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 firstSheet="13" activeTab="17"/>
  </bookViews>
  <sheets>
    <sheet name="desplazamiento sinopsis" sheetId="1" r:id="rId1"/>
    <sheet name="cumulative IDPS" sheetId="29" r:id="rId2"/>
    <sheet name="IDPS gender expulsion" sheetId="2" r:id="rId3"/>
    <sheet name="IDPs by perpetrator" sheetId="3" r:id="rId4"/>
    <sheet name="departments affected" sheetId="4" r:id="rId5"/>
    <sheet name="UARIV VS OCHA" sheetId="5" r:id="rId6"/>
    <sheet name="affected municipalities expulsi" sheetId="7" r:id="rId7"/>
    <sheet name="IDPs by semester" sheetId="8" r:id="rId8"/>
    <sheet name="Displacement by year" sheetId="9" r:id="rId9"/>
    <sheet name="affected municipalities recepti" sheetId="10" r:id="rId10"/>
    <sheet name="synopsis explos" sheetId="11" r:id="rId11"/>
    <sheet name="civil and military" sheetId="12" r:id="rId12"/>
    <sheet name="victims by gender" sheetId="13" r:id="rId13"/>
    <sheet name="municipalities minas" sheetId="14" r:id="rId14"/>
    <sheet name="by department" sheetId="15" r:id="rId15"/>
    <sheet name="synopsis disasters" sheetId="16" r:id="rId16"/>
    <sheet name="persons affected" sheetId="17" r:id="rId17"/>
    <sheet name="municipalities disasters" sheetId="18" r:id="rId18"/>
    <sheet name="Departments disasters" sheetId="19" r:id="rId19"/>
    <sheet name="synopsis homicides" sheetId="20" r:id="rId20"/>
    <sheet name="homicides by semester" sheetId="21" r:id="rId21"/>
    <sheet name="departments DIJIN" sheetId="22" r:id="rId22"/>
    <sheet name="Municipalities DIJIN" sheetId="23" r:id="rId23"/>
    <sheet name="protected persons" sheetId="24" r:id="rId24"/>
    <sheet name="Homicides by age group" sheetId="25" r:id="rId25"/>
    <sheet name="Disappearence synopsis" sheetId="26" r:id="rId26"/>
    <sheet name="disappearance dep" sheetId="27" r:id="rId27"/>
    <sheet name="disappearence  Muni" sheetId="28" r:id="rId28"/>
    <sheet name="Hoja1" sheetId="30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'departments affected'!$A$1:$D$896</definedName>
    <definedName name="_xlnm._FilterDatabase" localSheetId="27" hidden="1">'disappearence  Muni'!$A$1:$E$239</definedName>
    <definedName name="_xlnm._FilterDatabase" localSheetId="22" hidden="1">'Municipalities DIJIN'!$A$1:$F$653</definedName>
    <definedName name="_xlnm._FilterDatabase" localSheetId="17" hidden="1">'municipalities disasters'!$A$1:$F$314</definedName>
    <definedName name="_xlnm._FilterDatabase" localSheetId="13" hidden="1">'municipalities minas'!$A$1:$O$30</definedName>
  </definedNames>
  <calcPr calcId="125725"/>
</workbook>
</file>

<file path=xl/calcChain.xml><?xml version="1.0" encoding="utf-8"?>
<calcChain xmlns="http://schemas.openxmlformats.org/spreadsheetml/2006/main">
  <c r="V5" i="18"/>
  <c r="V6"/>
  <c r="V7"/>
  <c r="V8"/>
  <c r="V9"/>
  <c r="V10"/>
  <c r="V11"/>
  <c r="V4"/>
  <c r="U5"/>
  <c r="U6"/>
  <c r="U7"/>
  <c r="U8"/>
  <c r="U9"/>
  <c r="U10"/>
  <c r="U11"/>
  <c r="U4"/>
  <c r="S5"/>
  <c r="S6"/>
  <c r="S7"/>
  <c r="S8"/>
  <c r="S9"/>
  <c r="S10"/>
  <c r="S11"/>
  <c r="S4"/>
  <c r="R5"/>
  <c r="R6"/>
  <c r="R7"/>
  <c r="R8"/>
  <c r="R9"/>
  <c r="R10"/>
  <c r="R11"/>
  <c r="R4"/>
  <c r="P4"/>
  <c r="O5"/>
  <c r="O6"/>
  <c r="O7"/>
  <c r="O8"/>
  <c r="O9"/>
  <c r="O10"/>
  <c r="O11"/>
  <c r="O4"/>
  <c r="M4"/>
  <c r="L4"/>
  <c r="L6"/>
  <c r="L7"/>
  <c r="L8"/>
  <c r="L9"/>
  <c r="L10"/>
  <c r="L11"/>
  <c r="L5"/>
  <c r="E160"/>
  <c r="F160" s="1"/>
  <c r="E247"/>
  <c r="F247" s="1"/>
  <c r="E305"/>
  <c r="F305" s="1"/>
  <c r="E56"/>
  <c r="F56" s="1"/>
  <c r="E158"/>
  <c r="F158" s="1"/>
  <c r="E137"/>
  <c r="F137" s="1"/>
  <c r="E266"/>
  <c r="F266" s="1"/>
  <c r="E153"/>
  <c r="F153" s="1"/>
  <c r="E217"/>
  <c r="F217" s="1"/>
  <c r="E269"/>
  <c r="F269" s="1"/>
  <c r="E225"/>
  <c r="F225" s="1"/>
  <c r="E203"/>
  <c r="F203" s="1"/>
  <c r="E218"/>
  <c r="F218" s="1"/>
  <c r="E109"/>
  <c r="F109" s="1"/>
  <c r="E124"/>
  <c r="F124" s="1"/>
  <c r="E48"/>
  <c r="F48" s="1"/>
  <c r="E61"/>
  <c r="F61" s="1"/>
  <c r="E149"/>
  <c r="F149" s="1"/>
  <c r="E87"/>
  <c r="F87" s="1"/>
  <c r="E299"/>
  <c r="F299" s="1"/>
  <c r="E174"/>
  <c r="F174" s="1"/>
  <c r="E100"/>
  <c r="F100" s="1"/>
  <c r="E81"/>
  <c r="F81" s="1"/>
  <c r="E288"/>
  <c r="F288" s="1"/>
  <c r="E189"/>
  <c r="F189" s="1"/>
  <c r="E215"/>
  <c r="F215" s="1"/>
  <c r="E102"/>
  <c r="F102" s="1"/>
  <c r="E172"/>
  <c r="F172" s="1"/>
  <c r="E210"/>
  <c r="F210" s="1"/>
  <c r="E208"/>
  <c r="F208" s="1"/>
  <c r="E108"/>
  <c r="F108" s="1"/>
  <c r="E58"/>
  <c r="F58" s="1"/>
  <c r="E267"/>
  <c r="F267" s="1"/>
  <c r="E300"/>
  <c r="F300" s="1"/>
  <c r="E171"/>
  <c r="F171" s="1"/>
  <c r="E26"/>
  <c r="F26" s="1"/>
  <c r="E62"/>
  <c r="F62" s="1"/>
  <c r="E229"/>
  <c r="F229" s="1"/>
  <c r="E155"/>
  <c r="F155" s="1"/>
  <c r="E4"/>
  <c r="F4" s="1"/>
  <c r="E276"/>
  <c r="F276" s="1"/>
  <c r="E22"/>
  <c r="F22" s="1"/>
  <c r="E40"/>
  <c r="F40" s="1"/>
  <c r="E76"/>
  <c r="F76" s="1"/>
  <c r="E96"/>
  <c r="F96" s="1"/>
  <c r="E156"/>
  <c r="F156" s="1"/>
  <c r="E282"/>
  <c r="F282" s="1"/>
  <c r="E139"/>
  <c r="F139" s="1"/>
  <c r="E82"/>
  <c r="F82" s="1"/>
  <c r="E101"/>
  <c r="F101" s="1"/>
  <c r="E287"/>
  <c r="F287" s="1"/>
  <c r="E175"/>
  <c r="F175" s="1"/>
  <c r="E213"/>
  <c r="F213" s="1"/>
  <c r="E85"/>
  <c r="F85" s="1"/>
  <c r="E270"/>
  <c r="F270" s="1"/>
  <c r="C160"/>
  <c r="C247"/>
  <c r="C305"/>
  <c r="C56"/>
  <c r="C158"/>
  <c r="C137"/>
  <c r="C266"/>
  <c r="C153"/>
  <c r="C217"/>
  <c r="C269"/>
  <c r="C225"/>
  <c r="C203"/>
  <c r="C218"/>
  <c r="C109"/>
  <c r="C124"/>
  <c r="C48"/>
  <c r="C61"/>
  <c r="C149"/>
  <c r="C87"/>
  <c r="C299"/>
  <c r="C174"/>
  <c r="C100"/>
  <c r="C81"/>
  <c r="C288"/>
  <c r="C189"/>
  <c r="C215"/>
  <c r="C102"/>
  <c r="C172"/>
  <c r="C210"/>
  <c r="C208"/>
  <c r="C108"/>
  <c r="C58"/>
  <c r="C267"/>
  <c r="C300"/>
  <c r="C171"/>
  <c r="C26"/>
  <c r="C62"/>
  <c r="C229"/>
  <c r="C155"/>
  <c r="C4"/>
  <c r="C276"/>
  <c r="C22"/>
  <c r="C40"/>
  <c r="C76"/>
  <c r="C96"/>
  <c r="C156"/>
  <c r="C282"/>
  <c r="C139"/>
  <c r="C82"/>
  <c r="C101"/>
  <c r="C287"/>
  <c r="C175"/>
  <c r="C213"/>
  <c r="C85"/>
  <c r="C270"/>
  <c r="B160"/>
  <c r="B247"/>
  <c r="B305"/>
  <c r="B56"/>
  <c r="B158"/>
  <c r="B137"/>
  <c r="B266"/>
  <c r="B153"/>
  <c r="B217"/>
  <c r="B269"/>
  <c r="B225"/>
  <c r="B203"/>
  <c r="B218"/>
  <c r="B109"/>
  <c r="B124"/>
  <c r="B48"/>
  <c r="B61"/>
  <c r="B149"/>
  <c r="B87"/>
  <c r="B299"/>
  <c r="B174"/>
  <c r="B100"/>
  <c r="B81"/>
  <c r="B288"/>
  <c r="B189"/>
  <c r="B215"/>
  <c r="B102"/>
  <c r="B172"/>
  <c r="B210"/>
  <c r="B208"/>
  <c r="B108"/>
  <c r="B58"/>
  <c r="B267"/>
  <c r="B300"/>
  <c r="B171"/>
  <c r="B26"/>
  <c r="B62"/>
  <c r="B229"/>
  <c r="B155"/>
  <c r="B4"/>
  <c r="B276"/>
  <c r="B22"/>
  <c r="B40"/>
  <c r="B76"/>
  <c r="B96"/>
  <c r="B156"/>
  <c r="B282"/>
  <c r="B139"/>
  <c r="B82"/>
  <c r="B101"/>
  <c r="B287"/>
  <c r="B175"/>
  <c r="B213"/>
  <c r="B85"/>
  <c r="B270"/>
  <c r="R3" i="28"/>
  <c r="R4"/>
  <c r="R5"/>
  <c r="R6"/>
  <c r="R7"/>
  <c r="R8"/>
  <c r="R9"/>
  <c r="R10"/>
  <c r="R11"/>
  <c r="R2"/>
  <c r="P3"/>
  <c r="P4"/>
  <c r="P5"/>
  <c r="P6"/>
  <c r="P7"/>
  <c r="P8"/>
  <c r="P9"/>
  <c r="P10"/>
  <c r="P11"/>
  <c r="P2"/>
  <c r="O3"/>
  <c r="O4"/>
  <c r="O5"/>
  <c r="O6"/>
  <c r="O7"/>
  <c r="O8"/>
  <c r="O9"/>
  <c r="O10"/>
  <c r="O11"/>
  <c r="O2"/>
  <c r="L3"/>
  <c r="L4"/>
  <c r="L5"/>
  <c r="L6"/>
  <c r="L7"/>
  <c r="L8"/>
  <c r="L9"/>
  <c r="L10"/>
  <c r="L11"/>
  <c r="L2"/>
  <c r="M3"/>
  <c r="M4"/>
  <c r="M5"/>
  <c r="M6"/>
  <c r="M7"/>
  <c r="M8"/>
  <c r="M9"/>
  <c r="M10"/>
  <c r="M11"/>
  <c r="M2"/>
  <c r="O15" i="23"/>
  <c r="N15"/>
  <c r="M15"/>
  <c r="L15"/>
  <c r="O16"/>
  <c r="N16"/>
  <c r="M16"/>
  <c r="L16"/>
  <c r="O17"/>
  <c r="N17"/>
  <c r="M17"/>
  <c r="L17"/>
  <c r="O18"/>
  <c r="N18"/>
  <c r="M18"/>
  <c r="L18"/>
  <c r="O19"/>
  <c r="N19"/>
  <c r="M19"/>
  <c r="L19"/>
  <c r="O20"/>
  <c r="N20"/>
  <c r="M20"/>
  <c r="L20"/>
  <c r="O21"/>
  <c r="N21"/>
  <c r="M21"/>
  <c r="L21"/>
  <c r="O22"/>
  <c r="N22"/>
  <c r="M22"/>
  <c r="L22"/>
  <c r="O23"/>
  <c r="N23"/>
  <c r="M23"/>
  <c r="L23"/>
  <c r="O24"/>
  <c r="N24"/>
  <c r="M24"/>
  <c r="L24"/>
  <c r="O3"/>
  <c r="O4"/>
  <c r="O5"/>
  <c r="O6"/>
  <c r="O7"/>
  <c r="O8"/>
  <c r="O9"/>
  <c r="O10"/>
  <c r="O11"/>
  <c r="O2"/>
  <c r="N3"/>
  <c r="N4"/>
  <c r="N5"/>
  <c r="N6"/>
  <c r="N7"/>
  <c r="N8"/>
  <c r="N9"/>
  <c r="N10"/>
  <c r="N11"/>
  <c r="N2"/>
  <c r="M3"/>
  <c r="M4"/>
  <c r="M5"/>
  <c r="M6"/>
  <c r="M7"/>
  <c r="M8"/>
  <c r="M9"/>
  <c r="M10"/>
  <c r="M11"/>
  <c r="M2"/>
  <c r="L3"/>
  <c r="L4"/>
  <c r="L5"/>
  <c r="L6"/>
  <c r="L7"/>
  <c r="L8"/>
  <c r="L9"/>
  <c r="L10"/>
  <c r="L11"/>
  <c r="L2"/>
  <c r="M14" i="22" l="1"/>
  <c r="L14"/>
  <c r="K14"/>
  <c r="J14"/>
  <c r="M3"/>
  <c r="M4"/>
  <c r="M5"/>
  <c r="M6"/>
  <c r="M7"/>
  <c r="M8"/>
  <c r="M9"/>
  <c r="M10"/>
  <c r="M11"/>
  <c r="M2"/>
  <c r="L3" l="1"/>
  <c r="L4"/>
  <c r="L5"/>
  <c r="L6"/>
  <c r="L7"/>
  <c r="L8"/>
  <c r="L9"/>
  <c r="L10"/>
  <c r="L11"/>
  <c r="L2"/>
  <c r="K3"/>
  <c r="K4"/>
  <c r="K5"/>
  <c r="K6"/>
  <c r="K7"/>
  <c r="K8"/>
  <c r="K9"/>
  <c r="K10"/>
  <c r="K11"/>
  <c r="K2"/>
  <c r="J3"/>
  <c r="J4"/>
  <c r="J5"/>
  <c r="J6"/>
  <c r="J7"/>
  <c r="J8"/>
  <c r="J9"/>
  <c r="J10"/>
  <c r="J11"/>
  <c r="J2"/>
  <c r="D3" i="29" l="1"/>
  <c r="D5"/>
  <c r="D4"/>
  <c r="D6"/>
  <c r="D7"/>
  <c r="D2"/>
  <c r="L7" i="10"/>
  <c r="L8"/>
  <c r="L9"/>
  <c r="L10"/>
  <c r="L11"/>
  <c r="L12"/>
  <c r="L13"/>
  <c r="L14"/>
  <c r="L15"/>
  <c r="L6"/>
  <c r="J6"/>
  <c r="E124"/>
  <c r="F124" s="1"/>
  <c r="S3" i="28"/>
  <c r="S4"/>
  <c r="S5"/>
  <c r="S6"/>
  <c r="S7"/>
  <c r="S8"/>
  <c r="S9"/>
  <c r="T9" s="1"/>
  <c r="S10"/>
  <c r="S11"/>
  <c r="S2"/>
  <c r="N3"/>
  <c r="N4"/>
  <c r="N5"/>
  <c r="N6"/>
  <c r="N7"/>
  <c r="N8"/>
  <c r="N9"/>
  <c r="N10"/>
  <c r="N11"/>
  <c r="N2"/>
  <c r="D34"/>
  <c r="E34" s="1"/>
  <c r="D175"/>
  <c r="E175" s="1"/>
  <c r="D211"/>
  <c r="E211" s="1"/>
  <c r="D222"/>
  <c r="E222" s="1"/>
  <c r="D217"/>
  <c r="E217" s="1"/>
  <c r="D209"/>
  <c r="E209" s="1"/>
  <c r="D230"/>
  <c r="E230" s="1"/>
  <c r="D205"/>
  <c r="E205" s="1"/>
  <c r="D140"/>
  <c r="E140" s="1"/>
  <c r="D138"/>
  <c r="E138" s="1"/>
  <c r="D149"/>
  <c r="E149" s="1"/>
  <c r="D218"/>
  <c r="E218" s="1"/>
  <c r="D226"/>
  <c r="E226" s="1"/>
  <c r="D220"/>
  <c r="E220" s="1"/>
  <c r="D80"/>
  <c r="E80" s="1"/>
  <c r="D183"/>
  <c r="E183" s="1"/>
  <c r="D163"/>
  <c r="E163" s="1"/>
  <c r="D130"/>
  <c r="E130" s="1"/>
  <c r="D172"/>
  <c r="E172" s="1"/>
  <c r="D122"/>
  <c r="E122" s="1"/>
  <c r="D231"/>
  <c r="E231" s="1"/>
  <c r="D155"/>
  <c r="E155" s="1"/>
  <c r="D148"/>
  <c r="E148" s="1"/>
  <c r="D210"/>
  <c r="E210" s="1"/>
  <c r="D228"/>
  <c r="E228" s="1"/>
  <c r="D51"/>
  <c r="E51" s="1"/>
  <c r="D144"/>
  <c r="E144" s="1"/>
  <c r="D159"/>
  <c r="E159" s="1"/>
  <c r="D158"/>
  <c r="E158" s="1"/>
  <c r="D132"/>
  <c r="E132" s="1"/>
  <c r="D179"/>
  <c r="E179" s="1"/>
  <c r="D41"/>
  <c r="E41" s="1"/>
  <c r="D136"/>
  <c r="E136" s="1"/>
  <c r="D187"/>
  <c r="E187" s="1"/>
  <c r="D151"/>
  <c r="E151" s="1"/>
  <c r="D15"/>
  <c r="E15" s="1"/>
  <c r="D219"/>
  <c r="E219" s="1"/>
  <c r="D200"/>
  <c r="E200" s="1"/>
  <c r="D13"/>
  <c r="E13" s="1"/>
  <c r="D225"/>
  <c r="E225" s="1"/>
  <c r="D4"/>
  <c r="E4" s="1"/>
  <c r="D190"/>
  <c r="E190" s="1"/>
  <c r="D97"/>
  <c r="E97" s="1"/>
  <c r="D168"/>
  <c r="E168" s="1"/>
  <c r="D21"/>
  <c r="E21" s="1"/>
  <c r="D53"/>
  <c r="E53" s="1"/>
  <c r="D65"/>
  <c r="E65" s="1"/>
  <c r="D11"/>
  <c r="E11" s="1"/>
  <c r="D126"/>
  <c r="E126" s="1"/>
  <c r="D18"/>
  <c r="E18" s="1"/>
  <c r="D104"/>
  <c r="E104" s="1"/>
  <c r="D8"/>
  <c r="E8" s="1"/>
  <c r="D7"/>
  <c r="E7" s="1"/>
  <c r="D94"/>
  <c r="E94" s="1"/>
  <c r="D59"/>
  <c r="E59" s="1"/>
  <c r="D33"/>
  <c r="E33" s="1"/>
  <c r="D22"/>
  <c r="E22" s="1"/>
  <c r="D100"/>
  <c r="E100" s="1"/>
  <c r="D107"/>
  <c r="E107" s="1"/>
  <c r="D66"/>
  <c r="E66" s="1"/>
  <c r="D84"/>
  <c r="E84" s="1"/>
  <c r="D227"/>
  <c r="E227" s="1"/>
  <c r="D16"/>
  <c r="E16" s="1"/>
  <c r="D178"/>
  <c r="E178" s="1"/>
  <c r="D156"/>
  <c r="E156" s="1"/>
  <c r="D160"/>
  <c r="E160" s="1"/>
  <c r="D54"/>
  <c r="E54" s="1"/>
  <c r="D26"/>
  <c r="E26" s="1"/>
  <c r="D197"/>
  <c r="E197" s="1"/>
  <c r="D68"/>
  <c r="E68" s="1"/>
  <c r="D143"/>
  <c r="E143" s="1"/>
  <c r="D193"/>
  <c r="E193" s="1"/>
  <c r="D78"/>
  <c r="E78" s="1"/>
  <c r="D157"/>
  <c r="E157" s="1"/>
  <c r="D169"/>
  <c r="E169" s="1"/>
  <c r="D162"/>
  <c r="E162" s="1"/>
  <c r="D101"/>
  <c r="E101" s="1"/>
  <c r="D181"/>
  <c r="E181" s="1"/>
  <c r="D207"/>
  <c r="E207" s="1"/>
  <c r="D229"/>
  <c r="E229" s="1"/>
  <c r="D216"/>
  <c r="E216" s="1"/>
  <c r="D108"/>
  <c r="E108" s="1"/>
  <c r="D121"/>
  <c r="E121" s="1"/>
  <c r="D146"/>
  <c r="E146" s="1"/>
  <c r="D134"/>
  <c r="E134" s="1"/>
  <c r="D150"/>
  <c r="E150" s="1"/>
  <c r="D235"/>
  <c r="E235" s="1"/>
  <c r="D39"/>
  <c r="E39" s="1"/>
  <c r="D44"/>
  <c r="E44" s="1"/>
  <c r="D36"/>
  <c r="E36" s="1"/>
  <c r="D10"/>
  <c r="E10" s="1"/>
  <c r="D123"/>
  <c r="E123" s="1"/>
  <c r="D234"/>
  <c r="E234" s="1"/>
  <c r="D73"/>
  <c r="E73" s="1"/>
  <c r="D6"/>
  <c r="E6" s="1"/>
  <c r="D77"/>
  <c r="E77" s="1"/>
  <c r="D57"/>
  <c r="E57" s="1"/>
  <c r="D75"/>
  <c r="E75" s="1"/>
  <c r="D131"/>
  <c r="E131" s="1"/>
  <c r="D74"/>
  <c r="E74" s="1"/>
  <c r="D152"/>
  <c r="E152" s="1"/>
  <c r="D133"/>
  <c r="E133" s="1"/>
  <c r="D45"/>
  <c r="E45" s="1"/>
  <c r="D120"/>
  <c r="E120" s="1"/>
  <c r="D119"/>
  <c r="E119" s="1"/>
  <c r="D164"/>
  <c r="E164" s="1"/>
  <c r="D72"/>
  <c r="E72" s="1"/>
  <c r="D64"/>
  <c r="E64" s="1"/>
  <c r="D124"/>
  <c r="E124" s="1"/>
  <c r="D9"/>
  <c r="E9" s="1"/>
  <c r="D43"/>
  <c r="E43" s="1"/>
  <c r="D167"/>
  <c r="E167" s="1"/>
  <c r="D184"/>
  <c r="E184" s="1"/>
  <c r="D37"/>
  <c r="E37" s="1"/>
  <c r="D93"/>
  <c r="E93" s="1"/>
  <c r="D28"/>
  <c r="E28" s="1"/>
  <c r="D50"/>
  <c r="E50" s="1"/>
  <c r="D85"/>
  <c r="E85" s="1"/>
  <c r="D20"/>
  <c r="E20" s="1"/>
  <c r="D125"/>
  <c r="E125" s="1"/>
  <c r="D70"/>
  <c r="E70" s="1"/>
  <c r="D86"/>
  <c r="E86" s="1"/>
  <c r="D82"/>
  <c r="E82" s="1"/>
  <c r="D165"/>
  <c r="E165" s="1"/>
  <c r="D47"/>
  <c r="E47" s="1"/>
  <c r="D117"/>
  <c r="E117" s="1"/>
  <c r="D189"/>
  <c r="E189" s="1"/>
  <c r="D5"/>
  <c r="E5" s="1"/>
  <c r="D83"/>
  <c r="E83" s="1"/>
  <c r="D90"/>
  <c r="E90" s="1"/>
  <c r="D105"/>
  <c r="E105" s="1"/>
  <c r="D194"/>
  <c r="E194" s="1"/>
  <c r="D49"/>
  <c r="E49" s="1"/>
  <c r="D161"/>
  <c r="E161" s="1"/>
  <c r="D109"/>
  <c r="E109" s="1"/>
  <c r="D135"/>
  <c r="E135" s="1"/>
  <c r="D67"/>
  <c r="E67" s="1"/>
  <c r="D224"/>
  <c r="E224" s="1"/>
  <c r="D25"/>
  <c r="E25" s="1"/>
  <c r="D38"/>
  <c r="E38" s="1"/>
  <c r="D192"/>
  <c r="E192" s="1"/>
  <c r="D186"/>
  <c r="E186" s="1"/>
  <c r="D191"/>
  <c r="E191" s="1"/>
  <c r="D60"/>
  <c r="E60" s="1"/>
  <c r="D31"/>
  <c r="E31" s="1"/>
  <c r="D201"/>
  <c r="E201" s="1"/>
  <c r="D112"/>
  <c r="E112" s="1"/>
  <c r="D236"/>
  <c r="E236" s="1"/>
  <c r="D202"/>
  <c r="E202" s="1"/>
  <c r="D102"/>
  <c r="E102" s="1"/>
  <c r="D180"/>
  <c r="E180" s="1"/>
  <c r="D29"/>
  <c r="E29" s="1"/>
  <c r="D223"/>
  <c r="E223" s="1"/>
  <c r="D141"/>
  <c r="E141" s="1"/>
  <c r="D55"/>
  <c r="E55" s="1"/>
  <c r="D196"/>
  <c r="E196" s="1"/>
  <c r="D237"/>
  <c r="E237" s="1"/>
  <c r="D91"/>
  <c r="E91" s="1"/>
  <c r="D208"/>
  <c r="E208" s="1"/>
  <c r="D204"/>
  <c r="E204" s="1"/>
  <c r="D115"/>
  <c r="E115" s="1"/>
  <c r="D182"/>
  <c r="E182" s="1"/>
  <c r="D113"/>
  <c r="E113" s="1"/>
  <c r="D111"/>
  <c r="E111" s="1"/>
  <c r="D52"/>
  <c r="E52" s="1"/>
  <c r="D153"/>
  <c r="E153" s="1"/>
  <c r="D46"/>
  <c r="E46" s="1"/>
  <c r="D89"/>
  <c r="E89" s="1"/>
  <c r="D69"/>
  <c r="E69" s="1"/>
  <c r="D139"/>
  <c r="E139" s="1"/>
  <c r="D154"/>
  <c r="E154" s="1"/>
  <c r="D221"/>
  <c r="E221" s="1"/>
  <c r="D19"/>
  <c r="E19" s="1"/>
  <c r="D32"/>
  <c r="E32" s="1"/>
  <c r="D99"/>
  <c r="E99" s="1"/>
  <c r="D145"/>
  <c r="E145" s="1"/>
  <c r="D81"/>
  <c r="E81" s="1"/>
  <c r="D56"/>
  <c r="E56" s="1"/>
  <c r="D213"/>
  <c r="E213" s="1"/>
  <c r="D203"/>
  <c r="E203" s="1"/>
  <c r="D166"/>
  <c r="E166" s="1"/>
  <c r="D23"/>
  <c r="E23" s="1"/>
  <c r="D42"/>
  <c r="E42" s="1"/>
  <c r="D103"/>
  <c r="E103" s="1"/>
  <c r="D76"/>
  <c r="E76" s="1"/>
  <c r="D17"/>
  <c r="E17" s="1"/>
  <c r="D87"/>
  <c r="E87" s="1"/>
  <c r="D195"/>
  <c r="E195" s="1"/>
  <c r="D48"/>
  <c r="E48" s="1"/>
  <c r="D233"/>
  <c r="E233" s="1"/>
  <c r="D238"/>
  <c r="E238" s="1"/>
  <c r="D116"/>
  <c r="E116" s="1"/>
  <c r="D214"/>
  <c r="E214" s="1"/>
  <c r="D12"/>
  <c r="E12" s="1"/>
  <c r="D177"/>
  <c r="E177" s="1"/>
  <c r="D61"/>
  <c r="E61" s="1"/>
  <c r="D88"/>
  <c r="E88" s="1"/>
  <c r="D199"/>
  <c r="E199" s="1"/>
  <c r="D232"/>
  <c r="E232" s="1"/>
  <c r="D27"/>
  <c r="E27" s="1"/>
  <c r="D137"/>
  <c r="E137" s="1"/>
  <c r="D142"/>
  <c r="E142" s="1"/>
  <c r="D118"/>
  <c r="E118" s="1"/>
  <c r="D96"/>
  <c r="E96" s="1"/>
  <c r="D174"/>
  <c r="E174" s="1"/>
  <c r="D40"/>
  <c r="E40" s="1"/>
  <c r="D79"/>
  <c r="E79" s="1"/>
  <c r="D35"/>
  <c r="E35" s="1"/>
  <c r="D127"/>
  <c r="E127" s="1"/>
  <c r="D14"/>
  <c r="E14" s="1"/>
  <c r="D58"/>
  <c r="E58" s="1"/>
  <c r="D171"/>
  <c r="E171" s="1"/>
  <c r="D62"/>
  <c r="E62" s="1"/>
  <c r="D95"/>
  <c r="E95" s="1"/>
  <c r="D24"/>
  <c r="E24" s="1"/>
  <c r="D198"/>
  <c r="E198" s="1"/>
  <c r="D92"/>
  <c r="E92" s="1"/>
  <c r="D63"/>
  <c r="E63" s="1"/>
  <c r="D106"/>
  <c r="E106" s="1"/>
  <c r="D206"/>
  <c r="E206" s="1"/>
  <c r="D71"/>
  <c r="E71" s="1"/>
  <c r="D170"/>
  <c r="E170" s="1"/>
  <c r="D129"/>
  <c r="E129" s="1"/>
  <c r="D110"/>
  <c r="E110" s="1"/>
  <c r="D30"/>
  <c r="E30" s="1"/>
  <c r="D147"/>
  <c r="E147" s="1"/>
  <c r="D176"/>
  <c r="E176" s="1"/>
  <c r="D188"/>
  <c r="E188" s="1"/>
  <c r="D98"/>
  <c r="E98" s="1"/>
  <c r="D114"/>
  <c r="E114" s="1"/>
  <c r="D212"/>
  <c r="E212" s="1"/>
  <c r="D173"/>
  <c r="E173" s="1"/>
  <c r="D215"/>
  <c r="E215" s="1"/>
  <c r="D185"/>
  <c r="E185" s="1"/>
  <c r="D239"/>
  <c r="E239" s="1"/>
  <c r="D128"/>
  <c r="E128" s="1"/>
  <c r="S3" i="27"/>
  <c r="T3"/>
  <c r="S4"/>
  <c r="T4"/>
  <c r="S5"/>
  <c r="T5"/>
  <c r="S6"/>
  <c r="T6"/>
  <c r="S2"/>
  <c r="T2"/>
  <c r="P3"/>
  <c r="Q3"/>
  <c r="P4"/>
  <c r="Q4"/>
  <c r="P5"/>
  <c r="Q5"/>
  <c r="P6"/>
  <c r="Q6"/>
  <c r="P2"/>
  <c r="Q2"/>
  <c r="N3"/>
  <c r="O3" s="1"/>
  <c r="N4"/>
  <c r="O4" s="1"/>
  <c r="N5"/>
  <c r="O5" s="1"/>
  <c r="N6"/>
  <c r="O6" s="1"/>
  <c r="N2"/>
  <c r="O2" s="1"/>
  <c r="D18"/>
  <c r="E18" s="1"/>
  <c r="D24"/>
  <c r="E24" s="1"/>
  <c r="D17"/>
  <c r="E17" s="1"/>
  <c r="D4"/>
  <c r="E4" s="1"/>
  <c r="D25"/>
  <c r="E25" s="1"/>
  <c r="D15"/>
  <c r="E15" s="1"/>
  <c r="D6"/>
  <c r="E6" s="1"/>
  <c r="D14"/>
  <c r="E14" s="1"/>
  <c r="D23"/>
  <c r="E23" s="1"/>
  <c r="D27"/>
  <c r="E27" s="1"/>
  <c r="D29"/>
  <c r="E29" s="1"/>
  <c r="D21"/>
  <c r="E21" s="1"/>
  <c r="D33"/>
  <c r="E33" s="1"/>
  <c r="D13"/>
  <c r="E13" s="1"/>
  <c r="D16"/>
  <c r="E16" s="1"/>
  <c r="D11"/>
  <c r="E11" s="1"/>
  <c r="D26"/>
  <c r="E26" s="1"/>
  <c r="D10"/>
  <c r="E10" s="1"/>
  <c r="D28"/>
  <c r="E28" s="1"/>
  <c r="D20"/>
  <c r="E20" s="1"/>
  <c r="D8"/>
  <c r="E8" s="1"/>
  <c r="D32"/>
  <c r="E32" s="1"/>
  <c r="D9"/>
  <c r="E9" s="1"/>
  <c r="D5"/>
  <c r="E5" s="1"/>
  <c r="D31"/>
  <c r="E31" s="1"/>
  <c r="D30"/>
  <c r="E30" s="1"/>
  <c r="D7"/>
  <c r="E7" s="1"/>
  <c r="D12"/>
  <c r="E12" s="1"/>
  <c r="D22"/>
  <c r="E22" s="1"/>
  <c r="D34"/>
  <c r="E34" s="1"/>
  <c r="D19"/>
  <c r="E19" s="1"/>
  <c r="B4" i="26"/>
  <c r="B10" i="16"/>
  <c r="E2" i="14"/>
  <c r="F2" s="1"/>
  <c r="C8" i="11"/>
  <c r="K7" i="10"/>
  <c r="K8"/>
  <c r="K9"/>
  <c r="K10"/>
  <c r="K11"/>
  <c r="K12"/>
  <c r="K13"/>
  <c r="K14"/>
  <c r="K15"/>
  <c r="K6"/>
  <c r="J7"/>
  <c r="J8"/>
  <c r="J9"/>
  <c r="J10"/>
  <c r="J11"/>
  <c r="J12"/>
  <c r="J13"/>
  <c r="J14"/>
  <c r="J15"/>
  <c r="E3"/>
  <c r="F3" s="1"/>
  <c r="E783"/>
  <c r="F783" s="1"/>
  <c r="E4"/>
  <c r="F4" s="1"/>
  <c r="E156"/>
  <c r="F156" s="1"/>
  <c r="E5"/>
  <c r="F5" s="1"/>
  <c r="E399"/>
  <c r="F399" s="1"/>
  <c r="E6"/>
  <c r="F6" s="1"/>
  <c r="E456"/>
  <c r="F456" s="1"/>
  <c r="E7"/>
  <c r="F7" s="1"/>
  <c r="E165"/>
  <c r="F165" s="1"/>
  <c r="E8"/>
  <c r="F8" s="1"/>
  <c r="E454"/>
  <c r="F454" s="1"/>
  <c r="E9"/>
  <c r="F9" s="1"/>
  <c r="E362"/>
  <c r="F362" s="1"/>
  <c r="E10"/>
  <c r="F10" s="1"/>
  <c r="E30"/>
  <c r="F30" s="1"/>
  <c r="E11"/>
  <c r="F11" s="1"/>
  <c r="E2"/>
  <c r="F2" s="1"/>
  <c r="J2"/>
  <c r="E222"/>
  <c r="F222" s="1"/>
  <c r="E316"/>
  <c r="F316" s="1"/>
  <c r="E264"/>
  <c r="F264" s="1"/>
  <c r="E726"/>
  <c r="F726" s="1"/>
  <c r="E335"/>
  <c r="F335" s="1"/>
  <c r="E140"/>
  <c r="F140" s="1"/>
  <c r="E277"/>
  <c r="F277" s="1"/>
  <c r="E201"/>
  <c r="F201" s="1"/>
  <c r="E183"/>
  <c r="F183" s="1"/>
  <c r="E423"/>
  <c r="F423" s="1"/>
  <c r="E273"/>
  <c r="F273" s="1"/>
  <c r="E71"/>
  <c r="F71" s="1"/>
  <c r="E123"/>
  <c r="F123" s="1"/>
  <c r="E529"/>
  <c r="F529" s="1"/>
  <c r="E503"/>
  <c r="F503" s="1"/>
  <c r="E370"/>
  <c r="F370" s="1"/>
  <c r="E341"/>
  <c r="F341" s="1"/>
  <c r="E599"/>
  <c r="F599" s="1"/>
  <c r="E641"/>
  <c r="F641" s="1"/>
  <c r="E116"/>
  <c r="F116" s="1"/>
  <c r="E664"/>
  <c r="F664" s="1"/>
  <c r="E321"/>
  <c r="F321" s="1"/>
  <c r="E93"/>
  <c r="F93" s="1"/>
  <c r="E66"/>
  <c r="F66" s="1"/>
  <c r="E253"/>
  <c r="F253" s="1"/>
  <c r="E150"/>
  <c r="F150" s="1"/>
  <c r="E398"/>
  <c r="F398" s="1"/>
  <c r="E738"/>
  <c r="F738" s="1"/>
  <c r="E299"/>
  <c r="F299" s="1"/>
  <c r="E285"/>
  <c r="F285" s="1"/>
  <c r="E367"/>
  <c r="F367" s="1"/>
  <c r="E604"/>
  <c r="F604" s="1"/>
  <c r="E149"/>
  <c r="F149" s="1"/>
  <c r="E619"/>
  <c r="F619" s="1"/>
  <c r="E508"/>
  <c r="F508" s="1"/>
  <c r="E594"/>
  <c r="F594" s="1"/>
  <c r="E659"/>
  <c r="F659" s="1"/>
  <c r="E429"/>
  <c r="F429" s="1"/>
  <c r="E436"/>
  <c r="F436" s="1"/>
  <c r="E200"/>
  <c r="F200" s="1"/>
  <c r="E605"/>
  <c r="F605" s="1"/>
  <c r="E629"/>
  <c r="F629" s="1"/>
  <c r="E296"/>
  <c r="F296" s="1"/>
  <c r="E489"/>
  <c r="F489" s="1"/>
  <c r="E250"/>
  <c r="F250" s="1"/>
  <c r="E444"/>
  <c r="F444" s="1"/>
  <c r="E248"/>
  <c r="F248" s="1"/>
  <c r="E314"/>
  <c r="F314" s="1"/>
  <c r="E543"/>
  <c r="F543" s="1"/>
  <c r="E406"/>
  <c r="F406" s="1"/>
  <c r="E383"/>
  <c r="F383" s="1"/>
  <c r="E350"/>
  <c r="F350" s="1"/>
  <c r="E481"/>
  <c r="F481" s="1"/>
  <c r="E325"/>
  <c r="F325" s="1"/>
  <c r="E214"/>
  <c r="F214" s="1"/>
  <c r="E191"/>
  <c r="F191" s="1"/>
  <c r="E598"/>
  <c r="F598" s="1"/>
  <c r="E457"/>
  <c r="F457" s="1"/>
  <c r="E509"/>
  <c r="F509" s="1"/>
  <c r="E775"/>
  <c r="F775" s="1"/>
  <c r="E73"/>
  <c r="F73" s="1"/>
  <c r="E331"/>
  <c r="F331" s="1"/>
  <c r="E396"/>
  <c r="F396" s="1"/>
  <c r="E690"/>
  <c r="F690" s="1"/>
  <c r="E506"/>
  <c r="F506" s="1"/>
  <c r="E755"/>
  <c r="F755" s="1"/>
  <c r="E584"/>
  <c r="F584" s="1"/>
  <c r="E164"/>
  <c r="F164" s="1"/>
  <c r="E609"/>
  <c r="F609" s="1"/>
  <c r="E459"/>
  <c r="F459" s="1"/>
  <c r="E208"/>
  <c r="F208" s="1"/>
  <c r="E483"/>
  <c r="F483" s="1"/>
  <c r="E654"/>
  <c r="F654" s="1"/>
  <c r="E102"/>
  <c r="F102" s="1"/>
  <c r="E378"/>
  <c r="F378" s="1"/>
  <c r="E361"/>
  <c r="F361" s="1"/>
  <c r="E523"/>
  <c r="F523" s="1"/>
  <c r="E768"/>
  <c r="F768" s="1"/>
  <c r="E461"/>
  <c r="F461" s="1"/>
  <c r="E645"/>
  <c r="F645" s="1"/>
  <c r="E419"/>
  <c r="F419" s="1"/>
  <c r="E359"/>
  <c r="F359" s="1"/>
  <c r="E230"/>
  <c r="F230" s="1"/>
  <c r="E715"/>
  <c r="F715" s="1"/>
  <c r="E395"/>
  <c r="F395" s="1"/>
  <c r="E849"/>
  <c r="F849" s="1"/>
  <c r="E499"/>
  <c r="F499" s="1"/>
  <c r="E723"/>
  <c r="F723" s="1"/>
  <c r="E354"/>
  <c r="F354" s="1"/>
  <c r="E612"/>
  <c r="F612" s="1"/>
  <c r="E617"/>
  <c r="F617" s="1"/>
  <c r="E591"/>
  <c r="F591" s="1"/>
  <c r="E78"/>
  <c r="F78" s="1"/>
  <c r="E281"/>
  <c r="F281" s="1"/>
  <c r="E842"/>
  <c r="F842" s="1"/>
  <c r="E262"/>
  <c r="F262" s="1"/>
  <c r="E181"/>
  <c r="F181" s="1"/>
  <c r="E154"/>
  <c r="F154" s="1"/>
  <c r="E56"/>
  <c r="F56" s="1"/>
  <c r="E272"/>
  <c r="F272" s="1"/>
  <c r="E547"/>
  <c r="F547" s="1"/>
  <c r="E159"/>
  <c r="F159" s="1"/>
  <c r="E735"/>
  <c r="F735" s="1"/>
  <c r="E581"/>
  <c r="F581" s="1"/>
  <c r="E671"/>
  <c r="F671" s="1"/>
  <c r="E67"/>
  <c r="F67" s="1"/>
  <c r="E611"/>
  <c r="F611" s="1"/>
  <c r="E387"/>
  <c r="F387" s="1"/>
  <c r="E20"/>
  <c r="F20" s="1"/>
  <c r="E699"/>
  <c r="F699" s="1"/>
  <c r="E836"/>
  <c r="F836" s="1"/>
  <c r="E846"/>
  <c r="F846" s="1"/>
  <c r="E536"/>
  <c r="F536" s="1"/>
  <c r="E795"/>
  <c r="F795" s="1"/>
  <c r="E700"/>
  <c r="F700" s="1"/>
  <c r="E749"/>
  <c r="F749" s="1"/>
  <c r="E752"/>
  <c r="F752" s="1"/>
  <c r="E572"/>
  <c r="F572" s="1"/>
  <c r="E841"/>
  <c r="F841" s="1"/>
  <c r="E832"/>
  <c r="F832" s="1"/>
  <c r="E582"/>
  <c r="F582" s="1"/>
  <c r="E786"/>
  <c r="F786" s="1"/>
  <c r="E365"/>
  <c r="F365" s="1"/>
  <c r="E718"/>
  <c r="F718" s="1"/>
  <c r="E237"/>
  <c r="F237" s="1"/>
  <c r="E131"/>
  <c r="F131" s="1"/>
  <c r="E771"/>
  <c r="F771" s="1"/>
  <c r="E614"/>
  <c r="F614" s="1"/>
  <c r="E838"/>
  <c r="F838" s="1"/>
  <c r="E282"/>
  <c r="F282" s="1"/>
  <c r="E356"/>
  <c r="F356" s="1"/>
  <c r="E638"/>
  <c r="F638" s="1"/>
  <c r="E757"/>
  <c r="F757" s="1"/>
  <c r="E728"/>
  <c r="F728" s="1"/>
  <c r="E630"/>
  <c r="F630" s="1"/>
  <c r="E42"/>
  <c r="F42" s="1"/>
  <c r="E490"/>
  <c r="F490" s="1"/>
  <c r="E618"/>
  <c r="F618" s="1"/>
  <c r="E722"/>
  <c r="F722" s="1"/>
  <c r="E635"/>
  <c r="F635" s="1"/>
  <c r="E764"/>
  <c r="F764" s="1"/>
  <c r="E416"/>
  <c r="F416" s="1"/>
  <c r="E245"/>
  <c r="F245" s="1"/>
  <c r="E274"/>
  <c r="F274" s="1"/>
  <c r="E452"/>
  <c r="F452" s="1"/>
  <c r="E633"/>
  <c r="F633" s="1"/>
  <c r="E813"/>
  <c r="F813" s="1"/>
  <c r="E646"/>
  <c r="F646" s="1"/>
  <c r="E833"/>
  <c r="F833" s="1"/>
  <c r="E821"/>
  <c r="F821" s="1"/>
  <c r="E86"/>
  <c r="F86" s="1"/>
  <c r="E477"/>
  <c r="F477" s="1"/>
  <c r="E57"/>
  <c r="F57" s="1"/>
  <c r="E415"/>
  <c r="F415" s="1"/>
  <c r="E686"/>
  <c r="F686" s="1"/>
  <c r="E560"/>
  <c r="F560" s="1"/>
  <c r="E802"/>
  <c r="F802" s="1"/>
  <c r="E669"/>
  <c r="F669" s="1"/>
  <c r="E760"/>
  <c r="F760" s="1"/>
  <c r="E776"/>
  <c r="F776" s="1"/>
  <c r="E550"/>
  <c r="F550" s="1"/>
  <c r="E310"/>
  <c r="F310" s="1"/>
  <c r="E714"/>
  <c r="F714" s="1"/>
  <c r="E568"/>
  <c r="F568" s="1"/>
  <c r="E578"/>
  <c r="F578" s="1"/>
  <c r="E672"/>
  <c r="F672" s="1"/>
  <c r="E655"/>
  <c r="F655" s="1"/>
  <c r="E828"/>
  <c r="F828" s="1"/>
  <c r="E818"/>
  <c r="F818" s="1"/>
  <c r="E507"/>
  <c r="F507" s="1"/>
  <c r="E382"/>
  <c r="F382" s="1"/>
  <c r="E473"/>
  <c r="F473" s="1"/>
  <c r="E733"/>
  <c r="F733" s="1"/>
  <c r="E743"/>
  <c r="F743" s="1"/>
  <c r="E300"/>
  <c r="F300" s="1"/>
  <c r="E518"/>
  <c r="F518" s="1"/>
  <c r="E349"/>
  <c r="F349" s="1"/>
  <c r="E488"/>
  <c r="F488" s="1"/>
  <c r="E524"/>
  <c r="F524" s="1"/>
  <c r="E830"/>
  <c r="F830" s="1"/>
  <c r="E791"/>
  <c r="F791" s="1"/>
  <c r="E817"/>
  <c r="F817" s="1"/>
  <c r="E566"/>
  <c r="F566" s="1"/>
  <c r="E680"/>
  <c r="F680" s="1"/>
  <c r="E663"/>
  <c r="F663" s="1"/>
  <c r="E704"/>
  <c r="F704" s="1"/>
  <c r="E495"/>
  <c r="F495" s="1"/>
  <c r="E627"/>
  <c r="F627" s="1"/>
  <c r="E657"/>
  <c r="F657" s="1"/>
  <c r="E708"/>
  <c r="F708" s="1"/>
  <c r="E505"/>
  <c r="F505" s="1"/>
  <c r="E555"/>
  <c r="F555" s="1"/>
  <c r="E269"/>
  <c r="F269" s="1"/>
  <c r="E603"/>
  <c r="F603" s="1"/>
  <c r="E394"/>
  <c r="F394" s="1"/>
  <c r="E480"/>
  <c r="F480" s="1"/>
  <c r="E431"/>
  <c r="F431" s="1"/>
  <c r="E799"/>
  <c r="F799" s="1"/>
  <c r="E249"/>
  <c r="F249" s="1"/>
  <c r="E803"/>
  <c r="F803" s="1"/>
  <c r="E610"/>
  <c r="F610" s="1"/>
  <c r="E839"/>
  <c r="F839" s="1"/>
  <c r="E656"/>
  <c r="F656" s="1"/>
  <c r="E551"/>
  <c r="F551" s="1"/>
  <c r="E576"/>
  <c r="F576" s="1"/>
  <c r="E826"/>
  <c r="F826" s="1"/>
  <c r="E670"/>
  <c r="F670" s="1"/>
  <c r="E691"/>
  <c r="F691" s="1"/>
  <c r="E107"/>
  <c r="F107" s="1"/>
  <c r="E424"/>
  <c r="F424" s="1"/>
  <c r="E541"/>
  <c r="F541" s="1"/>
  <c r="E469"/>
  <c r="F469" s="1"/>
  <c r="E295"/>
  <c r="F295" s="1"/>
  <c r="E35"/>
  <c r="F35" s="1"/>
  <c r="E77"/>
  <c r="F77" s="1"/>
  <c r="E151"/>
  <c r="F151" s="1"/>
  <c r="E55"/>
  <c r="F55" s="1"/>
  <c r="E38"/>
  <c r="F38" s="1"/>
  <c r="E63"/>
  <c r="F63" s="1"/>
  <c r="E31"/>
  <c r="F31" s="1"/>
  <c r="E96"/>
  <c r="F96" s="1"/>
  <c r="E234"/>
  <c r="F234" s="1"/>
  <c r="E120"/>
  <c r="F120" s="1"/>
  <c r="E79"/>
  <c r="F79" s="1"/>
  <c r="E19"/>
  <c r="F19" s="1"/>
  <c r="E87"/>
  <c r="F87" s="1"/>
  <c r="E479"/>
  <c r="F479" s="1"/>
  <c r="E68"/>
  <c r="F68" s="1"/>
  <c r="E184"/>
  <c r="F184" s="1"/>
  <c r="E41"/>
  <c r="F41" s="1"/>
  <c r="E794"/>
  <c r="F794" s="1"/>
  <c r="E48"/>
  <c r="F48" s="1"/>
  <c r="E283"/>
  <c r="F283" s="1"/>
  <c r="E579"/>
  <c r="F579" s="1"/>
  <c r="E346"/>
  <c r="F346" s="1"/>
  <c r="E318"/>
  <c r="F318" s="1"/>
  <c r="E766"/>
  <c r="F766" s="1"/>
  <c r="E36"/>
  <c r="F36" s="1"/>
  <c r="E254"/>
  <c r="F254" s="1"/>
  <c r="E187"/>
  <c r="F187" s="1"/>
  <c r="E33"/>
  <c r="F33" s="1"/>
  <c r="E514"/>
  <c r="F514" s="1"/>
  <c r="E21"/>
  <c r="F21" s="1"/>
  <c r="E513"/>
  <c r="F513" s="1"/>
  <c r="E637"/>
  <c r="F637" s="1"/>
  <c r="E687"/>
  <c r="F687" s="1"/>
  <c r="E39"/>
  <c r="F39" s="1"/>
  <c r="E134"/>
  <c r="F134" s="1"/>
  <c r="E14"/>
  <c r="F14" s="1"/>
  <c r="E412"/>
  <c r="F412" s="1"/>
  <c r="E788"/>
  <c r="F788" s="1"/>
  <c r="E180"/>
  <c r="F180" s="1"/>
  <c r="E91"/>
  <c r="F91" s="1"/>
  <c r="E338"/>
  <c r="F338" s="1"/>
  <c r="E741"/>
  <c r="F741" s="1"/>
  <c r="E707"/>
  <c r="F707" s="1"/>
  <c r="E811"/>
  <c r="F811" s="1"/>
  <c r="E168"/>
  <c r="F168" s="1"/>
  <c r="E293"/>
  <c r="F293" s="1"/>
  <c r="E719"/>
  <c r="F719" s="1"/>
  <c r="E798"/>
  <c r="F798" s="1"/>
  <c r="E16"/>
  <c r="F16" s="1"/>
  <c r="E516"/>
  <c r="F516" s="1"/>
  <c r="E144"/>
  <c r="F144" s="1"/>
  <c r="E13"/>
  <c r="F13" s="1"/>
  <c r="E651"/>
  <c r="F651" s="1"/>
  <c r="E850"/>
  <c r="F850" s="1"/>
  <c r="E213"/>
  <c r="F213" s="1"/>
  <c r="E692"/>
  <c r="F692" s="1"/>
  <c r="E240"/>
  <c r="F240" s="1"/>
  <c r="E721"/>
  <c r="F721" s="1"/>
  <c r="E782"/>
  <c r="F782" s="1"/>
  <c r="E517"/>
  <c r="F517" s="1"/>
  <c r="E475"/>
  <c r="F475" s="1"/>
  <c r="E366"/>
  <c r="F366" s="1"/>
  <c r="E60"/>
  <c r="F60" s="1"/>
  <c r="E353"/>
  <c r="F353" s="1"/>
  <c r="E463"/>
  <c r="F463" s="1"/>
  <c r="E596"/>
  <c r="F596" s="1"/>
  <c r="E471"/>
  <c r="F471" s="1"/>
  <c r="E97"/>
  <c r="F97" s="1"/>
  <c r="E470"/>
  <c r="F470" s="1"/>
  <c r="E449"/>
  <c r="F449" s="1"/>
  <c r="E369"/>
  <c r="F369" s="1"/>
  <c r="E372"/>
  <c r="F372" s="1"/>
  <c r="E616"/>
  <c r="F616" s="1"/>
  <c r="E753"/>
  <c r="F753" s="1"/>
  <c r="E780"/>
  <c r="F780" s="1"/>
  <c r="E147"/>
  <c r="F147" s="1"/>
  <c r="E464"/>
  <c r="F464" s="1"/>
  <c r="E228"/>
  <c r="F228" s="1"/>
  <c r="E352"/>
  <c r="F352" s="1"/>
  <c r="E740"/>
  <c r="F740" s="1"/>
  <c r="E402"/>
  <c r="F402" s="1"/>
  <c r="E450"/>
  <c r="F450" s="1"/>
  <c r="E442"/>
  <c r="F442" s="1"/>
  <c r="E745"/>
  <c r="F745" s="1"/>
  <c r="E761"/>
  <c r="F761" s="1"/>
  <c r="E702"/>
  <c r="F702" s="1"/>
  <c r="E724"/>
  <c r="F724" s="1"/>
  <c r="E710"/>
  <c r="F710" s="1"/>
  <c r="E727"/>
  <c r="F727" s="1"/>
  <c r="E82"/>
  <c r="F82" s="1"/>
  <c r="E787"/>
  <c r="F787" s="1"/>
  <c r="E754"/>
  <c r="F754" s="1"/>
  <c r="E211"/>
  <c r="F211" s="1"/>
  <c r="E613"/>
  <c r="F613" s="1"/>
  <c r="E347"/>
  <c r="F347" s="1"/>
  <c r="E685"/>
  <c r="F685" s="1"/>
  <c r="E564"/>
  <c r="F564" s="1"/>
  <c r="E27"/>
  <c r="F27" s="1"/>
  <c r="E815"/>
  <c r="F815" s="1"/>
  <c r="E539"/>
  <c r="F539" s="1"/>
  <c r="E650"/>
  <c r="F650" s="1"/>
  <c r="E792"/>
  <c r="F792" s="1"/>
  <c r="E837"/>
  <c r="F837" s="1"/>
  <c r="E777"/>
  <c r="F777" s="1"/>
  <c r="E512"/>
  <c r="F512" s="1"/>
  <c r="E205"/>
  <c r="F205" s="1"/>
  <c r="E530"/>
  <c r="F530" s="1"/>
  <c r="E363"/>
  <c r="F363" s="1"/>
  <c r="E678"/>
  <c r="F678" s="1"/>
  <c r="E725"/>
  <c r="F725" s="1"/>
  <c r="E357"/>
  <c r="F357" s="1"/>
  <c r="E647"/>
  <c r="F647" s="1"/>
  <c r="E305"/>
  <c r="F305" s="1"/>
  <c r="E373"/>
  <c r="F373" s="1"/>
  <c r="E676"/>
  <c r="F676" s="1"/>
  <c r="E453"/>
  <c r="F453" s="1"/>
  <c r="E784"/>
  <c r="F784" s="1"/>
  <c r="E455"/>
  <c r="F455" s="1"/>
  <c r="E814"/>
  <c r="F814" s="1"/>
  <c r="E239"/>
  <c r="F239" s="1"/>
  <c r="E632"/>
  <c r="F632" s="1"/>
  <c r="E765"/>
  <c r="F765" s="1"/>
  <c r="E520"/>
  <c r="F520" s="1"/>
  <c r="E388"/>
  <c r="F388" s="1"/>
  <c r="E746"/>
  <c r="F746" s="1"/>
  <c r="E689"/>
  <c r="F689" s="1"/>
  <c r="E432"/>
  <c r="F432" s="1"/>
  <c r="E389"/>
  <c r="F389" s="1"/>
  <c r="E827"/>
  <c r="F827" s="1"/>
  <c r="E504"/>
  <c r="F504" s="1"/>
  <c r="E545"/>
  <c r="F545" s="1"/>
  <c r="E820"/>
  <c r="F820" s="1"/>
  <c r="E810"/>
  <c r="F810" s="1"/>
  <c r="E644"/>
  <c r="F644" s="1"/>
  <c r="E674"/>
  <c r="F674" s="1"/>
  <c r="E433"/>
  <c r="F433" s="1"/>
  <c r="E737"/>
  <c r="F737" s="1"/>
  <c r="E525"/>
  <c r="F525" s="1"/>
  <c r="E790"/>
  <c r="F790" s="1"/>
  <c r="E625"/>
  <c r="F625" s="1"/>
  <c r="E624"/>
  <c r="F624" s="1"/>
  <c r="E621"/>
  <c r="F621" s="1"/>
  <c r="E522"/>
  <c r="F522" s="1"/>
  <c r="E662"/>
  <c r="F662" s="1"/>
  <c r="E649"/>
  <c r="F649" s="1"/>
  <c r="E306"/>
  <c r="F306" s="1"/>
  <c r="E135"/>
  <c r="F135" s="1"/>
  <c r="E527"/>
  <c r="F527" s="1"/>
  <c r="E494"/>
  <c r="F494" s="1"/>
  <c r="E665"/>
  <c r="F665" s="1"/>
  <c r="E653"/>
  <c r="F653" s="1"/>
  <c r="E374"/>
  <c r="F374" s="1"/>
  <c r="E538"/>
  <c r="F538" s="1"/>
  <c r="E744"/>
  <c r="F744" s="1"/>
  <c r="E435"/>
  <c r="F435" s="1"/>
  <c r="E829"/>
  <c r="F829" s="1"/>
  <c r="E688"/>
  <c r="F688" s="1"/>
  <c r="E695"/>
  <c r="F695" s="1"/>
  <c r="E337"/>
  <c r="F337" s="1"/>
  <c r="E806"/>
  <c r="F806" s="1"/>
  <c r="E315"/>
  <c r="F315" s="1"/>
  <c r="E556"/>
  <c r="F556" s="1"/>
  <c r="E731"/>
  <c r="F731" s="1"/>
  <c r="E772"/>
  <c r="F772" s="1"/>
  <c r="E825"/>
  <c r="F825" s="1"/>
  <c r="E588"/>
  <c r="F588" s="1"/>
  <c r="E807"/>
  <c r="F807" s="1"/>
  <c r="E368"/>
  <c r="F368" s="1"/>
  <c r="E557"/>
  <c r="F557" s="1"/>
  <c r="E421"/>
  <c r="F421" s="1"/>
  <c r="E542"/>
  <c r="F542" s="1"/>
  <c r="E816"/>
  <c r="F816" s="1"/>
  <c r="E158"/>
  <c r="F158" s="1"/>
  <c r="E677"/>
  <c r="F677" s="1"/>
  <c r="E767"/>
  <c r="F767" s="1"/>
  <c r="E785"/>
  <c r="F785" s="1"/>
  <c r="E40"/>
  <c r="F40" s="1"/>
  <c r="E482"/>
  <c r="F482" s="1"/>
  <c r="E535"/>
  <c r="F535" s="1"/>
  <c r="E219"/>
  <c r="F219" s="1"/>
  <c r="E12"/>
  <c r="F12" s="1"/>
  <c r="E90"/>
  <c r="F90" s="1"/>
  <c r="E789"/>
  <c r="F789" s="1"/>
  <c r="E575"/>
  <c r="F575" s="1"/>
  <c r="E400"/>
  <c r="F400" s="1"/>
  <c r="E22"/>
  <c r="F22" s="1"/>
  <c r="E59"/>
  <c r="F59" s="1"/>
  <c r="E256"/>
  <c r="F256" s="1"/>
  <c r="E24"/>
  <c r="F24" s="1"/>
  <c r="E770"/>
  <c r="F770" s="1"/>
  <c r="E17"/>
  <c r="F17" s="1"/>
  <c r="E271"/>
  <c r="F271" s="1"/>
  <c r="E105"/>
  <c r="F105" s="1"/>
  <c r="E114"/>
  <c r="F114" s="1"/>
  <c r="E393"/>
  <c r="F393" s="1"/>
  <c r="E37"/>
  <c r="F37" s="1"/>
  <c r="E247"/>
  <c r="F247" s="1"/>
  <c r="E534"/>
  <c r="F534" s="1"/>
  <c r="E44"/>
  <c r="F44" s="1"/>
  <c r="E540"/>
  <c r="F540" s="1"/>
  <c r="E121"/>
  <c r="F121" s="1"/>
  <c r="E286"/>
  <c r="F286" s="1"/>
  <c r="E595"/>
  <c r="F595" s="1"/>
  <c r="E355"/>
  <c r="F355" s="1"/>
  <c r="E166"/>
  <c r="F166" s="1"/>
  <c r="E69"/>
  <c r="F69" s="1"/>
  <c r="E238"/>
  <c r="F238" s="1"/>
  <c r="E125"/>
  <c r="F125" s="1"/>
  <c r="E162"/>
  <c r="F162" s="1"/>
  <c r="E152"/>
  <c r="F152" s="1"/>
  <c r="E177"/>
  <c r="F177" s="1"/>
  <c r="E137"/>
  <c r="F137" s="1"/>
  <c r="E109"/>
  <c r="F109" s="1"/>
  <c r="E139"/>
  <c r="F139" s="1"/>
  <c r="E49"/>
  <c r="F49" s="1"/>
  <c r="E173"/>
  <c r="F173" s="1"/>
  <c r="E101"/>
  <c r="F101" s="1"/>
  <c r="E279"/>
  <c r="F279" s="1"/>
  <c r="E554"/>
  <c r="F554" s="1"/>
  <c r="E260"/>
  <c r="F260" s="1"/>
  <c r="E472"/>
  <c r="F472" s="1"/>
  <c r="E266"/>
  <c r="F266" s="1"/>
  <c r="E194"/>
  <c r="F194" s="1"/>
  <c r="E216"/>
  <c r="F216" s="1"/>
  <c r="E62"/>
  <c r="F62" s="1"/>
  <c r="E298"/>
  <c r="F298" s="1"/>
  <c r="E133"/>
  <c r="F133" s="1"/>
  <c r="E246"/>
  <c r="F246" s="1"/>
  <c r="E320"/>
  <c r="F320" s="1"/>
  <c r="E53"/>
  <c r="F53" s="1"/>
  <c r="E34"/>
  <c r="F34" s="1"/>
  <c r="E427"/>
  <c r="F427" s="1"/>
  <c r="E236"/>
  <c r="F236" s="1"/>
  <c r="E549"/>
  <c r="F549" s="1"/>
  <c r="E268"/>
  <c r="F268" s="1"/>
  <c r="E345"/>
  <c r="F345" s="1"/>
  <c r="E824"/>
  <c r="F824" s="1"/>
  <c r="E265"/>
  <c r="F265" s="1"/>
  <c r="E823"/>
  <c r="F823" s="1"/>
  <c r="E643"/>
  <c r="F643" s="1"/>
  <c r="E496"/>
  <c r="F496" s="1"/>
  <c r="E793"/>
  <c r="F793" s="1"/>
  <c r="E486"/>
  <c r="F486" s="1"/>
  <c r="E160"/>
  <c r="F160" s="1"/>
  <c r="E819"/>
  <c r="F819" s="1"/>
  <c r="E437"/>
  <c r="F437" s="1"/>
  <c r="E694"/>
  <c r="F694" s="1"/>
  <c r="E848"/>
  <c r="F848" s="1"/>
  <c r="E756"/>
  <c r="F756" s="1"/>
  <c r="E478"/>
  <c r="F478" s="1"/>
  <c r="E615"/>
  <c r="F615" s="1"/>
  <c r="E65"/>
  <c r="F65" s="1"/>
  <c r="E430"/>
  <c r="F430" s="1"/>
  <c r="E458"/>
  <c r="F458" s="1"/>
  <c r="E845"/>
  <c r="F845" s="1"/>
  <c r="E586"/>
  <c r="F586" s="1"/>
  <c r="E668"/>
  <c r="F668" s="1"/>
  <c r="E709"/>
  <c r="F709" s="1"/>
  <c r="E501"/>
  <c r="F501" s="1"/>
  <c r="E590"/>
  <c r="F590" s="1"/>
  <c r="E851"/>
  <c r="F851" s="1"/>
  <c r="E797"/>
  <c r="F797" s="1"/>
  <c r="E717"/>
  <c r="F717" s="1"/>
  <c r="E759"/>
  <c r="F759" s="1"/>
  <c r="E742"/>
  <c r="F742" s="1"/>
  <c r="E460"/>
  <c r="F460" s="1"/>
  <c r="E634"/>
  <c r="F634" s="1"/>
  <c r="E386"/>
  <c r="F386" s="1"/>
  <c r="E852"/>
  <c r="F852" s="1"/>
  <c r="E720"/>
  <c r="F720" s="1"/>
  <c r="E716"/>
  <c r="F716" s="1"/>
  <c r="E303"/>
  <c r="F303" s="1"/>
  <c r="E189"/>
  <c r="F189" s="1"/>
  <c r="E301"/>
  <c r="F301" s="1"/>
  <c r="E145"/>
  <c r="F145" s="1"/>
  <c r="E377"/>
  <c r="F377" s="1"/>
  <c r="E280"/>
  <c r="F280" s="1"/>
  <c r="E336"/>
  <c r="F336" s="1"/>
  <c r="E343"/>
  <c r="F343" s="1"/>
  <c r="E326"/>
  <c r="F326" s="1"/>
  <c r="E119"/>
  <c r="F119" s="1"/>
  <c r="E706"/>
  <c r="F706" s="1"/>
  <c r="E192"/>
  <c r="F192" s="1"/>
  <c r="E263"/>
  <c r="F263" s="1"/>
  <c r="E565"/>
  <c r="F565" s="1"/>
  <c r="E232"/>
  <c r="F232" s="1"/>
  <c r="E446"/>
  <c r="F446" s="1"/>
  <c r="E589"/>
  <c r="F589" s="1"/>
  <c r="E157"/>
  <c r="F157" s="1"/>
  <c r="E54"/>
  <c r="F54" s="1"/>
  <c r="E226"/>
  <c r="F226" s="1"/>
  <c r="E207"/>
  <c r="F207" s="1"/>
  <c r="E215"/>
  <c r="F215" s="1"/>
  <c r="E284"/>
  <c r="F284" s="1"/>
  <c r="E113"/>
  <c r="F113" s="1"/>
  <c r="E311"/>
  <c r="F311" s="1"/>
  <c r="E94"/>
  <c r="F94" s="1"/>
  <c r="E190"/>
  <c r="F190" s="1"/>
  <c r="E122"/>
  <c r="F122" s="1"/>
  <c r="E231"/>
  <c r="F231" s="1"/>
  <c r="E95"/>
  <c r="F95" s="1"/>
  <c r="E176"/>
  <c r="F176" s="1"/>
  <c r="E167"/>
  <c r="F167" s="1"/>
  <c r="E138"/>
  <c r="F138" s="1"/>
  <c r="E179"/>
  <c r="F179" s="1"/>
  <c r="E758"/>
  <c r="F758" s="1"/>
  <c r="E411"/>
  <c r="F411" s="1"/>
  <c r="E467"/>
  <c r="F467" s="1"/>
  <c r="E221"/>
  <c r="F221" s="1"/>
  <c r="E428"/>
  <c r="F428" s="1"/>
  <c r="E330"/>
  <c r="F330" s="1"/>
  <c r="E132"/>
  <c r="F132" s="1"/>
  <c r="E781"/>
  <c r="F781" s="1"/>
  <c r="E28"/>
  <c r="F28" s="1"/>
  <c r="E217"/>
  <c r="F217" s="1"/>
  <c r="E129"/>
  <c r="F129" s="1"/>
  <c r="E380"/>
  <c r="F380" s="1"/>
  <c r="E25"/>
  <c r="F25" s="1"/>
  <c r="E407"/>
  <c r="F407" s="1"/>
  <c r="E45"/>
  <c r="F45" s="1"/>
  <c r="E682"/>
  <c r="F682" s="1"/>
  <c r="E763"/>
  <c r="F763" s="1"/>
  <c r="E414"/>
  <c r="F414" s="1"/>
  <c r="E675"/>
  <c r="F675" s="1"/>
  <c r="E193"/>
  <c r="F193" s="1"/>
  <c r="E322"/>
  <c r="F322" s="1"/>
  <c r="E50"/>
  <c r="F50" s="1"/>
  <c r="E46"/>
  <c r="F46" s="1"/>
  <c r="E115"/>
  <c r="F115" s="1"/>
  <c r="E401"/>
  <c r="F401" s="1"/>
  <c r="E146"/>
  <c r="F146" s="1"/>
  <c r="E111"/>
  <c r="F111" s="1"/>
  <c r="E104"/>
  <c r="F104" s="1"/>
  <c r="E112"/>
  <c r="F112" s="1"/>
  <c r="E533"/>
  <c r="F533" s="1"/>
  <c r="E340"/>
  <c r="F340" s="1"/>
  <c r="E847"/>
  <c r="F847" s="1"/>
  <c r="E85"/>
  <c r="F85" s="1"/>
  <c r="E76"/>
  <c r="F76" s="1"/>
  <c r="E773"/>
  <c r="F773" s="1"/>
  <c r="E242"/>
  <c r="F242" s="1"/>
  <c r="E142"/>
  <c r="F142" s="1"/>
  <c r="E438"/>
  <c r="F438" s="1"/>
  <c r="E61"/>
  <c r="F61" s="1"/>
  <c r="E500"/>
  <c r="F500" s="1"/>
  <c r="E697"/>
  <c r="F697" s="1"/>
  <c r="E198"/>
  <c r="F198" s="1"/>
  <c r="E835"/>
  <c r="F835" s="1"/>
  <c r="E80"/>
  <c r="F80" s="1"/>
  <c r="E558"/>
  <c r="F558" s="1"/>
  <c r="E313"/>
  <c r="F313" s="1"/>
  <c r="E434"/>
  <c r="F434" s="1"/>
  <c r="E593"/>
  <c r="F593" s="1"/>
  <c r="E199"/>
  <c r="F199" s="1"/>
  <c r="E302"/>
  <c r="F302" s="1"/>
  <c r="E805"/>
  <c r="F805" s="1"/>
  <c r="E26"/>
  <c r="F26" s="1"/>
  <c r="E108"/>
  <c r="F108" s="1"/>
  <c r="E23"/>
  <c r="F23" s="1"/>
  <c r="E287"/>
  <c r="F287" s="1"/>
  <c r="E465"/>
  <c r="F465" s="1"/>
  <c r="E342"/>
  <c r="F342" s="1"/>
  <c r="E334"/>
  <c r="F334" s="1"/>
  <c r="E580"/>
  <c r="F580" s="1"/>
  <c r="E312"/>
  <c r="F312" s="1"/>
  <c r="E750"/>
  <c r="F750" s="1"/>
  <c r="E409"/>
  <c r="F409" s="1"/>
  <c r="E70"/>
  <c r="F70" s="1"/>
  <c r="E511"/>
  <c r="F511" s="1"/>
  <c r="E329"/>
  <c r="F329" s="1"/>
  <c r="E441"/>
  <c r="F441" s="1"/>
  <c r="E348"/>
  <c r="F348" s="1"/>
  <c r="E510"/>
  <c r="F510" s="1"/>
  <c r="E628"/>
  <c r="F628" s="1"/>
  <c r="E106"/>
  <c r="F106" s="1"/>
  <c r="E43"/>
  <c r="F43" s="1"/>
  <c r="E451"/>
  <c r="F451" s="1"/>
  <c r="E546"/>
  <c r="F546" s="1"/>
  <c r="E476"/>
  <c r="F476" s="1"/>
  <c r="E577"/>
  <c r="F577" s="1"/>
  <c r="E18"/>
  <c r="F18" s="1"/>
  <c r="E196"/>
  <c r="F196" s="1"/>
  <c r="E774"/>
  <c r="F774" s="1"/>
  <c r="E29"/>
  <c r="F29" s="1"/>
  <c r="E397"/>
  <c r="F397" s="1"/>
  <c r="E468"/>
  <c r="F468" s="1"/>
  <c r="E339"/>
  <c r="F339" s="1"/>
  <c r="E206"/>
  <c r="F206" s="1"/>
  <c r="E425"/>
  <c r="F425" s="1"/>
  <c r="E375"/>
  <c r="F375" s="1"/>
  <c r="E169"/>
  <c r="F169" s="1"/>
  <c r="E267"/>
  <c r="F267" s="1"/>
  <c r="E229"/>
  <c r="F229" s="1"/>
  <c r="E75"/>
  <c r="F75" s="1"/>
  <c r="E323"/>
  <c r="F323" s="1"/>
  <c r="E288"/>
  <c r="F288" s="1"/>
  <c r="E197"/>
  <c r="F197" s="1"/>
  <c r="E224"/>
  <c r="F224" s="1"/>
  <c r="E259"/>
  <c r="F259" s="1"/>
  <c r="E600"/>
  <c r="F600" s="1"/>
  <c r="E413"/>
  <c r="F413" s="1"/>
  <c r="E141"/>
  <c r="F141" s="1"/>
  <c r="E251"/>
  <c r="F251" s="1"/>
  <c r="E182"/>
  <c r="F182" s="1"/>
  <c r="E779"/>
  <c r="F779" s="1"/>
  <c r="E163"/>
  <c r="F163" s="1"/>
  <c r="E117"/>
  <c r="F117" s="1"/>
  <c r="E639"/>
  <c r="F639" s="1"/>
  <c r="E420"/>
  <c r="F420" s="1"/>
  <c r="E153"/>
  <c r="F153" s="1"/>
  <c r="E485"/>
  <c r="F485" s="1"/>
  <c r="E620"/>
  <c r="F620" s="1"/>
  <c r="E474"/>
  <c r="F474" s="1"/>
  <c r="E602"/>
  <c r="F602" s="1"/>
  <c r="E498"/>
  <c r="F498" s="1"/>
  <c r="E553"/>
  <c r="F553" s="1"/>
  <c r="E703"/>
  <c r="F703" s="1"/>
  <c r="E307"/>
  <c r="F307" s="1"/>
  <c r="E631"/>
  <c r="F631" s="1"/>
  <c r="E445"/>
  <c r="F445" s="1"/>
  <c r="E626"/>
  <c r="F626" s="1"/>
  <c r="E661"/>
  <c r="F661" s="1"/>
  <c r="E608"/>
  <c r="F608" s="1"/>
  <c r="E426"/>
  <c r="F426" s="1"/>
  <c r="E592"/>
  <c r="F592" s="1"/>
  <c r="E484"/>
  <c r="F484" s="1"/>
  <c r="E422"/>
  <c r="F422" s="1"/>
  <c r="E364"/>
  <c r="F364" s="1"/>
  <c r="E344"/>
  <c r="F344" s="1"/>
  <c r="E526"/>
  <c r="F526" s="1"/>
  <c r="E561"/>
  <c r="F561" s="1"/>
  <c r="E309"/>
  <c r="F309" s="1"/>
  <c r="E606"/>
  <c r="F606" s="1"/>
  <c r="E778"/>
  <c r="F778" s="1"/>
  <c r="E497"/>
  <c r="F497" s="1"/>
  <c r="E583"/>
  <c r="F583" s="1"/>
  <c r="E623"/>
  <c r="F623" s="1"/>
  <c r="E739"/>
  <c r="F739" s="1"/>
  <c r="E804"/>
  <c r="F804" s="1"/>
  <c r="E521"/>
  <c r="F521" s="1"/>
  <c r="E573"/>
  <c r="F573" s="1"/>
  <c r="E801"/>
  <c r="F801" s="1"/>
  <c r="E439"/>
  <c r="F439" s="1"/>
  <c r="E118"/>
  <c r="F118" s="1"/>
  <c r="E729"/>
  <c r="F729" s="1"/>
  <c r="E652"/>
  <c r="F652" s="1"/>
  <c r="E679"/>
  <c r="F679" s="1"/>
  <c r="E683"/>
  <c r="F683" s="1"/>
  <c r="E673"/>
  <c r="F673" s="1"/>
  <c r="E831"/>
  <c r="F831" s="1"/>
  <c r="E143"/>
  <c r="F143" s="1"/>
  <c r="E681"/>
  <c r="F681" s="1"/>
  <c r="E730"/>
  <c r="F730" s="1"/>
  <c r="E751"/>
  <c r="F751" s="1"/>
  <c r="E812"/>
  <c r="F812" s="1"/>
  <c r="E403"/>
  <c r="F403" s="1"/>
  <c r="E713"/>
  <c r="F713" s="1"/>
  <c r="E519"/>
  <c r="F519" s="1"/>
  <c r="E622"/>
  <c r="F622" s="1"/>
  <c r="E762"/>
  <c r="F762" s="1"/>
  <c r="E567"/>
  <c r="F567" s="1"/>
  <c r="E834"/>
  <c r="F834" s="1"/>
  <c r="E712"/>
  <c r="F712" s="1"/>
  <c r="E537"/>
  <c r="F537" s="1"/>
  <c r="E130"/>
  <c r="F130" s="1"/>
  <c r="E548"/>
  <c r="F548" s="1"/>
  <c r="E417"/>
  <c r="F417" s="1"/>
  <c r="E809"/>
  <c r="F809" s="1"/>
  <c r="E218"/>
  <c r="F218" s="1"/>
  <c r="E405"/>
  <c r="F405" s="1"/>
  <c r="E92"/>
  <c r="F92" s="1"/>
  <c r="E257"/>
  <c r="F257" s="1"/>
  <c r="E552"/>
  <c r="F552" s="1"/>
  <c r="E128"/>
  <c r="F128" s="1"/>
  <c r="E732"/>
  <c r="F732" s="1"/>
  <c r="E660"/>
  <c r="F660" s="1"/>
  <c r="E317"/>
  <c r="F317" s="1"/>
  <c r="E332"/>
  <c r="F332" s="1"/>
  <c r="E185"/>
  <c r="F185" s="1"/>
  <c r="E800"/>
  <c r="F800" s="1"/>
  <c r="E640"/>
  <c r="F640" s="1"/>
  <c r="E701"/>
  <c r="F701" s="1"/>
  <c r="E294"/>
  <c r="F294" s="1"/>
  <c r="E636"/>
  <c r="F636" s="1"/>
  <c r="E447"/>
  <c r="F447" s="1"/>
  <c r="E404"/>
  <c r="F404" s="1"/>
  <c r="E98"/>
  <c r="F98" s="1"/>
  <c r="E736"/>
  <c r="F736" s="1"/>
  <c r="E319"/>
  <c r="F319" s="1"/>
  <c r="E308"/>
  <c r="F308" s="1"/>
  <c r="E748"/>
  <c r="F748" s="1"/>
  <c r="E384"/>
  <c r="F384" s="1"/>
  <c r="E796"/>
  <c r="F796" s="1"/>
  <c r="E220"/>
  <c r="F220" s="1"/>
  <c r="E175"/>
  <c r="F175" s="1"/>
  <c r="E601"/>
  <c r="F601" s="1"/>
  <c r="E528"/>
  <c r="F528" s="1"/>
  <c r="E607"/>
  <c r="F607" s="1"/>
  <c r="E103"/>
  <c r="F103" s="1"/>
  <c r="E747"/>
  <c r="F747" s="1"/>
  <c r="E448"/>
  <c r="F448" s="1"/>
  <c r="E462"/>
  <c r="F462" s="1"/>
  <c r="E64"/>
  <c r="F64" s="1"/>
  <c r="E381"/>
  <c r="F381" s="1"/>
  <c r="E278"/>
  <c r="F278" s="1"/>
  <c r="E711"/>
  <c r="F711" s="1"/>
  <c r="E597"/>
  <c r="F597" s="1"/>
  <c r="E574"/>
  <c r="F574" s="1"/>
  <c r="E291"/>
  <c r="F291" s="1"/>
  <c r="E241"/>
  <c r="F241" s="1"/>
  <c r="E418"/>
  <c r="F418" s="1"/>
  <c r="E390"/>
  <c r="F390" s="1"/>
  <c r="E328"/>
  <c r="F328" s="1"/>
  <c r="E58"/>
  <c r="F58" s="1"/>
  <c r="E15"/>
  <c r="F15" s="1"/>
  <c r="E290"/>
  <c r="F290" s="1"/>
  <c r="E261"/>
  <c r="F261" s="1"/>
  <c r="E225"/>
  <c r="F225" s="1"/>
  <c r="E276"/>
  <c r="F276" s="1"/>
  <c r="E275"/>
  <c r="F275" s="1"/>
  <c r="E569"/>
  <c r="F569" s="1"/>
  <c r="E52"/>
  <c r="F52" s="1"/>
  <c r="E492"/>
  <c r="F492" s="1"/>
  <c r="E324"/>
  <c r="F324" s="1"/>
  <c r="E270"/>
  <c r="F270" s="1"/>
  <c r="E371"/>
  <c r="F371" s="1"/>
  <c r="E170"/>
  <c r="F170" s="1"/>
  <c r="E563"/>
  <c r="F563" s="1"/>
  <c r="E252"/>
  <c r="F252" s="1"/>
  <c r="E392"/>
  <c r="F392" s="1"/>
  <c r="E227"/>
  <c r="F227" s="1"/>
  <c r="E587"/>
  <c r="F587" s="1"/>
  <c r="E808"/>
  <c r="F808" s="1"/>
  <c r="E443"/>
  <c r="F443" s="1"/>
  <c r="E391"/>
  <c r="F391" s="1"/>
  <c r="E188"/>
  <c r="F188" s="1"/>
  <c r="E126"/>
  <c r="F126" s="1"/>
  <c r="E258"/>
  <c r="F258" s="1"/>
  <c r="E209"/>
  <c r="F209" s="1"/>
  <c r="E493"/>
  <c r="F493" s="1"/>
  <c r="E693"/>
  <c r="F693" s="1"/>
  <c r="E358"/>
  <c r="F358" s="1"/>
  <c r="E148"/>
  <c r="F148" s="1"/>
  <c r="E333"/>
  <c r="F333" s="1"/>
  <c r="E172"/>
  <c r="F172" s="1"/>
  <c r="E351"/>
  <c r="F351" s="1"/>
  <c r="E89"/>
  <c r="F89" s="1"/>
  <c r="E174"/>
  <c r="F174" s="1"/>
  <c r="E684"/>
  <c r="F684" s="1"/>
  <c r="E110"/>
  <c r="F110" s="1"/>
  <c r="E178"/>
  <c r="F178" s="1"/>
  <c r="E292"/>
  <c r="F292" s="1"/>
  <c r="E81"/>
  <c r="F81" s="1"/>
  <c r="E297"/>
  <c r="F297" s="1"/>
  <c r="E186"/>
  <c r="F186" s="1"/>
  <c r="E136"/>
  <c r="F136" s="1"/>
  <c r="E304"/>
  <c r="F304" s="1"/>
  <c r="E440"/>
  <c r="F440" s="1"/>
  <c r="E570"/>
  <c r="F570" s="1"/>
  <c r="E408"/>
  <c r="F408" s="1"/>
  <c r="E243"/>
  <c r="F243" s="1"/>
  <c r="E202"/>
  <c r="F202" s="1"/>
  <c r="E822"/>
  <c r="F822" s="1"/>
  <c r="E327"/>
  <c r="F327" s="1"/>
  <c r="E212"/>
  <c r="F212" s="1"/>
  <c r="E171"/>
  <c r="F171" s="1"/>
  <c r="E658"/>
  <c r="F658" s="1"/>
  <c r="E648"/>
  <c r="F648" s="1"/>
  <c r="E376"/>
  <c r="F376" s="1"/>
  <c r="E410"/>
  <c r="F410" s="1"/>
  <c r="E544"/>
  <c r="F544" s="1"/>
  <c r="E379"/>
  <c r="F379" s="1"/>
  <c r="E32"/>
  <c r="F32" s="1"/>
  <c r="E100"/>
  <c r="F100" s="1"/>
  <c r="E155"/>
  <c r="F155" s="1"/>
  <c r="E47"/>
  <c r="F47" s="1"/>
  <c r="E84"/>
  <c r="F84" s="1"/>
  <c r="E223"/>
  <c r="F223" s="1"/>
  <c r="E74"/>
  <c r="F74" s="1"/>
  <c r="E99"/>
  <c r="F99" s="1"/>
  <c r="E360"/>
  <c r="F360" s="1"/>
  <c r="E127"/>
  <c r="F127" s="1"/>
  <c r="E204"/>
  <c r="F204" s="1"/>
  <c r="E88"/>
  <c r="F88" s="1"/>
  <c r="E51"/>
  <c r="F51" s="1"/>
  <c r="E853"/>
  <c r="F853" s="1"/>
  <c r="E559"/>
  <c r="F559" s="1"/>
  <c r="E696"/>
  <c r="F696" s="1"/>
  <c r="E72"/>
  <c r="F72" s="1"/>
  <c r="E210"/>
  <c r="F210" s="1"/>
  <c r="E83"/>
  <c r="F83" s="1"/>
  <c r="E233"/>
  <c r="F233" s="1"/>
  <c r="E466"/>
  <c r="F466" s="1"/>
  <c r="E585"/>
  <c r="F585" s="1"/>
  <c r="E385"/>
  <c r="F385" s="1"/>
  <c r="E515"/>
  <c r="F515" s="1"/>
  <c r="E255"/>
  <c r="F255" s="1"/>
  <c r="E531"/>
  <c r="F531" s="1"/>
  <c r="E203"/>
  <c r="F203" s="1"/>
  <c r="E666"/>
  <c r="F666" s="1"/>
  <c r="E532"/>
  <c r="F532" s="1"/>
  <c r="E289"/>
  <c r="F289" s="1"/>
  <c r="E562"/>
  <c r="F562" s="1"/>
  <c r="E244"/>
  <c r="F244" s="1"/>
  <c r="E161"/>
  <c r="F161" s="1"/>
  <c r="E854"/>
  <c r="F854" s="1"/>
  <c r="E705"/>
  <c r="F705" s="1"/>
  <c r="E571"/>
  <c r="F571" s="1"/>
  <c r="E769"/>
  <c r="F769" s="1"/>
  <c r="E235"/>
  <c r="F235" s="1"/>
  <c r="E667"/>
  <c r="F667" s="1"/>
  <c r="E195"/>
  <c r="F195" s="1"/>
  <c r="E642"/>
  <c r="F642" s="1"/>
  <c r="E734"/>
  <c r="F734" s="1"/>
  <c r="E843"/>
  <c r="F843" s="1"/>
  <c r="E698"/>
  <c r="F698" s="1"/>
  <c r="E487"/>
  <c r="F487" s="1"/>
  <c r="E502"/>
  <c r="F502" s="1"/>
  <c r="E844"/>
  <c r="F844" s="1"/>
  <c r="E491"/>
  <c r="F491" s="1"/>
  <c r="E840"/>
  <c r="F840" s="1"/>
  <c r="R4" i="7"/>
  <c r="M17" s="1"/>
  <c r="R5"/>
  <c r="M18" s="1"/>
  <c r="R6"/>
  <c r="M19" s="1"/>
  <c r="R7"/>
  <c r="M20" s="1"/>
  <c r="R8"/>
  <c r="M21" s="1"/>
  <c r="R9"/>
  <c r="M22" s="1"/>
  <c r="R10"/>
  <c r="M23" s="1"/>
  <c r="R11"/>
  <c r="M24" s="1"/>
  <c r="R12"/>
  <c r="M25" s="1"/>
  <c r="R3"/>
  <c r="M16" s="1"/>
  <c r="M4"/>
  <c r="Q4"/>
  <c r="M5"/>
  <c r="Q5"/>
  <c r="M6"/>
  <c r="Q6"/>
  <c r="M7"/>
  <c r="Q7"/>
  <c r="M8"/>
  <c r="Q8"/>
  <c r="M9"/>
  <c r="Q9"/>
  <c r="M10"/>
  <c r="Q10"/>
  <c r="M11"/>
  <c r="Q11"/>
  <c r="M12"/>
  <c r="Q12"/>
  <c r="M3"/>
  <c r="Q3"/>
  <c r="L4"/>
  <c r="P4"/>
  <c r="L5"/>
  <c r="P5"/>
  <c r="L6"/>
  <c r="P6"/>
  <c r="L7"/>
  <c r="P7"/>
  <c r="L8"/>
  <c r="P8"/>
  <c r="L9"/>
  <c r="P9"/>
  <c r="L10"/>
  <c r="P10"/>
  <c r="L11"/>
  <c r="P11"/>
  <c r="L12"/>
  <c r="P12"/>
  <c r="L3"/>
  <c r="P3"/>
  <c r="K4"/>
  <c r="O4"/>
  <c r="K5"/>
  <c r="O5"/>
  <c r="K6"/>
  <c r="O6"/>
  <c r="K7"/>
  <c r="O7"/>
  <c r="K8"/>
  <c r="O8"/>
  <c r="K9"/>
  <c r="O9"/>
  <c r="K10"/>
  <c r="O10"/>
  <c r="K11"/>
  <c r="O11"/>
  <c r="K12"/>
  <c r="O12"/>
  <c r="K3"/>
  <c r="O3"/>
  <c r="E3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30"/>
  <c r="F230" s="1"/>
  <c r="E231"/>
  <c r="F231" s="1"/>
  <c r="E232"/>
  <c r="F232" s="1"/>
  <c r="E233"/>
  <c r="F233" s="1"/>
  <c r="E234"/>
  <c r="F234" s="1"/>
  <c r="E235"/>
  <c r="F235" s="1"/>
  <c r="E236"/>
  <c r="F236" s="1"/>
  <c r="E237"/>
  <c r="F237" s="1"/>
  <c r="E238"/>
  <c r="F238" s="1"/>
  <c r="E239"/>
  <c r="F239" s="1"/>
  <c r="E240"/>
  <c r="F240" s="1"/>
  <c r="E241"/>
  <c r="F241" s="1"/>
  <c r="E242"/>
  <c r="F242" s="1"/>
  <c r="E243"/>
  <c r="F243" s="1"/>
  <c r="E244"/>
  <c r="F244" s="1"/>
  <c r="E245"/>
  <c r="F245" s="1"/>
  <c r="E246"/>
  <c r="F246" s="1"/>
  <c r="E247"/>
  <c r="F247" s="1"/>
  <c r="E248"/>
  <c r="F248" s="1"/>
  <c r="E249"/>
  <c r="F249" s="1"/>
  <c r="E250"/>
  <c r="F250" s="1"/>
  <c r="E251"/>
  <c r="F251" s="1"/>
  <c r="E252"/>
  <c r="F252" s="1"/>
  <c r="E253"/>
  <c r="F253" s="1"/>
  <c r="E254"/>
  <c r="F254" s="1"/>
  <c r="E255"/>
  <c r="F255" s="1"/>
  <c r="E256"/>
  <c r="F256" s="1"/>
  <c r="E257"/>
  <c r="F257" s="1"/>
  <c r="E258"/>
  <c r="F258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99"/>
  <c r="F299" s="1"/>
  <c r="E300"/>
  <c r="F300" s="1"/>
  <c r="E301"/>
  <c r="F301" s="1"/>
  <c r="E302"/>
  <c r="F302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320"/>
  <c r="F320" s="1"/>
  <c r="E321"/>
  <c r="F321" s="1"/>
  <c r="E322"/>
  <c r="F322" s="1"/>
  <c r="E323"/>
  <c r="F323" s="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357"/>
  <c r="F357" s="1"/>
  <c r="E358"/>
  <c r="F358" s="1"/>
  <c r="E359"/>
  <c r="F359" s="1"/>
  <c r="E360"/>
  <c r="F360" s="1"/>
  <c r="E361"/>
  <c r="F361" s="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371"/>
  <c r="F371" s="1"/>
  <c r="E372"/>
  <c r="F372" s="1"/>
  <c r="E373"/>
  <c r="F373" s="1"/>
  <c r="E374"/>
  <c r="F374" s="1"/>
  <c r="E375"/>
  <c r="F375" s="1"/>
  <c r="E376"/>
  <c r="F376" s="1"/>
  <c r="E377"/>
  <c r="F377" s="1"/>
  <c r="E378"/>
  <c r="F378" s="1"/>
  <c r="E379"/>
  <c r="F379" s="1"/>
  <c r="E380"/>
  <c r="F380" s="1"/>
  <c r="E381"/>
  <c r="F381" s="1"/>
  <c r="E382"/>
  <c r="F382" s="1"/>
  <c r="E383"/>
  <c r="F383" s="1"/>
  <c r="E384"/>
  <c r="F384" s="1"/>
  <c r="E385"/>
  <c r="F385" s="1"/>
  <c r="E386"/>
  <c r="F386" s="1"/>
  <c r="E387"/>
  <c r="F387" s="1"/>
  <c r="E388"/>
  <c r="F388" s="1"/>
  <c r="E389"/>
  <c r="F389" s="1"/>
  <c r="E390"/>
  <c r="F390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400"/>
  <c r="F400" s="1"/>
  <c r="E401"/>
  <c r="F401" s="1"/>
  <c r="E402"/>
  <c r="F402" s="1"/>
  <c r="E403"/>
  <c r="F403" s="1"/>
  <c r="E404"/>
  <c r="F404" s="1"/>
  <c r="E405"/>
  <c r="F405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19"/>
  <c r="F419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27"/>
  <c r="F427" s="1"/>
  <c r="E428"/>
  <c r="F428" s="1"/>
  <c r="E429"/>
  <c r="F429" s="1"/>
  <c r="E430"/>
  <c r="F430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4"/>
  <c r="F444" s="1"/>
  <c r="E445"/>
  <c r="F445" s="1"/>
  <c r="E446"/>
  <c r="F446" s="1"/>
  <c r="E447"/>
  <c r="F447" s="1"/>
  <c r="E448"/>
  <c r="F448" s="1"/>
  <c r="E449"/>
  <c r="F449" s="1"/>
  <c r="E450"/>
  <c r="F450" s="1"/>
  <c r="E451"/>
  <c r="F451" s="1"/>
  <c r="E452"/>
  <c r="F452" s="1"/>
  <c r="E453"/>
  <c r="F453" s="1"/>
  <c r="E454"/>
  <c r="F454" s="1"/>
  <c r="E455"/>
  <c r="F455" s="1"/>
  <c r="E456"/>
  <c r="F456" s="1"/>
  <c r="E457"/>
  <c r="F457" s="1"/>
  <c r="E458"/>
  <c r="F458" s="1"/>
  <c r="E459"/>
  <c r="F459" s="1"/>
  <c r="E460"/>
  <c r="F460" s="1"/>
  <c r="E461"/>
  <c r="F461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69"/>
  <c r="F469" s="1"/>
  <c r="E470"/>
  <c r="F470" s="1"/>
  <c r="E471"/>
  <c r="F471" s="1"/>
  <c r="E472"/>
  <c r="F472" s="1"/>
  <c r="E473"/>
  <c r="F473" s="1"/>
  <c r="E474"/>
  <c r="F474" s="1"/>
  <c r="E475"/>
  <c r="F475" s="1"/>
  <c r="E476"/>
  <c r="F476" s="1"/>
  <c r="E477"/>
  <c r="F477" s="1"/>
  <c r="E478"/>
  <c r="F478" s="1"/>
  <c r="E479"/>
  <c r="F479" s="1"/>
  <c r="E480"/>
  <c r="F480" s="1"/>
  <c r="E481"/>
  <c r="F481" s="1"/>
  <c r="E482"/>
  <c r="F482" s="1"/>
  <c r="E483"/>
  <c r="F483" s="1"/>
  <c r="E484"/>
  <c r="F484" s="1"/>
  <c r="E485"/>
  <c r="F485" s="1"/>
  <c r="E486"/>
  <c r="F486" s="1"/>
  <c r="E487"/>
  <c r="F487" s="1"/>
  <c r="E488"/>
  <c r="F488" s="1"/>
  <c r="E489"/>
  <c r="F489" s="1"/>
  <c r="E490"/>
  <c r="F490" s="1"/>
  <c r="E491"/>
  <c r="F491" s="1"/>
  <c r="E492"/>
  <c r="F492" s="1"/>
  <c r="E493"/>
  <c r="F493" s="1"/>
  <c r="E494"/>
  <c r="F494" s="1"/>
  <c r="E495"/>
  <c r="F495" s="1"/>
  <c r="E496"/>
  <c r="F496" s="1"/>
  <c r="E497"/>
  <c r="F497" s="1"/>
  <c r="E498"/>
  <c r="F498" s="1"/>
  <c r="E499"/>
  <c r="F499" s="1"/>
  <c r="E500"/>
  <c r="F500" s="1"/>
  <c r="E501"/>
  <c r="F501" s="1"/>
  <c r="E502"/>
  <c r="F502" s="1"/>
  <c r="E503"/>
  <c r="F503" s="1"/>
  <c r="E504"/>
  <c r="F504" s="1"/>
  <c r="E505"/>
  <c r="F505" s="1"/>
  <c r="E506"/>
  <c r="F506" s="1"/>
  <c r="E507"/>
  <c r="F507" s="1"/>
  <c r="E508"/>
  <c r="F508" s="1"/>
  <c r="E509"/>
  <c r="F509" s="1"/>
  <c r="E510"/>
  <c r="F510" s="1"/>
  <c r="E511"/>
  <c r="F511" s="1"/>
  <c r="E512"/>
  <c r="F512" s="1"/>
  <c r="E513"/>
  <c r="F513" s="1"/>
  <c r="E514"/>
  <c r="F514" s="1"/>
  <c r="E515"/>
  <c r="F515" s="1"/>
  <c r="E516"/>
  <c r="F516" s="1"/>
  <c r="E517"/>
  <c r="F517" s="1"/>
  <c r="E518"/>
  <c r="F518" s="1"/>
  <c r="E519"/>
  <c r="F519" s="1"/>
  <c r="E520"/>
  <c r="F520" s="1"/>
  <c r="E521"/>
  <c r="F521" s="1"/>
  <c r="E522"/>
  <c r="F522" s="1"/>
  <c r="E523"/>
  <c r="F523" s="1"/>
  <c r="E524"/>
  <c r="F524" s="1"/>
  <c r="E525"/>
  <c r="F525" s="1"/>
  <c r="E526"/>
  <c r="F526" s="1"/>
  <c r="E527"/>
  <c r="F527" s="1"/>
  <c r="E528"/>
  <c r="F528" s="1"/>
  <c r="E529"/>
  <c r="F529" s="1"/>
  <c r="E530"/>
  <c r="F530" s="1"/>
  <c r="E531"/>
  <c r="F531" s="1"/>
  <c r="E532"/>
  <c r="F532" s="1"/>
  <c r="E533"/>
  <c r="F533" s="1"/>
  <c r="E534"/>
  <c r="F534" s="1"/>
  <c r="E535"/>
  <c r="F535" s="1"/>
  <c r="E536"/>
  <c r="F536" s="1"/>
  <c r="E537"/>
  <c r="F537" s="1"/>
  <c r="E538"/>
  <c r="F538" s="1"/>
  <c r="E539"/>
  <c r="F539" s="1"/>
  <c r="E540"/>
  <c r="F540" s="1"/>
  <c r="E541"/>
  <c r="F541" s="1"/>
  <c r="E542"/>
  <c r="F542" s="1"/>
  <c r="E543"/>
  <c r="F543" s="1"/>
  <c r="E544"/>
  <c r="F544" s="1"/>
  <c r="E545"/>
  <c r="F545" s="1"/>
  <c r="E546"/>
  <c r="F546" s="1"/>
  <c r="E547"/>
  <c r="F547" s="1"/>
  <c r="E548"/>
  <c r="F548" s="1"/>
  <c r="E549"/>
  <c r="F549" s="1"/>
  <c r="E550"/>
  <c r="F550" s="1"/>
  <c r="E551"/>
  <c r="F551" s="1"/>
  <c r="E552"/>
  <c r="F552" s="1"/>
  <c r="E553"/>
  <c r="F553" s="1"/>
  <c r="E554"/>
  <c r="F554" s="1"/>
  <c r="E555"/>
  <c r="F555" s="1"/>
  <c r="E556"/>
  <c r="F556" s="1"/>
  <c r="E557"/>
  <c r="F557" s="1"/>
  <c r="E558"/>
  <c r="F558" s="1"/>
  <c r="E559"/>
  <c r="F559" s="1"/>
  <c r="E560"/>
  <c r="F560" s="1"/>
  <c r="E561"/>
  <c r="F561" s="1"/>
  <c r="E562"/>
  <c r="F562" s="1"/>
  <c r="E563"/>
  <c r="F563" s="1"/>
  <c r="E564"/>
  <c r="F564" s="1"/>
  <c r="E565"/>
  <c r="F565" s="1"/>
  <c r="E566"/>
  <c r="F566" s="1"/>
  <c r="E567"/>
  <c r="F567" s="1"/>
  <c r="E568"/>
  <c r="F568" s="1"/>
  <c r="E569"/>
  <c r="F569" s="1"/>
  <c r="E570"/>
  <c r="F570" s="1"/>
  <c r="E571"/>
  <c r="F571" s="1"/>
  <c r="E572"/>
  <c r="F572" s="1"/>
  <c r="E573"/>
  <c r="F573" s="1"/>
  <c r="E574"/>
  <c r="F574" s="1"/>
  <c r="E575"/>
  <c r="F575" s="1"/>
  <c r="E576"/>
  <c r="F576" s="1"/>
  <c r="E577"/>
  <c r="F577" s="1"/>
  <c r="E578"/>
  <c r="F578" s="1"/>
  <c r="E579"/>
  <c r="F579" s="1"/>
  <c r="E580"/>
  <c r="F580" s="1"/>
  <c r="E581"/>
  <c r="F581" s="1"/>
  <c r="E582"/>
  <c r="F582" s="1"/>
  <c r="E583"/>
  <c r="F583" s="1"/>
  <c r="E584"/>
  <c r="F584" s="1"/>
  <c r="E585"/>
  <c r="F585" s="1"/>
  <c r="E586"/>
  <c r="F586" s="1"/>
  <c r="E587"/>
  <c r="F587" s="1"/>
  <c r="E588"/>
  <c r="F588" s="1"/>
  <c r="E589"/>
  <c r="F589" s="1"/>
  <c r="E590"/>
  <c r="F590" s="1"/>
  <c r="E591"/>
  <c r="F591" s="1"/>
  <c r="E592"/>
  <c r="F592" s="1"/>
  <c r="E593"/>
  <c r="F593" s="1"/>
  <c r="E594"/>
  <c r="F594" s="1"/>
  <c r="E595"/>
  <c r="F595" s="1"/>
  <c r="E596"/>
  <c r="F596" s="1"/>
  <c r="E597"/>
  <c r="F597" s="1"/>
  <c r="E598"/>
  <c r="F598" s="1"/>
  <c r="E599"/>
  <c r="F599" s="1"/>
  <c r="E600"/>
  <c r="F600" s="1"/>
  <c r="E601"/>
  <c r="F601" s="1"/>
  <c r="E602"/>
  <c r="F602" s="1"/>
  <c r="E603"/>
  <c r="F603" s="1"/>
  <c r="E604"/>
  <c r="F604" s="1"/>
  <c r="E605"/>
  <c r="F605" s="1"/>
  <c r="E606"/>
  <c r="F606" s="1"/>
  <c r="E607"/>
  <c r="F607" s="1"/>
  <c r="E608"/>
  <c r="F608" s="1"/>
  <c r="E609"/>
  <c r="F609" s="1"/>
  <c r="E610"/>
  <c r="F610" s="1"/>
  <c r="E611"/>
  <c r="F611" s="1"/>
  <c r="E612"/>
  <c r="F612" s="1"/>
  <c r="E613"/>
  <c r="F613" s="1"/>
  <c r="E614"/>
  <c r="F614" s="1"/>
  <c r="E615"/>
  <c r="F615" s="1"/>
  <c r="E616"/>
  <c r="F616" s="1"/>
  <c r="E617"/>
  <c r="F617" s="1"/>
  <c r="E618"/>
  <c r="F618" s="1"/>
  <c r="E619"/>
  <c r="F619" s="1"/>
  <c r="E620"/>
  <c r="F620" s="1"/>
  <c r="E621"/>
  <c r="F621" s="1"/>
  <c r="E622"/>
  <c r="F622" s="1"/>
  <c r="E623"/>
  <c r="F623" s="1"/>
  <c r="E624"/>
  <c r="F624" s="1"/>
  <c r="E625"/>
  <c r="F625" s="1"/>
  <c r="E626"/>
  <c r="F626" s="1"/>
  <c r="E627"/>
  <c r="F627" s="1"/>
  <c r="E628"/>
  <c r="F628" s="1"/>
  <c r="E629"/>
  <c r="F629" s="1"/>
  <c r="E630"/>
  <c r="F630" s="1"/>
  <c r="E631"/>
  <c r="F631" s="1"/>
  <c r="E632"/>
  <c r="F632" s="1"/>
  <c r="E633"/>
  <c r="F633" s="1"/>
  <c r="E634"/>
  <c r="F634" s="1"/>
  <c r="E635"/>
  <c r="F635" s="1"/>
  <c r="E636"/>
  <c r="F636" s="1"/>
  <c r="E637"/>
  <c r="F637" s="1"/>
  <c r="E638"/>
  <c r="F638" s="1"/>
  <c r="E639"/>
  <c r="F639" s="1"/>
  <c r="E640"/>
  <c r="F640" s="1"/>
  <c r="E641"/>
  <c r="F641" s="1"/>
  <c r="E642"/>
  <c r="F642" s="1"/>
  <c r="E643"/>
  <c r="F643" s="1"/>
  <c r="E644"/>
  <c r="F644" s="1"/>
  <c r="E645"/>
  <c r="F645" s="1"/>
  <c r="E646"/>
  <c r="F646" s="1"/>
  <c r="E647"/>
  <c r="F647" s="1"/>
  <c r="E648"/>
  <c r="F648" s="1"/>
  <c r="E649"/>
  <c r="F649" s="1"/>
  <c r="E650"/>
  <c r="F650" s="1"/>
  <c r="E651"/>
  <c r="F651" s="1"/>
  <c r="E652"/>
  <c r="F652" s="1"/>
  <c r="E653"/>
  <c r="F653" s="1"/>
  <c r="E654"/>
  <c r="F654" s="1"/>
  <c r="E655"/>
  <c r="F655" s="1"/>
  <c r="E656"/>
  <c r="F656" s="1"/>
  <c r="E657"/>
  <c r="F657" s="1"/>
  <c r="E658"/>
  <c r="F658" s="1"/>
  <c r="E659"/>
  <c r="F659" s="1"/>
  <c r="E660"/>
  <c r="F660" s="1"/>
  <c r="E661"/>
  <c r="F661" s="1"/>
  <c r="E662"/>
  <c r="F662" s="1"/>
  <c r="E663"/>
  <c r="F663" s="1"/>
  <c r="E664"/>
  <c r="F664" s="1"/>
  <c r="E665"/>
  <c r="F665" s="1"/>
  <c r="E666"/>
  <c r="F666" s="1"/>
  <c r="E667"/>
  <c r="F667" s="1"/>
  <c r="E668"/>
  <c r="F668" s="1"/>
  <c r="E669"/>
  <c r="F669" s="1"/>
  <c r="E670"/>
  <c r="F670" s="1"/>
  <c r="E671"/>
  <c r="F671" s="1"/>
  <c r="E672"/>
  <c r="F672" s="1"/>
  <c r="E673"/>
  <c r="F673" s="1"/>
  <c r="E674"/>
  <c r="F674" s="1"/>
  <c r="E675"/>
  <c r="F675" s="1"/>
  <c r="E676"/>
  <c r="F676" s="1"/>
  <c r="E677"/>
  <c r="F677" s="1"/>
  <c r="E678"/>
  <c r="F678" s="1"/>
  <c r="E679"/>
  <c r="F679" s="1"/>
  <c r="E680"/>
  <c r="F680" s="1"/>
  <c r="E681"/>
  <c r="F681" s="1"/>
  <c r="E682"/>
  <c r="F682" s="1"/>
  <c r="E683"/>
  <c r="F683" s="1"/>
  <c r="E684"/>
  <c r="F684" s="1"/>
  <c r="E685"/>
  <c r="F685" s="1"/>
  <c r="E686"/>
  <c r="F686" s="1"/>
  <c r="E687"/>
  <c r="F687" s="1"/>
  <c r="E688"/>
  <c r="F688" s="1"/>
  <c r="E689"/>
  <c r="F689" s="1"/>
  <c r="E690"/>
  <c r="F690" s="1"/>
  <c r="E691"/>
  <c r="F691" s="1"/>
  <c r="E692"/>
  <c r="F692" s="1"/>
  <c r="E693"/>
  <c r="F693" s="1"/>
  <c r="E694"/>
  <c r="F694" s="1"/>
  <c r="E695"/>
  <c r="F695" s="1"/>
  <c r="E696"/>
  <c r="F696" s="1"/>
  <c r="E697"/>
  <c r="F697" s="1"/>
  <c r="E698"/>
  <c r="F698" s="1"/>
  <c r="E699"/>
  <c r="F699" s="1"/>
  <c r="E700"/>
  <c r="F700" s="1"/>
  <c r="E701"/>
  <c r="F701" s="1"/>
  <c r="E702"/>
  <c r="F702" s="1"/>
  <c r="E703"/>
  <c r="F703" s="1"/>
  <c r="E704"/>
  <c r="F704" s="1"/>
  <c r="E705"/>
  <c r="F705" s="1"/>
  <c r="E706"/>
  <c r="F706" s="1"/>
  <c r="E707"/>
  <c r="F707" s="1"/>
  <c r="E708"/>
  <c r="F708" s="1"/>
  <c r="E709"/>
  <c r="F709" s="1"/>
  <c r="E710"/>
  <c r="F710" s="1"/>
  <c r="E711"/>
  <c r="F711" s="1"/>
  <c r="E712"/>
  <c r="F712" s="1"/>
  <c r="E713"/>
  <c r="F713" s="1"/>
  <c r="E714"/>
  <c r="F714" s="1"/>
  <c r="E715"/>
  <c r="F715" s="1"/>
  <c r="E716"/>
  <c r="F716" s="1"/>
  <c r="E717"/>
  <c r="F717" s="1"/>
  <c r="E718"/>
  <c r="F718" s="1"/>
  <c r="E719"/>
  <c r="F719" s="1"/>
  <c r="E720"/>
  <c r="F720" s="1"/>
  <c r="E721"/>
  <c r="F721" s="1"/>
  <c r="E722"/>
  <c r="F722" s="1"/>
  <c r="E723"/>
  <c r="F723" s="1"/>
  <c r="E724"/>
  <c r="F724" s="1"/>
  <c r="E725"/>
  <c r="F725" s="1"/>
  <c r="E726"/>
  <c r="F726" s="1"/>
  <c r="E727"/>
  <c r="F727" s="1"/>
  <c r="E728"/>
  <c r="F728" s="1"/>
  <c r="E729"/>
  <c r="F729" s="1"/>
  <c r="E730"/>
  <c r="F730" s="1"/>
  <c r="E731"/>
  <c r="F731" s="1"/>
  <c r="E732"/>
  <c r="F732" s="1"/>
  <c r="E733"/>
  <c r="F733" s="1"/>
  <c r="E734"/>
  <c r="F734" s="1"/>
  <c r="E735"/>
  <c r="F735" s="1"/>
  <c r="E736"/>
  <c r="F736" s="1"/>
  <c r="E737"/>
  <c r="F737" s="1"/>
  <c r="E738"/>
  <c r="F738" s="1"/>
  <c r="E739"/>
  <c r="F739" s="1"/>
  <c r="E740"/>
  <c r="F740" s="1"/>
  <c r="E741"/>
  <c r="F741" s="1"/>
  <c r="E742"/>
  <c r="F742" s="1"/>
  <c r="E743"/>
  <c r="F743" s="1"/>
  <c r="E744"/>
  <c r="F744" s="1"/>
  <c r="E745"/>
  <c r="F745" s="1"/>
  <c r="E746"/>
  <c r="F746" s="1"/>
  <c r="E747"/>
  <c r="F747" s="1"/>
  <c r="E748"/>
  <c r="F748" s="1"/>
  <c r="E749"/>
  <c r="F749" s="1"/>
  <c r="E750"/>
  <c r="F750" s="1"/>
  <c r="E751"/>
  <c r="F751" s="1"/>
  <c r="E752"/>
  <c r="F752" s="1"/>
  <c r="E753"/>
  <c r="F753" s="1"/>
  <c r="E754"/>
  <c r="F754" s="1"/>
  <c r="E755"/>
  <c r="F755" s="1"/>
  <c r="E756"/>
  <c r="F756" s="1"/>
  <c r="E757"/>
  <c r="F757" s="1"/>
  <c r="E758"/>
  <c r="F758" s="1"/>
  <c r="E759"/>
  <c r="F759" s="1"/>
  <c r="E760"/>
  <c r="F760" s="1"/>
  <c r="E761"/>
  <c r="F761" s="1"/>
  <c r="E762"/>
  <c r="F762" s="1"/>
  <c r="E763"/>
  <c r="F763" s="1"/>
  <c r="E764"/>
  <c r="F764" s="1"/>
  <c r="E765"/>
  <c r="F765" s="1"/>
  <c r="E766"/>
  <c r="F766" s="1"/>
  <c r="E767"/>
  <c r="F767" s="1"/>
  <c r="E768"/>
  <c r="F768" s="1"/>
  <c r="E769"/>
  <c r="F769" s="1"/>
  <c r="E770"/>
  <c r="F770" s="1"/>
  <c r="E771"/>
  <c r="F771" s="1"/>
  <c r="E772"/>
  <c r="F772" s="1"/>
  <c r="E773"/>
  <c r="F773" s="1"/>
  <c r="E774"/>
  <c r="F774" s="1"/>
  <c r="E775"/>
  <c r="F775" s="1"/>
  <c r="E776"/>
  <c r="F776" s="1"/>
  <c r="E777"/>
  <c r="F777" s="1"/>
  <c r="E778"/>
  <c r="F778" s="1"/>
  <c r="E779"/>
  <c r="F779" s="1"/>
  <c r="E780"/>
  <c r="F780" s="1"/>
  <c r="E781"/>
  <c r="F781" s="1"/>
  <c r="E782"/>
  <c r="F782" s="1"/>
  <c r="E783"/>
  <c r="F783" s="1"/>
  <c r="E784"/>
  <c r="F784" s="1"/>
  <c r="E785"/>
  <c r="F785" s="1"/>
  <c r="E786"/>
  <c r="F786" s="1"/>
  <c r="E787"/>
  <c r="F787" s="1"/>
  <c r="E788"/>
  <c r="F788" s="1"/>
  <c r="E789"/>
  <c r="F789" s="1"/>
  <c r="E790"/>
  <c r="F790" s="1"/>
  <c r="E791"/>
  <c r="F791" s="1"/>
  <c r="E792"/>
  <c r="F792" s="1"/>
  <c r="E793"/>
  <c r="F793" s="1"/>
  <c r="E794"/>
  <c r="F794" s="1"/>
  <c r="E795"/>
  <c r="F795" s="1"/>
  <c r="E796"/>
  <c r="F796" s="1"/>
  <c r="E797"/>
  <c r="F797" s="1"/>
  <c r="E798"/>
  <c r="F798" s="1"/>
  <c r="E799"/>
  <c r="F799" s="1"/>
  <c r="E800"/>
  <c r="F800" s="1"/>
  <c r="E801"/>
  <c r="F801" s="1"/>
  <c r="E802"/>
  <c r="F802" s="1"/>
  <c r="E803"/>
  <c r="F803" s="1"/>
  <c r="E804"/>
  <c r="F804" s="1"/>
  <c r="E805"/>
  <c r="F805" s="1"/>
  <c r="E806"/>
  <c r="F806" s="1"/>
  <c r="E807"/>
  <c r="F807" s="1"/>
  <c r="E808"/>
  <c r="F808" s="1"/>
  <c r="E809"/>
  <c r="F809" s="1"/>
  <c r="E810"/>
  <c r="F810" s="1"/>
  <c r="E811"/>
  <c r="F811" s="1"/>
  <c r="E812"/>
  <c r="F812" s="1"/>
  <c r="E813"/>
  <c r="F813" s="1"/>
  <c r="E814"/>
  <c r="F814" s="1"/>
  <c r="E815"/>
  <c r="F815" s="1"/>
  <c r="E816"/>
  <c r="F816" s="1"/>
  <c r="E817"/>
  <c r="F817" s="1"/>
  <c r="E818"/>
  <c r="F818" s="1"/>
  <c r="E819"/>
  <c r="F819" s="1"/>
  <c r="E820"/>
  <c r="F820" s="1"/>
  <c r="E821"/>
  <c r="F821" s="1"/>
  <c r="E822"/>
  <c r="F822" s="1"/>
  <c r="E823"/>
  <c r="F823" s="1"/>
  <c r="E824"/>
  <c r="F824" s="1"/>
  <c r="E825"/>
  <c r="F825" s="1"/>
  <c r="E826"/>
  <c r="F826" s="1"/>
  <c r="E827"/>
  <c r="F827" s="1"/>
  <c r="E828"/>
  <c r="F828" s="1"/>
  <c r="E829"/>
  <c r="F829" s="1"/>
  <c r="E830"/>
  <c r="F830" s="1"/>
  <c r="E831"/>
  <c r="F831" s="1"/>
  <c r="E832"/>
  <c r="F832" s="1"/>
  <c r="E833"/>
  <c r="F833" s="1"/>
  <c r="E834"/>
  <c r="F834" s="1"/>
  <c r="E835"/>
  <c r="F835" s="1"/>
  <c r="E836"/>
  <c r="F836" s="1"/>
  <c r="E837"/>
  <c r="F837" s="1"/>
  <c r="E838"/>
  <c r="F838" s="1"/>
  <c r="E839"/>
  <c r="F839" s="1"/>
  <c r="E840"/>
  <c r="F840" s="1"/>
  <c r="E841"/>
  <c r="F841" s="1"/>
  <c r="E842"/>
  <c r="F842" s="1"/>
  <c r="E843"/>
  <c r="F843" s="1"/>
  <c r="E844"/>
  <c r="F844" s="1"/>
  <c r="E845"/>
  <c r="F845" s="1"/>
  <c r="E846"/>
  <c r="F846" s="1"/>
  <c r="E847"/>
  <c r="F847" s="1"/>
  <c r="E848"/>
  <c r="F848" s="1"/>
  <c r="E849"/>
  <c r="F849" s="1"/>
  <c r="E850"/>
  <c r="F850" s="1"/>
  <c r="E851"/>
  <c r="F851" s="1"/>
  <c r="E852"/>
  <c r="F852" s="1"/>
  <c r="E853"/>
  <c r="F853" s="1"/>
  <c r="E854"/>
  <c r="F854" s="1"/>
  <c r="E855"/>
  <c r="F855" s="1"/>
  <c r="E856"/>
  <c r="F856" s="1"/>
  <c r="E857"/>
  <c r="F857" s="1"/>
  <c r="E858"/>
  <c r="F858" s="1"/>
  <c r="E859"/>
  <c r="F859" s="1"/>
  <c r="E860"/>
  <c r="F860" s="1"/>
  <c r="E861"/>
  <c r="F861" s="1"/>
  <c r="E862"/>
  <c r="F862" s="1"/>
  <c r="E863"/>
  <c r="F863" s="1"/>
  <c r="E864"/>
  <c r="F864" s="1"/>
  <c r="E865"/>
  <c r="F865" s="1"/>
  <c r="E866"/>
  <c r="F866" s="1"/>
  <c r="E867"/>
  <c r="F867" s="1"/>
  <c r="E868"/>
  <c r="F868" s="1"/>
  <c r="E869"/>
  <c r="F869" s="1"/>
  <c r="E870"/>
  <c r="F870" s="1"/>
  <c r="E871"/>
  <c r="F871" s="1"/>
  <c r="E872"/>
  <c r="F872" s="1"/>
  <c r="E873"/>
  <c r="F873" s="1"/>
  <c r="E874"/>
  <c r="F874" s="1"/>
  <c r="E875"/>
  <c r="F875" s="1"/>
  <c r="E876"/>
  <c r="F876" s="1"/>
  <c r="E877"/>
  <c r="F877" s="1"/>
  <c r="E878"/>
  <c r="F878" s="1"/>
  <c r="E879"/>
  <c r="F879" s="1"/>
  <c r="E880"/>
  <c r="F880" s="1"/>
  <c r="E881"/>
  <c r="F881" s="1"/>
  <c r="E882"/>
  <c r="F882" s="1"/>
  <c r="E883"/>
  <c r="F883" s="1"/>
  <c r="E884"/>
  <c r="F884" s="1"/>
  <c r="E885"/>
  <c r="F885" s="1"/>
  <c r="E886"/>
  <c r="F886" s="1"/>
  <c r="E887"/>
  <c r="F887" s="1"/>
  <c r="E888"/>
  <c r="F888" s="1"/>
  <c r="E889"/>
  <c r="F889" s="1"/>
  <c r="E890"/>
  <c r="F890" s="1"/>
  <c r="E891"/>
  <c r="F891" s="1"/>
  <c r="E892"/>
  <c r="F892" s="1"/>
  <c r="E893"/>
  <c r="F893" s="1"/>
  <c r="E894"/>
  <c r="F894" s="1"/>
  <c r="E895"/>
  <c r="F895" s="1"/>
  <c r="E2"/>
  <c r="F2" s="1"/>
  <c r="Q6" i="4"/>
  <c r="Q5"/>
  <c r="Q4"/>
  <c r="Q3"/>
  <c r="Q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I6"/>
  <c r="I5"/>
  <c r="I4"/>
  <c r="I3"/>
  <c r="I2"/>
  <c r="K2"/>
  <c r="C3" i="3"/>
  <c r="B10" i="2"/>
  <c r="F4" i="1"/>
  <c r="F653" i="23"/>
  <c r="B653"/>
  <c r="E652"/>
  <c r="F652" s="1"/>
  <c r="C652"/>
  <c r="B652"/>
  <c r="E651"/>
  <c r="F651" s="1"/>
  <c r="C651"/>
  <c r="B651"/>
  <c r="E650"/>
  <c r="F650" s="1"/>
  <c r="C650"/>
  <c r="B650"/>
  <c r="E649"/>
  <c r="F649" s="1"/>
  <c r="C649"/>
  <c r="B649"/>
  <c r="E648"/>
  <c r="F648" s="1"/>
  <c r="C648"/>
  <c r="B648"/>
  <c r="E647"/>
  <c r="F647" s="1"/>
  <c r="C647"/>
  <c r="B647"/>
  <c r="E646"/>
  <c r="F646" s="1"/>
  <c r="C646"/>
  <c r="B646"/>
  <c r="E645"/>
  <c r="F645" s="1"/>
  <c r="C645"/>
  <c r="B645"/>
  <c r="E644"/>
  <c r="F644" s="1"/>
  <c r="C644"/>
  <c r="B644"/>
  <c r="E643"/>
  <c r="F643" s="1"/>
  <c r="C643"/>
  <c r="B643"/>
  <c r="E642"/>
  <c r="F642" s="1"/>
  <c r="C642"/>
  <c r="B642"/>
  <c r="E641"/>
  <c r="F641" s="1"/>
  <c r="C641"/>
  <c r="B641"/>
  <c r="E640"/>
  <c r="F640" s="1"/>
  <c r="C640"/>
  <c r="B640"/>
  <c r="E639"/>
  <c r="F639" s="1"/>
  <c r="C639"/>
  <c r="B639"/>
  <c r="E638"/>
  <c r="F638" s="1"/>
  <c r="C638"/>
  <c r="B638"/>
  <c r="E637"/>
  <c r="F637" s="1"/>
  <c r="C637"/>
  <c r="B637"/>
  <c r="E636"/>
  <c r="F636" s="1"/>
  <c r="C636"/>
  <c r="B636"/>
  <c r="E635"/>
  <c r="F635" s="1"/>
  <c r="C635"/>
  <c r="B635"/>
  <c r="E634"/>
  <c r="F634" s="1"/>
  <c r="C634"/>
  <c r="B634"/>
  <c r="E633"/>
  <c r="F633" s="1"/>
  <c r="C633"/>
  <c r="B633"/>
  <c r="E632"/>
  <c r="F632" s="1"/>
  <c r="C632"/>
  <c r="B632"/>
  <c r="E631"/>
  <c r="F631" s="1"/>
  <c r="C631"/>
  <c r="B631"/>
  <c r="E630"/>
  <c r="F630" s="1"/>
  <c r="C630"/>
  <c r="B630"/>
  <c r="E629"/>
  <c r="F629" s="1"/>
  <c r="C629"/>
  <c r="B629"/>
  <c r="E628"/>
  <c r="F628" s="1"/>
  <c r="C628"/>
  <c r="B628"/>
  <c r="E627"/>
  <c r="F627" s="1"/>
  <c r="C627"/>
  <c r="B627"/>
  <c r="E626"/>
  <c r="F626" s="1"/>
  <c r="C626"/>
  <c r="B626"/>
  <c r="E625"/>
  <c r="F625" s="1"/>
  <c r="C625"/>
  <c r="B625"/>
  <c r="E624"/>
  <c r="F624" s="1"/>
  <c r="C624"/>
  <c r="B624"/>
  <c r="E623"/>
  <c r="F623" s="1"/>
  <c r="C623"/>
  <c r="B623"/>
  <c r="E622"/>
  <c r="F622" s="1"/>
  <c r="C622"/>
  <c r="B622"/>
  <c r="E621"/>
  <c r="F621" s="1"/>
  <c r="C621"/>
  <c r="B621"/>
  <c r="E620"/>
  <c r="F620" s="1"/>
  <c r="C620"/>
  <c r="B620"/>
  <c r="E619"/>
  <c r="F619" s="1"/>
  <c r="C619"/>
  <c r="B619"/>
  <c r="E618"/>
  <c r="F618" s="1"/>
  <c r="C618"/>
  <c r="B618"/>
  <c r="E617"/>
  <c r="F617" s="1"/>
  <c r="C617"/>
  <c r="B617"/>
  <c r="E616"/>
  <c r="F616" s="1"/>
  <c r="C616"/>
  <c r="B616"/>
  <c r="E615"/>
  <c r="F615" s="1"/>
  <c r="C615"/>
  <c r="B615"/>
  <c r="E614"/>
  <c r="F614" s="1"/>
  <c r="C614"/>
  <c r="B614"/>
  <c r="E613"/>
  <c r="F613" s="1"/>
  <c r="C613"/>
  <c r="B613"/>
  <c r="E612"/>
  <c r="F612" s="1"/>
  <c r="C612"/>
  <c r="B612"/>
  <c r="E611"/>
  <c r="F611" s="1"/>
  <c r="C611"/>
  <c r="B611"/>
  <c r="E610"/>
  <c r="F610" s="1"/>
  <c r="C610"/>
  <c r="B610"/>
  <c r="E609"/>
  <c r="F609" s="1"/>
  <c r="C609"/>
  <c r="B609"/>
  <c r="E608"/>
  <c r="F608" s="1"/>
  <c r="C608"/>
  <c r="B608"/>
  <c r="E607"/>
  <c r="F607" s="1"/>
  <c r="C607"/>
  <c r="B607"/>
  <c r="E606"/>
  <c r="F606" s="1"/>
  <c r="C606"/>
  <c r="B606"/>
  <c r="E605"/>
  <c r="F605" s="1"/>
  <c r="C605"/>
  <c r="B605"/>
  <c r="E604"/>
  <c r="F604" s="1"/>
  <c r="C604"/>
  <c r="B604"/>
  <c r="E603"/>
  <c r="F603" s="1"/>
  <c r="C603"/>
  <c r="B603"/>
  <c r="E602"/>
  <c r="F602" s="1"/>
  <c r="C602"/>
  <c r="B602"/>
  <c r="E601"/>
  <c r="F601" s="1"/>
  <c r="C601"/>
  <c r="B601"/>
  <c r="E600"/>
  <c r="F600" s="1"/>
  <c r="C600"/>
  <c r="B600"/>
  <c r="E599"/>
  <c r="F599" s="1"/>
  <c r="C599"/>
  <c r="B599"/>
  <c r="E598"/>
  <c r="F598" s="1"/>
  <c r="C598"/>
  <c r="B598"/>
  <c r="E597"/>
  <c r="F597" s="1"/>
  <c r="C597"/>
  <c r="B597"/>
  <c r="E596"/>
  <c r="F596" s="1"/>
  <c r="C596"/>
  <c r="B596"/>
  <c r="E595"/>
  <c r="F595" s="1"/>
  <c r="C595"/>
  <c r="B595"/>
  <c r="E594"/>
  <c r="F594" s="1"/>
  <c r="C594"/>
  <c r="B594"/>
  <c r="E593"/>
  <c r="F593" s="1"/>
  <c r="C593"/>
  <c r="B593"/>
  <c r="E592"/>
  <c r="F592" s="1"/>
  <c r="C592"/>
  <c r="B592"/>
  <c r="E591"/>
  <c r="F591" s="1"/>
  <c r="C591"/>
  <c r="B591"/>
  <c r="E590"/>
  <c r="F590" s="1"/>
  <c r="C590"/>
  <c r="B590"/>
  <c r="E589"/>
  <c r="F589" s="1"/>
  <c r="C589"/>
  <c r="B589"/>
  <c r="E588"/>
  <c r="F588" s="1"/>
  <c r="C588"/>
  <c r="B588"/>
  <c r="E587"/>
  <c r="F587" s="1"/>
  <c r="C587"/>
  <c r="B587"/>
  <c r="E586"/>
  <c r="F586" s="1"/>
  <c r="C586"/>
  <c r="B586"/>
  <c r="E585"/>
  <c r="F585" s="1"/>
  <c r="C585"/>
  <c r="B585"/>
  <c r="E584"/>
  <c r="F584" s="1"/>
  <c r="C584"/>
  <c r="B584"/>
  <c r="E583"/>
  <c r="F583" s="1"/>
  <c r="C583"/>
  <c r="B583"/>
  <c r="E582"/>
  <c r="F582" s="1"/>
  <c r="C582"/>
  <c r="B582"/>
  <c r="E581"/>
  <c r="F581" s="1"/>
  <c r="C581"/>
  <c r="B581"/>
  <c r="E580"/>
  <c r="F580" s="1"/>
  <c r="C580"/>
  <c r="B580"/>
  <c r="E579"/>
  <c r="F579" s="1"/>
  <c r="C579"/>
  <c r="B579"/>
  <c r="E578"/>
  <c r="F578" s="1"/>
  <c r="C578"/>
  <c r="B578"/>
  <c r="E577"/>
  <c r="F577" s="1"/>
  <c r="C577"/>
  <c r="B577"/>
  <c r="E576"/>
  <c r="F576" s="1"/>
  <c r="C576"/>
  <c r="B576"/>
  <c r="E575"/>
  <c r="F575" s="1"/>
  <c r="C575"/>
  <c r="B575"/>
  <c r="E574"/>
  <c r="F574" s="1"/>
  <c r="C574"/>
  <c r="B574"/>
  <c r="E573"/>
  <c r="F573" s="1"/>
  <c r="C573"/>
  <c r="B573"/>
  <c r="E572"/>
  <c r="F572" s="1"/>
  <c r="C572"/>
  <c r="B572"/>
  <c r="E571"/>
  <c r="F571" s="1"/>
  <c r="C571"/>
  <c r="B571"/>
  <c r="E570"/>
  <c r="F570" s="1"/>
  <c r="C570"/>
  <c r="B570"/>
  <c r="E569"/>
  <c r="F569" s="1"/>
  <c r="C569"/>
  <c r="B569"/>
  <c r="E568"/>
  <c r="F568" s="1"/>
  <c r="C568"/>
  <c r="B568"/>
  <c r="E567"/>
  <c r="F567" s="1"/>
  <c r="C567"/>
  <c r="B567"/>
  <c r="E566"/>
  <c r="F566" s="1"/>
  <c r="C566"/>
  <c r="B566"/>
  <c r="E565"/>
  <c r="F565" s="1"/>
  <c r="C565"/>
  <c r="B565"/>
  <c r="E564"/>
  <c r="F564" s="1"/>
  <c r="C564"/>
  <c r="B564"/>
  <c r="E563"/>
  <c r="F563" s="1"/>
  <c r="C563"/>
  <c r="B563"/>
  <c r="E562"/>
  <c r="F562" s="1"/>
  <c r="C562"/>
  <c r="B562"/>
  <c r="E561"/>
  <c r="F561" s="1"/>
  <c r="C561"/>
  <c r="B561"/>
  <c r="E560"/>
  <c r="F560" s="1"/>
  <c r="C560"/>
  <c r="B560"/>
  <c r="E559"/>
  <c r="F559" s="1"/>
  <c r="C559"/>
  <c r="B559"/>
  <c r="E558"/>
  <c r="F558" s="1"/>
  <c r="C558"/>
  <c r="B558"/>
  <c r="E557"/>
  <c r="F557" s="1"/>
  <c r="C557"/>
  <c r="B557"/>
  <c r="E556"/>
  <c r="F556" s="1"/>
  <c r="C556"/>
  <c r="B556"/>
  <c r="E555"/>
  <c r="F555" s="1"/>
  <c r="C555"/>
  <c r="B555"/>
  <c r="E554"/>
  <c r="F554" s="1"/>
  <c r="C554"/>
  <c r="B554"/>
  <c r="E553"/>
  <c r="F553" s="1"/>
  <c r="C553"/>
  <c r="B553"/>
  <c r="E552"/>
  <c r="F552" s="1"/>
  <c r="C552"/>
  <c r="B552"/>
  <c r="E551"/>
  <c r="F551" s="1"/>
  <c r="C551"/>
  <c r="B551"/>
  <c r="E550"/>
  <c r="F550" s="1"/>
  <c r="C550"/>
  <c r="B550"/>
  <c r="E549"/>
  <c r="F549" s="1"/>
  <c r="C549"/>
  <c r="B549"/>
  <c r="E548"/>
  <c r="F548" s="1"/>
  <c r="C548"/>
  <c r="B548"/>
  <c r="E547"/>
  <c r="F547" s="1"/>
  <c r="C547"/>
  <c r="B547"/>
  <c r="E546"/>
  <c r="F546" s="1"/>
  <c r="C546"/>
  <c r="B546"/>
  <c r="E545"/>
  <c r="F545" s="1"/>
  <c r="C545"/>
  <c r="B545"/>
  <c r="E544"/>
  <c r="F544" s="1"/>
  <c r="C544"/>
  <c r="B544"/>
  <c r="E543"/>
  <c r="F543" s="1"/>
  <c r="C543"/>
  <c r="B543"/>
  <c r="E542"/>
  <c r="F542" s="1"/>
  <c r="C542"/>
  <c r="B542"/>
  <c r="E541"/>
  <c r="F541" s="1"/>
  <c r="C541"/>
  <c r="B541"/>
  <c r="E540"/>
  <c r="F540" s="1"/>
  <c r="C540"/>
  <c r="B540"/>
  <c r="E539"/>
  <c r="F539" s="1"/>
  <c r="C539"/>
  <c r="B539"/>
  <c r="E538"/>
  <c r="F538" s="1"/>
  <c r="C538"/>
  <c r="B538"/>
  <c r="E537"/>
  <c r="F537" s="1"/>
  <c r="C537"/>
  <c r="B537"/>
  <c r="E536"/>
  <c r="F536" s="1"/>
  <c r="C536"/>
  <c r="B536"/>
  <c r="E535"/>
  <c r="F535" s="1"/>
  <c r="C535"/>
  <c r="B535"/>
  <c r="E534"/>
  <c r="F534" s="1"/>
  <c r="C534"/>
  <c r="B534"/>
  <c r="E533"/>
  <c r="F533" s="1"/>
  <c r="C533"/>
  <c r="B533"/>
  <c r="E532"/>
  <c r="F532" s="1"/>
  <c r="C532"/>
  <c r="B532"/>
  <c r="E531"/>
  <c r="F531" s="1"/>
  <c r="C531"/>
  <c r="B531"/>
  <c r="E530"/>
  <c r="F530" s="1"/>
  <c r="C530"/>
  <c r="B530"/>
  <c r="E529"/>
  <c r="F529" s="1"/>
  <c r="C529"/>
  <c r="B529"/>
  <c r="E528"/>
  <c r="F528" s="1"/>
  <c r="C528"/>
  <c r="B528"/>
  <c r="E527"/>
  <c r="F527" s="1"/>
  <c r="C527"/>
  <c r="B527"/>
  <c r="E526"/>
  <c r="F526" s="1"/>
  <c r="C526"/>
  <c r="B526"/>
  <c r="E525"/>
  <c r="F525" s="1"/>
  <c r="C525"/>
  <c r="B525"/>
  <c r="E524"/>
  <c r="F524" s="1"/>
  <c r="C524"/>
  <c r="B524"/>
  <c r="E523"/>
  <c r="F523" s="1"/>
  <c r="C523"/>
  <c r="B523"/>
  <c r="E522"/>
  <c r="F522" s="1"/>
  <c r="C522"/>
  <c r="B522"/>
  <c r="E521"/>
  <c r="F521" s="1"/>
  <c r="C521"/>
  <c r="B521"/>
  <c r="E520"/>
  <c r="F520" s="1"/>
  <c r="C520"/>
  <c r="B520"/>
  <c r="E519"/>
  <c r="F519" s="1"/>
  <c r="C519"/>
  <c r="B519"/>
  <c r="E518"/>
  <c r="F518" s="1"/>
  <c r="C518"/>
  <c r="B518"/>
  <c r="E517"/>
  <c r="F517" s="1"/>
  <c r="C517"/>
  <c r="B517"/>
  <c r="E516"/>
  <c r="F516" s="1"/>
  <c r="C516"/>
  <c r="B516"/>
  <c r="E515"/>
  <c r="F515" s="1"/>
  <c r="C515"/>
  <c r="B515"/>
  <c r="E514"/>
  <c r="F514" s="1"/>
  <c r="C514"/>
  <c r="B514"/>
  <c r="E513"/>
  <c r="F513" s="1"/>
  <c r="C513"/>
  <c r="B513"/>
  <c r="E512"/>
  <c r="F512" s="1"/>
  <c r="C512"/>
  <c r="B512"/>
  <c r="E511"/>
  <c r="F511" s="1"/>
  <c r="C511"/>
  <c r="B511"/>
  <c r="E510"/>
  <c r="F510" s="1"/>
  <c r="C510"/>
  <c r="B510"/>
  <c r="E509"/>
  <c r="F509" s="1"/>
  <c r="C509"/>
  <c r="B509"/>
  <c r="E508"/>
  <c r="F508" s="1"/>
  <c r="C508"/>
  <c r="B508"/>
  <c r="E507"/>
  <c r="F507" s="1"/>
  <c r="C507"/>
  <c r="B507"/>
  <c r="E506"/>
  <c r="F506" s="1"/>
  <c r="C506"/>
  <c r="B506"/>
  <c r="E505"/>
  <c r="F505" s="1"/>
  <c r="C505"/>
  <c r="B505"/>
  <c r="E504"/>
  <c r="F504" s="1"/>
  <c r="C504"/>
  <c r="B504"/>
  <c r="E503"/>
  <c r="F503" s="1"/>
  <c r="C503"/>
  <c r="B503"/>
  <c r="E502"/>
  <c r="F502" s="1"/>
  <c r="C502"/>
  <c r="B502"/>
  <c r="E501"/>
  <c r="F501" s="1"/>
  <c r="C501"/>
  <c r="B501"/>
  <c r="E500"/>
  <c r="F500" s="1"/>
  <c r="C500"/>
  <c r="B500"/>
  <c r="E499"/>
  <c r="F499" s="1"/>
  <c r="C499"/>
  <c r="B499"/>
  <c r="E498"/>
  <c r="F498" s="1"/>
  <c r="C498"/>
  <c r="B498"/>
  <c r="E497"/>
  <c r="F497" s="1"/>
  <c r="C497"/>
  <c r="B497"/>
  <c r="E496"/>
  <c r="F496" s="1"/>
  <c r="C496"/>
  <c r="B496"/>
  <c r="E495"/>
  <c r="F495" s="1"/>
  <c r="C495"/>
  <c r="B495"/>
  <c r="E494"/>
  <c r="F494" s="1"/>
  <c r="C494"/>
  <c r="B494"/>
  <c r="E493"/>
  <c r="F493" s="1"/>
  <c r="C493"/>
  <c r="B493"/>
  <c r="E492"/>
  <c r="F492" s="1"/>
  <c r="C492"/>
  <c r="B492"/>
  <c r="E491"/>
  <c r="F491" s="1"/>
  <c r="C491"/>
  <c r="B491"/>
  <c r="E490"/>
  <c r="F490" s="1"/>
  <c r="C490"/>
  <c r="B490"/>
  <c r="E489"/>
  <c r="F489" s="1"/>
  <c r="C489"/>
  <c r="B489"/>
  <c r="E488"/>
  <c r="F488" s="1"/>
  <c r="C488"/>
  <c r="B488"/>
  <c r="E487"/>
  <c r="F487" s="1"/>
  <c r="C487"/>
  <c r="B487"/>
  <c r="E486"/>
  <c r="F486" s="1"/>
  <c r="C486"/>
  <c r="B486"/>
  <c r="E485"/>
  <c r="F485" s="1"/>
  <c r="C485"/>
  <c r="B485"/>
  <c r="E484"/>
  <c r="F484" s="1"/>
  <c r="C484"/>
  <c r="B484"/>
  <c r="E483"/>
  <c r="F483" s="1"/>
  <c r="C483"/>
  <c r="B483"/>
  <c r="E482"/>
  <c r="F482" s="1"/>
  <c r="C482"/>
  <c r="B482"/>
  <c r="E481"/>
  <c r="F481" s="1"/>
  <c r="C481"/>
  <c r="B481"/>
  <c r="E480"/>
  <c r="F480" s="1"/>
  <c r="C480"/>
  <c r="B480"/>
  <c r="E479"/>
  <c r="F479" s="1"/>
  <c r="C479"/>
  <c r="B479"/>
  <c r="E478"/>
  <c r="F478" s="1"/>
  <c r="C478"/>
  <c r="B478"/>
  <c r="E477"/>
  <c r="F477" s="1"/>
  <c r="C477"/>
  <c r="B477"/>
  <c r="E476"/>
  <c r="F476" s="1"/>
  <c r="C476"/>
  <c r="B476"/>
  <c r="E475"/>
  <c r="F475" s="1"/>
  <c r="C475"/>
  <c r="B475"/>
  <c r="E474"/>
  <c r="F474" s="1"/>
  <c r="C474"/>
  <c r="B474"/>
  <c r="E473"/>
  <c r="F473" s="1"/>
  <c r="C473"/>
  <c r="B473"/>
  <c r="E472"/>
  <c r="F472" s="1"/>
  <c r="C472"/>
  <c r="B472"/>
  <c r="E471"/>
  <c r="F471" s="1"/>
  <c r="C471"/>
  <c r="B471"/>
  <c r="E470"/>
  <c r="F470" s="1"/>
  <c r="C470"/>
  <c r="B470"/>
  <c r="E469"/>
  <c r="F469" s="1"/>
  <c r="C469"/>
  <c r="B469"/>
  <c r="E468"/>
  <c r="F468" s="1"/>
  <c r="C468"/>
  <c r="B468"/>
  <c r="E467"/>
  <c r="F467" s="1"/>
  <c r="C467"/>
  <c r="B467"/>
  <c r="E466"/>
  <c r="F466" s="1"/>
  <c r="C466"/>
  <c r="B466"/>
  <c r="E465"/>
  <c r="F465" s="1"/>
  <c r="C465"/>
  <c r="B465"/>
  <c r="E464"/>
  <c r="F464" s="1"/>
  <c r="C464"/>
  <c r="B464"/>
  <c r="E463"/>
  <c r="F463" s="1"/>
  <c r="C463"/>
  <c r="B463"/>
  <c r="E462"/>
  <c r="F462" s="1"/>
  <c r="C462"/>
  <c r="B462"/>
  <c r="E461"/>
  <c r="F461" s="1"/>
  <c r="C461"/>
  <c r="B461"/>
  <c r="E460"/>
  <c r="F460" s="1"/>
  <c r="C460"/>
  <c r="B460"/>
  <c r="E459"/>
  <c r="F459" s="1"/>
  <c r="C459"/>
  <c r="B459"/>
  <c r="E458"/>
  <c r="F458" s="1"/>
  <c r="C458"/>
  <c r="B458"/>
  <c r="E457"/>
  <c r="F457" s="1"/>
  <c r="C457"/>
  <c r="B457"/>
  <c r="E456"/>
  <c r="F456" s="1"/>
  <c r="C456"/>
  <c r="B456"/>
  <c r="E455"/>
  <c r="F455" s="1"/>
  <c r="C455"/>
  <c r="B455"/>
  <c r="E454"/>
  <c r="F454" s="1"/>
  <c r="C454"/>
  <c r="B454"/>
  <c r="E453"/>
  <c r="F453" s="1"/>
  <c r="C453"/>
  <c r="B453"/>
  <c r="E452"/>
  <c r="F452" s="1"/>
  <c r="C452"/>
  <c r="B452"/>
  <c r="E451"/>
  <c r="F451" s="1"/>
  <c r="C451"/>
  <c r="B451"/>
  <c r="E450"/>
  <c r="F450" s="1"/>
  <c r="C450"/>
  <c r="B450"/>
  <c r="E449"/>
  <c r="F449" s="1"/>
  <c r="C449"/>
  <c r="B449"/>
  <c r="E448"/>
  <c r="F448" s="1"/>
  <c r="C448"/>
  <c r="B448"/>
  <c r="E447"/>
  <c r="F447" s="1"/>
  <c r="C447"/>
  <c r="B447"/>
  <c r="E446"/>
  <c r="F446" s="1"/>
  <c r="C446"/>
  <c r="B446"/>
  <c r="E445"/>
  <c r="F445" s="1"/>
  <c r="C445"/>
  <c r="B445"/>
  <c r="E444"/>
  <c r="F444" s="1"/>
  <c r="C444"/>
  <c r="B444"/>
  <c r="E443"/>
  <c r="F443" s="1"/>
  <c r="C443"/>
  <c r="B443"/>
  <c r="E442"/>
  <c r="F442" s="1"/>
  <c r="C442"/>
  <c r="B442"/>
  <c r="E441"/>
  <c r="F441" s="1"/>
  <c r="C441"/>
  <c r="B441"/>
  <c r="E440"/>
  <c r="F440" s="1"/>
  <c r="C440"/>
  <c r="B440"/>
  <c r="E439"/>
  <c r="F439" s="1"/>
  <c r="C439"/>
  <c r="B439"/>
  <c r="E438"/>
  <c r="F438" s="1"/>
  <c r="C438"/>
  <c r="B438"/>
  <c r="E437"/>
  <c r="F437" s="1"/>
  <c r="C437"/>
  <c r="B437"/>
  <c r="E436"/>
  <c r="F436" s="1"/>
  <c r="C436"/>
  <c r="B436"/>
  <c r="E435"/>
  <c r="F435" s="1"/>
  <c r="C435"/>
  <c r="B435"/>
  <c r="E434"/>
  <c r="F434" s="1"/>
  <c r="C434"/>
  <c r="B434"/>
  <c r="E433"/>
  <c r="F433" s="1"/>
  <c r="C433"/>
  <c r="B433"/>
  <c r="E432"/>
  <c r="F432" s="1"/>
  <c r="C432"/>
  <c r="B432"/>
  <c r="E431"/>
  <c r="F431" s="1"/>
  <c r="C431"/>
  <c r="B431"/>
  <c r="E430"/>
  <c r="F430" s="1"/>
  <c r="C430"/>
  <c r="B430"/>
  <c r="E429"/>
  <c r="F429" s="1"/>
  <c r="C429"/>
  <c r="B429"/>
  <c r="E428"/>
  <c r="F428" s="1"/>
  <c r="C428"/>
  <c r="B428"/>
  <c r="E427"/>
  <c r="F427" s="1"/>
  <c r="C427"/>
  <c r="B427"/>
  <c r="E426"/>
  <c r="F426" s="1"/>
  <c r="C426"/>
  <c r="B426"/>
  <c r="E425"/>
  <c r="F425" s="1"/>
  <c r="C425"/>
  <c r="B425"/>
  <c r="E424"/>
  <c r="F424" s="1"/>
  <c r="C424"/>
  <c r="B424"/>
  <c r="E423"/>
  <c r="F423" s="1"/>
  <c r="C423"/>
  <c r="B423"/>
  <c r="E422"/>
  <c r="F422" s="1"/>
  <c r="C422"/>
  <c r="B422"/>
  <c r="E421"/>
  <c r="F421" s="1"/>
  <c r="C421"/>
  <c r="B421"/>
  <c r="E420"/>
  <c r="F420" s="1"/>
  <c r="C420"/>
  <c r="B420"/>
  <c r="E419"/>
  <c r="F419" s="1"/>
  <c r="C419"/>
  <c r="B419"/>
  <c r="E418"/>
  <c r="F418" s="1"/>
  <c r="C418"/>
  <c r="B418"/>
  <c r="E417"/>
  <c r="F417" s="1"/>
  <c r="C417"/>
  <c r="B417"/>
  <c r="E416"/>
  <c r="F416" s="1"/>
  <c r="C416"/>
  <c r="B416"/>
  <c r="E415"/>
  <c r="F415" s="1"/>
  <c r="C415"/>
  <c r="B415"/>
  <c r="E414"/>
  <c r="F414" s="1"/>
  <c r="C414"/>
  <c r="B414"/>
  <c r="E413"/>
  <c r="F413" s="1"/>
  <c r="C413"/>
  <c r="B413"/>
  <c r="E412"/>
  <c r="F412" s="1"/>
  <c r="C412"/>
  <c r="B412"/>
  <c r="E411"/>
  <c r="F411" s="1"/>
  <c r="C411"/>
  <c r="B411"/>
  <c r="E410"/>
  <c r="F410" s="1"/>
  <c r="C410"/>
  <c r="B410"/>
  <c r="E409"/>
  <c r="F409" s="1"/>
  <c r="C409"/>
  <c r="B409"/>
  <c r="E408"/>
  <c r="F408" s="1"/>
  <c r="C408"/>
  <c r="B408"/>
  <c r="E407"/>
  <c r="F407" s="1"/>
  <c r="C407"/>
  <c r="B407"/>
  <c r="E406"/>
  <c r="F406" s="1"/>
  <c r="C406"/>
  <c r="B406"/>
  <c r="E405"/>
  <c r="F405" s="1"/>
  <c r="C405"/>
  <c r="B405"/>
  <c r="E404"/>
  <c r="F404" s="1"/>
  <c r="C404"/>
  <c r="B404"/>
  <c r="E403"/>
  <c r="F403" s="1"/>
  <c r="C403"/>
  <c r="B403"/>
  <c r="E402"/>
  <c r="F402" s="1"/>
  <c r="C402"/>
  <c r="B402"/>
  <c r="E401"/>
  <c r="F401" s="1"/>
  <c r="C401"/>
  <c r="B401"/>
  <c r="E400"/>
  <c r="F400" s="1"/>
  <c r="C400"/>
  <c r="B400"/>
  <c r="E399"/>
  <c r="F399" s="1"/>
  <c r="C399"/>
  <c r="B399"/>
  <c r="E398"/>
  <c r="F398" s="1"/>
  <c r="C398"/>
  <c r="B398"/>
  <c r="E397"/>
  <c r="F397" s="1"/>
  <c r="C397"/>
  <c r="B397"/>
  <c r="E396"/>
  <c r="F396" s="1"/>
  <c r="C396"/>
  <c r="B396"/>
  <c r="E395"/>
  <c r="F395" s="1"/>
  <c r="C395"/>
  <c r="B395"/>
  <c r="E394"/>
  <c r="F394" s="1"/>
  <c r="C394"/>
  <c r="B394"/>
  <c r="E393"/>
  <c r="F393" s="1"/>
  <c r="C393"/>
  <c r="B393"/>
  <c r="E392"/>
  <c r="F392" s="1"/>
  <c r="C392"/>
  <c r="B392"/>
  <c r="E391"/>
  <c r="F391" s="1"/>
  <c r="C391"/>
  <c r="B391"/>
  <c r="E390"/>
  <c r="F390" s="1"/>
  <c r="C390"/>
  <c r="B390"/>
  <c r="E389"/>
  <c r="F389" s="1"/>
  <c r="C389"/>
  <c r="B389"/>
  <c r="E388"/>
  <c r="F388" s="1"/>
  <c r="C388"/>
  <c r="B388"/>
  <c r="E387"/>
  <c r="F387" s="1"/>
  <c r="C387"/>
  <c r="B387"/>
  <c r="E386"/>
  <c r="F386" s="1"/>
  <c r="C386"/>
  <c r="B386"/>
  <c r="E385"/>
  <c r="F385" s="1"/>
  <c r="C385"/>
  <c r="B385"/>
  <c r="E384"/>
  <c r="F384" s="1"/>
  <c r="C384"/>
  <c r="B384"/>
  <c r="E383"/>
  <c r="F383" s="1"/>
  <c r="C383"/>
  <c r="B383"/>
  <c r="E382"/>
  <c r="F382" s="1"/>
  <c r="C382"/>
  <c r="B382"/>
  <c r="E381"/>
  <c r="F381" s="1"/>
  <c r="C381"/>
  <c r="B381"/>
  <c r="E380"/>
  <c r="F380" s="1"/>
  <c r="C380"/>
  <c r="B380"/>
  <c r="E379"/>
  <c r="F379" s="1"/>
  <c r="C379"/>
  <c r="B379"/>
  <c r="E378"/>
  <c r="F378" s="1"/>
  <c r="C378"/>
  <c r="B378"/>
  <c r="E377"/>
  <c r="F377" s="1"/>
  <c r="C377"/>
  <c r="B377"/>
  <c r="E376"/>
  <c r="F376" s="1"/>
  <c r="C376"/>
  <c r="B376"/>
  <c r="E375"/>
  <c r="F375" s="1"/>
  <c r="C375"/>
  <c r="B375"/>
  <c r="E374"/>
  <c r="F374" s="1"/>
  <c r="C374"/>
  <c r="B374"/>
  <c r="E373"/>
  <c r="F373" s="1"/>
  <c r="C373"/>
  <c r="B373"/>
  <c r="E372"/>
  <c r="F372" s="1"/>
  <c r="C372"/>
  <c r="B372"/>
  <c r="E371"/>
  <c r="F371" s="1"/>
  <c r="C371"/>
  <c r="B371"/>
  <c r="E370"/>
  <c r="F370" s="1"/>
  <c r="C370"/>
  <c r="B370"/>
  <c r="E369"/>
  <c r="F369" s="1"/>
  <c r="C369"/>
  <c r="B369"/>
  <c r="E368"/>
  <c r="F368" s="1"/>
  <c r="C368"/>
  <c r="B368"/>
  <c r="E367"/>
  <c r="F367" s="1"/>
  <c r="C367"/>
  <c r="B367"/>
  <c r="E366"/>
  <c r="F366" s="1"/>
  <c r="C366"/>
  <c r="B366"/>
  <c r="E365"/>
  <c r="F365" s="1"/>
  <c r="C365"/>
  <c r="B365"/>
  <c r="E364"/>
  <c r="F364" s="1"/>
  <c r="C364"/>
  <c r="B364"/>
  <c r="E363"/>
  <c r="F363" s="1"/>
  <c r="C363"/>
  <c r="B363"/>
  <c r="E362"/>
  <c r="F362" s="1"/>
  <c r="C362"/>
  <c r="B362"/>
  <c r="E361"/>
  <c r="F361" s="1"/>
  <c r="C361"/>
  <c r="B361"/>
  <c r="E360"/>
  <c r="F360" s="1"/>
  <c r="C360"/>
  <c r="B360"/>
  <c r="E359"/>
  <c r="F359" s="1"/>
  <c r="C359"/>
  <c r="B359"/>
  <c r="E358"/>
  <c r="F358" s="1"/>
  <c r="C358"/>
  <c r="B358"/>
  <c r="E357"/>
  <c r="F357" s="1"/>
  <c r="C357"/>
  <c r="B357"/>
  <c r="E356"/>
  <c r="F356" s="1"/>
  <c r="C356"/>
  <c r="B356"/>
  <c r="E355"/>
  <c r="F355" s="1"/>
  <c r="C355"/>
  <c r="B355"/>
  <c r="E354"/>
  <c r="F354" s="1"/>
  <c r="C354"/>
  <c r="B354"/>
  <c r="E353"/>
  <c r="F353" s="1"/>
  <c r="C353"/>
  <c r="B353"/>
  <c r="E352"/>
  <c r="F352" s="1"/>
  <c r="C352"/>
  <c r="B352"/>
  <c r="E351"/>
  <c r="F351" s="1"/>
  <c r="C351"/>
  <c r="B351"/>
  <c r="E350"/>
  <c r="F350" s="1"/>
  <c r="C350"/>
  <c r="B350"/>
  <c r="E349"/>
  <c r="F349" s="1"/>
  <c r="C349"/>
  <c r="B349"/>
  <c r="E348"/>
  <c r="F348" s="1"/>
  <c r="C348"/>
  <c r="B348"/>
  <c r="E347"/>
  <c r="F347" s="1"/>
  <c r="C347"/>
  <c r="B347"/>
  <c r="E346"/>
  <c r="F346" s="1"/>
  <c r="C346"/>
  <c r="B346"/>
  <c r="E345"/>
  <c r="F345" s="1"/>
  <c r="C345"/>
  <c r="B345"/>
  <c r="E344"/>
  <c r="F344" s="1"/>
  <c r="C344"/>
  <c r="B344"/>
  <c r="E343"/>
  <c r="F343" s="1"/>
  <c r="C343"/>
  <c r="B343"/>
  <c r="E342"/>
  <c r="F342" s="1"/>
  <c r="C342"/>
  <c r="B342"/>
  <c r="E341"/>
  <c r="F341" s="1"/>
  <c r="C341"/>
  <c r="B341"/>
  <c r="E340"/>
  <c r="F340" s="1"/>
  <c r="C340"/>
  <c r="B340"/>
  <c r="E339"/>
  <c r="F339" s="1"/>
  <c r="C339"/>
  <c r="B339"/>
  <c r="E338"/>
  <c r="F338" s="1"/>
  <c r="C338"/>
  <c r="B338"/>
  <c r="E337"/>
  <c r="F337" s="1"/>
  <c r="C337"/>
  <c r="B337"/>
  <c r="E336"/>
  <c r="F336" s="1"/>
  <c r="C336"/>
  <c r="B336"/>
  <c r="E335"/>
  <c r="F335" s="1"/>
  <c r="C335"/>
  <c r="B335"/>
  <c r="E334"/>
  <c r="F334" s="1"/>
  <c r="C334"/>
  <c r="B334"/>
  <c r="E333"/>
  <c r="F333" s="1"/>
  <c r="C333"/>
  <c r="B333"/>
  <c r="E332"/>
  <c r="F332" s="1"/>
  <c r="C332"/>
  <c r="B332"/>
  <c r="E331"/>
  <c r="F331" s="1"/>
  <c r="C331"/>
  <c r="B331"/>
  <c r="E330"/>
  <c r="F330" s="1"/>
  <c r="C330"/>
  <c r="B330"/>
  <c r="E329"/>
  <c r="F329" s="1"/>
  <c r="C329"/>
  <c r="B329"/>
  <c r="E328"/>
  <c r="F328" s="1"/>
  <c r="C328"/>
  <c r="B328"/>
  <c r="E327"/>
  <c r="F327" s="1"/>
  <c r="C327"/>
  <c r="B327"/>
  <c r="E326"/>
  <c r="F326" s="1"/>
  <c r="C326"/>
  <c r="B326"/>
  <c r="E325"/>
  <c r="F325" s="1"/>
  <c r="C325"/>
  <c r="B325"/>
  <c r="E324"/>
  <c r="F324" s="1"/>
  <c r="C324"/>
  <c r="B324"/>
  <c r="E323"/>
  <c r="F323" s="1"/>
  <c r="C323"/>
  <c r="B323"/>
  <c r="E322"/>
  <c r="F322" s="1"/>
  <c r="C322"/>
  <c r="B322"/>
  <c r="E321"/>
  <c r="F321" s="1"/>
  <c r="C321"/>
  <c r="B321"/>
  <c r="E320"/>
  <c r="F320" s="1"/>
  <c r="C320"/>
  <c r="B320"/>
  <c r="E319"/>
  <c r="F319" s="1"/>
  <c r="C319"/>
  <c r="B319"/>
  <c r="E318"/>
  <c r="F318" s="1"/>
  <c r="C318"/>
  <c r="B318"/>
  <c r="E317"/>
  <c r="F317" s="1"/>
  <c r="C317"/>
  <c r="B317"/>
  <c r="E316"/>
  <c r="F316" s="1"/>
  <c r="C316"/>
  <c r="B316"/>
  <c r="E315"/>
  <c r="F315" s="1"/>
  <c r="C315"/>
  <c r="B315"/>
  <c r="E314"/>
  <c r="F314" s="1"/>
  <c r="C314"/>
  <c r="B314"/>
  <c r="E313"/>
  <c r="F313" s="1"/>
  <c r="C313"/>
  <c r="B313"/>
  <c r="E312"/>
  <c r="F312" s="1"/>
  <c r="C312"/>
  <c r="B312"/>
  <c r="E311"/>
  <c r="F311" s="1"/>
  <c r="C311"/>
  <c r="B311"/>
  <c r="E310"/>
  <c r="F310" s="1"/>
  <c r="C310"/>
  <c r="B310"/>
  <c r="E309"/>
  <c r="F309" s="1"/>
  <c r="C309"/>
  <c r="B309"/>
  <c r="E308"/>
  <c r="F308" s="1"/>
  <c r="C308"/>
  <c r="B308"/>
  <c r="E307"/>
  <c r="F307" s="1"/>
  <c r="C307"/>
  <c r="B307"/>
  <c r="E306"/>
  <c r="F306" s="1"/>
  <c r="C306"/>
  <c r="B306"/>
  <c r="E305"/>
  <c r="F305" s="1"/>
  <c r="C305"/>
  <c r="B305"/>
  <c r="E304"/>
  <c r="F304" s="1"/>
  <c r="C304"/>
  <c r="B304"/>
  <c r="E303"/>
  <c r="F303" s="1"/>
  <c r="C303"/>
  <c r="B303"/>
  <c r="E302"/>
  <c r="F302" s="1"/>
  <c r="C302"/>
  <c r="B302"/>
  <c r="E301"/>
  <c r="F301" s="1"/>
  <c r="C301"/>
  <c r="B301"/>
  <c r="E300"/>
  <c r="F300" s="1"/>
  <c r="C300"/>
  <c r="B300"/>
  <c r="E299"/>
  <c r="F299" s="1"/>
  <c r="C299"/>
  <c r="B299"/>
  <c r="E298"/>
  <c r="F298" s="1"/>
  <c r="C298"/>
  <c r="B298"/>
  <c r="E297"/>
  <c r="F297" s="1"/>
  <c r="C297"/>
  <c r="B297"/>
  <c r="E296"/>
  <c r="F296" s="1"/>
  <c r="C296"/>
  <c r="B296"/>
  <c r="E295"/>
  <c r="F295" s="1"/>
  <c r="C295"/>
  <c r="B295"/>
  <c r="E294"/>
  <c r="F294" s="1"/>
  <c r="C294"/>
  <c r="B294"/>
  <c r="E293"/>
  <c r="F293" s="1"/>
  <c r="C293"/>
  <c r="B293"/>
  <c r="E292"/>
  <c r="F292" s="1"/>
  <c r="C292"/>
  <c r="B292"/>
  <c r="E291"/>
  <c r="F291" s="1"/>
  <c r="C291"/>
  <c r="B291"/>
  <c r="E290"/>
  <c r="F290" s="1"/>
  <c r="C290"/>
  <c r="B290"/>
  <c r="E289"/>
  <c r="F289" s="1"/>
  <c r="C289"/>
  <c r="B289"/>
  <c r="E288"/>
  <c r="F288" s="1"/>
  <c r="C288"/>
  <c r="B288"/>
  <c r="E287"/>
  <c r="F287" s="1"/>
  <c r="C287"/>
  <c r="B287"/>
  <c r="E286"/>
  <c r="F286" s="1"/>
  <c r="C286"/>
  <c r="B286"/>
  <c r="E285"/>
  <c r="F285" s="1"/>
  <c r="C285"/>
  <c r="B285"/>
  <c r="E284"/>
  <c r="F284" s="1"/>
  <c r="C284"/>
  <c r="B284"/>
  <c r="E283"/>
  <c r="F283" s="1"/>
  <c r="C283"/>
  <c r="B283"/>
  <c r="E282"/>
  <c r="F282" s="1"/>
  <c r="C282"/>
  <c r="B282"/>
  <c r="E281"/>
  <c r="F281" s="1"/>
  <c r="C281"/>
  <c r="B281"/>
  <c r="E280"/>
  <c r="F280" s="1"/>
  <c r="C280"/>
  <c r="B280"/>
  <c r="E279"/>
  <c r="F279" s="1"/>
  <c r="C279"/>
  <c r="B279"/>
  <c r="E278"/>
  <c r="F278" s="1"/>
  <c r="C278"/>
  <c r="B278"/>
  <c r="E277"/>
  <c r="F277" s="1"/>
  <c r="C277"/>
  <c r="B277"/>
  <c r="E276"/>
  <c r="F276" s="1"/>
  <c r="C276"/>
  <c r="B276"/>
  <c r="E275"/>
  <c r="F275" s="1"/>
  <c r="C275"/>
  <c r="B275"/>
  <c r="E274"/>
  <c r="F274" s="1"/>
  <c r="C274"/>
  <c r="B274"/>
  <c r="E273"/>
  <c r="F273" s="1"/>
  <c r="C273"/>
  <c r="B273"/>
  <c r="E272"/>
  <c r="F272" s="1"/>
  <c r="C272"/>
  <c r="B272"/>
  <c r="E271"/>
  <c r="F271" s="1"/>
  <c r="C271"/>
  <c r="B271"/>
  <c r="E270"/>
  <c r="F270" s="1"/>
  <c r="C270"/>
  <c r="B270"/>
  <c r="E269"/>
  <c r="F269" s="1"/>
  <c r="C269"/>
  <c r="B269"/>
  <c r="E268"/>
  <c r="F268" s="1"/>
  <c r="C268"/>
  <c r="B268"/>
  <c r="E267"/>
  <c r="F267" s="1"/>
  <c r="C267"/>
  <c r="B267"/>
  <c r="E266"/>
  <c r="F266" s="1"/>
  <c r="C266"/>
  <c r="B266"/>
  <c r="E265"/>
  <c r="F265" s="1"/>
  <c r="C265"/>
  <c r="B265"/>
  <c r="E264"/>
  <c r="F264" s="1"/>
  <c r="C264"/>
  <c r="B264"/>
  <c r="E263"/>
  <c r="F263" s="1"/>
  <c r="C263"/>
  <c r="B263"/>
  <c r="E262"/>
  <c r="F262" s="1"/>
  <c r="C262"/>
  <c r="B262"/>
  <c r="E261"/>
  <c r="F261" s="1"/>
  <c r="C261"/>
  <c r="B261"/>
  <c r="E260"/>
  <c r="F260" s="1"/>
  <c r="C260"/>
  <c r="B260"/>
  <c r="E259"/>
  <c r="F259" s="1"/>
  <c r="C259"/>
  <c r="B259"/>
  <c r="E258"/>
  <c r="F258" s="1"/>
  <c r="C258"/>
  <c r="B258"/>
  <c r="E257"/>
  <c r="F257" s="1"/>
  <c r="C257"/>
  <c r="B257"/>
  <c r="E256"/>
  <c r="F256" s="1"/>
  <c r="C256"/>
  <c r="B256"/>
  <c r="E255"/>
  <c r="F255" s="1"/>
  <c r="C255"/>
  <c r="B255"/>
  <c r="E254"/>
  <c r="F254" s="1"/>
  <c r="C254"/>
  <c r="B254"/>
  <c r="E253"/>
  <c r="F253" s="1"/>
  <c r="C253"/>
  <c r="B253"/>
  <c r="E252"/>
  <c r="F252" s="1"/>
  <c r="C252"/>
  <c r="B252"/>
  <c r="E251"/>
  <c r="F251" s="1"/>
  <c r="C251"/>
  <c r="B251"/>
  <c r="E250"/>
  <c r="F250" s="1"/>
  <c r="C250"/>
  <c r="B250"/>
  <c r="E249"/>
  <c r="F249" s="1"/>
  <c r="C249"/>
  <c r="B249"/>
  <c r="E248"/>
  <c r="F248" s="1"/>
  <c r="C248"/>
  <c r="B248"/>
  <c r="E247"/>
  <c r="F247" s="1"/>
  <c r="C247"/>
  <c r="B247"/>
  <c r="E246"/>
  <c r="F246" s="1"/>
  <c r="C246"/>
  <c r="B246"/>
  <c r="E245"/>
  <c r="F245" s="1"/>
  <c r="C245"/>
  <c r="B245"/>
  <c r="E244"/>
  <c r="F244" s="1"/>
  <c r="C244"/>
  <c r="B244"/>
  <c r="E243"/>
  <c r="F243" s="1"/>
  <c r="C243"/>
  <c r="B243"/>
  <c r="E242"/>
  <c r="F242" s="1"/>
  <c r="C242"/>
  <c r="B242"/>
  <c r="E241"/>
  <c r="F241" s="1"/>
  <c r="C241"/>
  <c r="B241"/>
  <c r="E240"/>
  <c r="F240" s="1"/>
  <c r="C240"/>
  <c r="B240"/>
  <c r="E239"/>
  <c r="F239" s="1"/>
  <c r="C239"/>
  <c r="B239"/>
  <c r="E238"/>
  <c r="F238" s="1"/>
  <c r="C238"/>
  <c r="B238"/>
  <c r="E237"/>
  <c r="F237" s="1"/>
  <c r="C237"/>
  <c r="B237"/>
  <c r="E236"/>
  <c r="F236" s="1"/>
  <c r="C236"/>
  <c r="B236"/>
  <c r="E235"/>
  <c r="F235" s="1"/>
  <c r="C235"/>
  <c r="B235"/>
  <c r="E234"/>
  <c r="F234" s="1"/>
  <c r="C234"/>
  <c r="B234"/>
  <c r="E233"/>
  <c r="F233" s="1"/>
  <c r="C233"/>
  <c r="B233"/>
  <c r="E232"/>
  <c r="F232" s="1"/>
  <c r="C232"/>
  <c r="B232"/>
  <c r="E231"/>
  <c r="F231" s="1"/>
  <c r="C231"/>
  <c r="B231"/>
  <c r="E230"/>
  <c r="F230" s="1"/>
  <c r="C230"/>
  <c r="B230"/>
  <c r="E229"/>
  <c r="F229" s="1"/>
  <c r="C229"/>
  <c r="B229"/>
  <c r="E228"/>
  <c r="F228" s="1"/>
  <c r="C228"/>
  <c r="B228"/>
  <c r="E227"/>
  <c r="F227" s="1"/>
  <c r="C227"/>
  <c r="B227"/>
  <c r="E226"/>
  <c r="F226" s="1"/>
  <c r="C226"/>
  <c r="B226"/>
  <c r="E225"/>
  <c r="F225" s="1"/>
  <c r="C225"/>
  <c r="B225"/>
  <c r="E224"/>
  <c r="F224" s="1"/>
  <c r="C224"/>
  <c r="B224"/>
  <c r="E223"/>
  <c r="F223" s="1"/>
  <c r="C223"/>
  <c r="B223"/>
  <c r="E222"/>
  <c r="F222" s="1"/>
  <c r="C222"/>
  <c r="B222"/>
  <c r="E221"/>
  <c r="F221" s="1"/>
  <c r="C221"/>
  <c r="B221"/>
  <c r="E220"/>
  <c r="F220" s="1"/>
  <c r="C220"/>
  <c r="B220"/>
  <c r="E219"/>
  <c r="F219" s="1"/>
  <c r="C219"/>
  <c r="B219"/>
  <c r="E218"/>
  <c r="F218" s="1"/>
  <c r="C218"/>
  <c r="B218"/>
  <c r="E217"/>
  <c r="F217" s="1"/>
  <c r="C217"/>
  <c r="B217"/>
  <c r="E216"/>
  <c r="F216" s="1"/>
  <c r="C216"/>
  <c r="B216"/>
  <c r="E215"/>
  <c r="F215" s="1"/>
  <c r="C215"/>
  <c r="B215"/>
  <c r="E214"/>
  <c r="F214" s="1"/>
  <c r="C214"/>
  <c r="B214"/>
  <c r="E213"/>
  <c r="F213" s="1"/>
  <c r="C213"/>
  <c r="B213"/>
  <c r="E212"/>
  <c r="F212" s="1"/>
  <c r="C212"/>
  <c r="B212"/>
  <c r="E211"/>
  <c r="F211" s="1"/>
  <c r="C211"/>
  <c r="B211"/>
  <c r="E210"/>
  <c r="F210" s="1"/>
  <c r="C210"/>
  <c r="B210"/>
  <c r="E209"/>
  <c r="F209" s="1"/>
  <c r="C209"/>
  <c r="B209"/>
  <c r="E208"/>
  <c r="F208" s="1"/>
  <c r="C208"/>
  <c r="B208"/>
  <c r="E207"/>
  <c r="F207" s="1"/>
  <c r="C207"/>
  <c r="B207"/>
  <c r="E206"/>
  <c r="F206" s="1"/>
  <c r="C206"/>
  <c r="B206"/>
  <c r="E205"/>
  <c r="F205" s="1"/>
  <c r="C205"/>
  <c r="B205"/>
  <c r="E204"/>
  <c r="F204" s="1"/>
  <c r="C204"/>
  <c r="B204"/>
  <c r="E203"/>
  <c r="F203" s="1"/>
  <c r="C203"/>
  <c r="B203"/>
  <c r="E202"/>
  <c r="F202" s="1"/>
  <c r="C202"/>
  <c r="B202"/>
  <c r="E201"/>
  <c r="F201" s="1"/>
  <c r="C201"/>
  <c r="B201"/>
  <c r="E200"/>
  <c r="F200" s="1"/>
  <c r="C200"/>
  <c r="B200"/>
  <c r="E199"/>
  <c r="F199" s="1"/>
  <c r="C199"/>
  <c r="B199"/>
  <c r="E198"/>
  <c r="F198" s="1"/>
  <c r="C198"/>
  <c r="B198"/>
  <c r="E197"/>
  <c r="F197" s="1"/>
  <c r="C197"/>
  <c r="B197"/>
  <c r="E196"/>
  <c r="F196" s="1"/>
  <c r="C196"/>
  <c r="B196"/>
  <c r="E195"/>
  <c r="F195" s="1"/>
  <c r="C195"/>
  <c r="B195"/>
  <c r="E194"/>
  <c r="F194" s="1"/>
  <c r="C194"/>
  <c r="B194"/>
  <c r="E193"/>
  <c r="F193" s="1"/>
  <c r="C193"/>
  <c r="B193"/>
  <c r="E192"/>
  <c r="F192" s="1"/>
  <c r="C192"/>
  <c r="B192"/>
  <c r="E191"/>
  <c r="F191" s="1"/>
  <c r="C191"/>
  <c r="B191"/>
  <c r="E190"/>
  <c r="F190" s="1"/>
  <c r="C190"/>
  <c r="B190"/>
  <c r="E189"/>
  <c r="F189" s="1"/>
  <c r="C189"/>
  <c r="B189"/>
  <c r="E188"/>
  <c r="F188" s="1"/>
  <c r="C188"/>
  <c r="B188"/>
  <c r="E187"/>
  <c r="F187" s="1"/>
  <c r="C187"/>
  <c r="B187"/>
  <c r="E186"/>
  <c r="F186" s="1"/>
  <c r="C186"/>
  <c r="B186"/>
  <c r="E185"/>
  <c r="F185" s="1"/>
  <c r="C185"/>
  <c r="B185"/>
  <c r="E184"/>
  <c r="F184" s="1"/>
  <c r="C184"/>
  <c r="B184"/>
  <c r="E183"/>
  <c r="F183" s="1"/>
  <c r="C183"/>
  <c r="B183"/>
  <c r="E182"/>
  <c r="F182" s="1"/>
  <c r="C182"/>
  <c r="B182"/>
  <c r="E181"/>
  <c r="F181" s="1"/>
  <c r="C181"/>
  <c r="B181"/>
  <c r="E180"/>
  <c r="F180" s="1"/>
  <c r="C180"/>
  <c r="B180"/>
  <c r="E179"/>
  <c r="F179" s="1"/>
  <c r="C179"/>
  <c r="B179"/>
  <c r="E178"/>
  <c r="F178" s="1"/>
  <c r="C178"/>
  <c r="B178"/>
  <c r="E177"/>
  <c r="F177" s="1"/>
  <c r="C177"/>
  <c r="B177"/>
  <c r="E176"/>
  <c r="F176" s="1"/>
  <c r="C176"/>
  <c r="B176"/>
  <c r="E175"/>
  <c r="F175" s="1"/>
  <c r="C175"/>
  <c r="B175"/>
  <c r="E174"/>
  <c r="F174" s="1"/>
  <c r="C174"/>
  <c r="B174"/>
  <c r="E173"/>
  <c r="F173" s="1"/>
  <c r="C173"/>
  <c r="B173"/>
  <c r="E172"/>
  <c r="F172" s="1"/>
  <c r="C172"/>
  <c r="B172"/>
  <c r="E171"/>
  <c r="F171" s="1"/>
  <c r="C171"/>
  <c r="B171"/>
  <c r="E170"/>
  <c r="F170" s="1"/>
  <c r="C170"/>
  <c r="B170"/>
  <c r="E169"/>
  <c r="F169" s="1"/>
  <c r="C169"/>
  <c r="B169"/>
  <c r="E168"/>
  <c r="F168" s="1"/>
  <c r="C168"/>
  <c r="B168"/>
  <c r="E167"/>
  <c r="F167" s="1"/>
  <c r="C167"/>
  <c r="B167"/>
  <c r="E166"/>
  <c r="F166" s="1"/>
  <c r="C166"/>
  <c r="B166"/>
  <c r="E165"/>
  <c r="F165" s="1"/>
  <c r="C165"/>
  <c r="B165"/>
  <c r="E164"/>
  <c r="F164" s="1"/>
  <c r="C164"/>
  <c r="B164"/>
  <c r="E163"/>
  <c r="F163" s="1"/>
  <c r="C163"/>
  <c r="B163"/>
  <c r="E162"/>
  <c r="F162" s="1"/>
  <c r="C162"/>
  <c r="B162"/>
  <c r="E161"/>
  <c r="F161" s="1"/>
  <c r="C161"/>
  <c r="B161"/>
  <c r="E160"/>
  <c r="F160" s="1"/>
  <c r="C160"/>
  <c r="B160"/>
  <c r="E159"/>
  <c r="F159" s="1"/>
  <c r="C159"/>
  <c r="B159"/>
  <c r="E158"/>
  <c r="F158" s="1"/>
  <c r="C158"/>
  <c r="B158"/>
  <c r="E157"/>
  <c r="F157" s="1"/>
  <c r="C157"/>
  <c r="B157"/>
  <c r="E156"/>
  <c r="F156" s="1"/>
  <c r="C156"/>
  <c r="B156"/>
  <c r="E155"/>
  <c r="F155" s="1"/>
  <c r="C155"/>
  <c r="B155"/>
  <c r="E154"/>
  <c r="F154" s="1"/>
  <c r="C154"/>
  <c r="B154"/>
  <c r="E153"/>
  <c r="F153" s="1"/>
  <c r="C153"/>
  <c r="B153"/>
  <c r="E152"/>
  <c r="F152" s="1"/>
  <c r="C152"/>
  <c r="B152"/>
  <c r="E151"/>
  <c r="F151" s="1"/>
  <c r="C151"/>
  <c r="B151"/>
  <c r="E150"/>
  <c r="F150" s="1"/>
  <c r="C150"/>
  <c r="B150"/>
  <c r="E149"/>
  <c r="F149" s="1"/>
  <c r="C149"/>
  <c r="B149"/>
  <c r="E148"/>
  <c r="F148" s="1"/>
  <c r="C148"/>
  <c r="B148"/>
  <c r="E147"/>
  <c r="F147" s="1"/>
  <c r="C147"/>
  <c r="B147"/>
  <c r="E146"/>
  <c r="F146" s="1"/>
  <c r="C146"/>
  <c r="B146"/>
  <c r="E145"/>
  <c r="F145" s="1"/>
  <c r="C145"/>
  <c r="B145"/>
  <c r="E144"/>
  <c r="F144" s="1"/>
  <c r="C144"/>
  <c r="B144"/>
  <c r="E143"/>
  <c r="F143" s="1"/>
  <c r="C143"/>
  <c r="B143"/>
  <c r="E142"/>
  <c r="F142" s="1"/>
  <c r="C142"/>
  <c r="B142"/>
  <c r="E141"/>
  <c r="F141" s="1"/>
  <c r="C141"/>
  <c r="B141"/>
  <c r="E140"/>
  <c r="F140" s="1"/>
  <c r="C140"/>
  <c r="B140"/>
  <c r="E139"/>
  <c r="F139" s="1"/>
  <c r="C139"/>
  <c r="B139"/>
  <c r="E138"/>
  <c r="F138" s="1"/>
  <c r="C138"/>
  <c r="B138"/>
  <c r="E137"/>
  <c r="F137" s="1"/>
  <c r="C137"/>
  <c r="B137"/>
  <c r="E136"/>
  <c r="F136" s="1"/>
  <c r="C136"/>
  <c r="B136"/>
  <c r="E135"/>
  <c r="F135" s="1"/>
  <c r="C135"/>
  <c r="B135"/>
  <c r="E134"/>
  <c r="F134" s="1"/>
  <c r="C134"/>
  <c r="B134"/>
  <c r="E133"/>
  <c r="F133" s="1"/>
  <c r="C133"/>
  <c r="B133"/>
  <c r="E132"/>
  <c r="F132" s="1"/>
  <c r="C132"/>
  <c r="B132"/>
  <c r="E131"/>
  <c r="F131" s="1"/>
  <c r="C131"/>
  <c r="B131"/>
  <c r="E130"/>
  <c r="F130" s="1"/>
  <c r="C130"/>
  <c r="B130"/>
  <c r="E129"/>
  <c r="F129" s="1"/>
  <c r="C129"/>
  <c r="B129"/>
  <c r="E128"/>
  <c r="F128" s="1"/>
  <c r="C128"/>
  <c r="B128"/>
  <c r="E127"/>
  <c r="F127" s="1"/>
  <c r="C127"/>
  <c r="B127"/>
  <c r="E126"/>
  <c r="F126" s="1"/>
  <c r="C126"/>
  <c r="B126"/>
  <c r="E125"/>
  <c r="F125" s="1"/>
  <c r="C125"/>
  <c r="B125"/>
  <c r="E124"/>
  <c r="F124" s="1"/>
  <c r="C124"/>
  <c r="B124"/>
  <c r="E123"/>
  <c r="F123" s="1"/>
  <c r="C123"/>
  <c r="B123"/>
  <c r="E122"/>
  <c r="F122" s="1"/>
  <c r="C122"/>
  <c r="B122"/>
  <c r="E121"/>
  <c r="F121" s="1"/>
  <c r="C121"/>
  <c r="B121"/>
  <c r="E120"/>
  <c r="F120" s="1"/>
  <c r="C120"/>
  <c r="B120"/>
  <c r="E119"/>
  <c r="F119" s="1"/>
  <c r="C119"/>
  <c r="B119"/>
  <c r="E118"/>
  <c r="F118" s="1"/>
  <c r="C118"/>
  <c r="B118"/>
  <c r="E117"/>
  <c r="F117" s="1"/>
  <c r="C117"/>
  <c r="B117"/>
  <c r="E116"/>
  <c r="F116" s="1"/>
  <c r="C116"/>
  <c r="B116"/>
  <c r="E115"/>
  <c r="F115" s="1"/>
  <c r="C115"/>
  <c r="B115"/>
  <c r="E114"/>
  <c r="F114" s="1"/>
  <c r="C114"/>
  <c r="B114"/>
  <c r="E113"/>
  <c r="F113" s="1"/>
  <c r="C113"/>
  <c r="B113"/>
  <c r="E112"/>
  <c r="F112" s="1"/>
  <c r="C112"/>
  <c r="B112"/>
  <c r="E111"/>
  <c r="F111" s="1"/>
  <c r="C111"/>
  <c r="B111"/>
  <c r="E110"/>
  <c r="F110" s="1"/>
  <c r="C110"/>
  <c r="B110"/>
  <c r="E109"/>
  <c r="F109" s="1"/>
  <c r="C109"/>
  <c r="B109"/>
  <c r="E108"/>
  <c r="F108" s="1"/>
  <c r="C108"/>
  <c r="B108"/>
  <c r="E107"/>
  <c r="F107" s="1"/>
  <c r="C107"/>
  <c r="B107"/>
  <c r="E106"/>
  <c r="F106" s="1"/>
  <c r="C106"/>
  <c r="B106"/>
  <c r="E105"/>
  <c r="F105" s="1"/>
  <c r="C105"/>
  <c r="B105"/>
  <c r="E104"/>
  <c r="F104" s="1"/>
  <c r="C104"/>
  <c r="B104"/>
  <c r="E103"/>
  <c r="F103" s="1"/>
  <c r="C103"/>
  <c r="B103"/>
  <c r="E102"/>
  <c r="F102" s="1"/>
  <c r="C102"/>
  <c r="B102"/>
  <c r="E101"/>
  <c r="F101" s="1"/>
  <c r="C101"/>
  <c r="B101"/>
  <c r="E100"/>
  <c r="F100" s="1"/>
  <c r="C100"/>
  <c r="B100"/>
  <c r="E99"/>
  <c r="F99" s="1"/>
  <c r="C99"/>
  <c r="B99"/>
  <c r="E98"/>
  <c r="F98" s="1"/>
  <c r="C98"/>
  <c r="B98"/>
  <c r="E97"/>
  <c r="F97" s="1"/>
  <c r="C97"/>
  <c r="B97"/>
  <c r="E96"/>
  <c r="F96" s="1"/>
  <c r="C96"/>
  <c r="B96"/>
  <c r="E95"/>
  <c r="F95" s="1"/>
  <c r="C95"/>
  <c r="B95"/>
  <c r="E94"/>
  <c r="F94" s="1"/>
  <c r="C94"/>
  <c r="B94"/>
  <c r="E93"/>
  <c r="F93" s="1"/>
  <c r="C93"/>
  <c r="B93"/>
  <c r="E92"/>
  <c r="F92" s="1"/>
  <c r="C92"/>
  <c r="B92"/>
  <c r="E91"/>
  <c r="F91" s="1"/>
  <c r="C91"/>
  <c r="B91"/>
  <c r="E90"/>
  <c r="F90" s="1"/>
  <c r="C90"/>
  <c r="B90"/>
  <c r="E89"/>
  <c r="F89" s="1"/>
  <c r="C89"/>
  <c r="B89"/>
  <c r="E88"/>
  <c r="F88" s="1"/>
  <c r="C88"/>
  <c r="B88"/>
  <c r="E87"/>
  <c r="F87" s="1"/>
  <c r="C87"/>
  <c r="B87"/>
  <c r="E86"/>
  <c r="F86" s="1"/>
  <c r="C86"/>
  <c r="B86"/>
  <c r="E85"/>
  <c r="F85" s="1"/>
  <c r="C85"/>
  <c r="B85"/>
  <c r="E84"/>
  <c r="F84" s="1"/>
  <c r="C84"/>
  <c r="B84"/>
  <c r="E83"/>
  <c r="F83" s="1"/>
  <c r="C83"/>
  <c r="B83"/>
  <c r="E82"/>
  <c r="F82" s="1"/>
  <c r="C82"/>
  <c r="B82"/>
  <c r="E81"/>
  <c r="F81" s="1"/>
  <c r="C81"/>
  <c r="B81"/>
  <c r="E80"/>
  <c r="F80" s="1"/>
  <c r="C80"/>
  <c r="B80"/>
  <c r="E79"/>
  <c r="F79" s="1"/>
  <c r="C79"/>
  <c r="B79"/>
  <c r="E78"/>
  <c r="F78" s="1"/>
  <c r="C78"/>
  <c r="B78"/>
  <c r="E77"/>
  <c r="F77" s="1"/>
  <c r="C77"/>
  <c r="B77"/>
  <c r="E76"/>
  <c r="F76" s="1"/>
  <c r="C76"/>
  <c r="B76"/>
  <c r="E75"/>
  <c r="F75" s="1"/>
  <c r="C75"/>
  <c r="B75"/>
  <c r="E74"/>
  <c r="F74" s="1"/>
  <c r="C74"/>
  <c r="B74"/>
  <c r="E73"/>
  <c r="F73" s="1"/>
  <c r="C73"/>
  <c r="B73"/>
  <c r="E72"/>
  <c r="F72" s="1"/>
  <c r="C72"/>
  <c r="B72"/>
  <c r="E71"/>
  <c r="F71" s="1"/>
  <c r="C71"/>
  <c r="B71"/>
  <c r="E70"/>
  <c r="F70" s="1"/>
  <c r="C70"/>
  <c r="B70"/>
  <c r="E69"/>
  <c r="F69" s="1"/>
  <c r="C69"/>
  <c r="B69"/>
  <c r="E68"/>
  <c r="F68" s="1"/>
  <c r="C68"/>
  <c r="B68"/>
  <c r="E67"/>
  <c r="F67" s="1"/>
  <c r="C67"/>
  <c r="B67"/>
  <c r="E66"/>
  <c r="F66" s="1"/>
  <c r="C66"/>
  <c r="B66"/>
  <c r="E65"/>
  <c r="F65" s="1"/>
  <c r="C65"/>
  <c r="B65"/>
  <c r="E64"/>
  <c r="F64" s="1"/>
  <c r="C64"/>
  <c r="B64"/>
  <c r="E63"/>
  <c r="F63" s="1"/>
  <c r="C63"/>
  <c r="B63"/>
  <c r="E62"/>
  <c r="F62" s="1"/>
  <c r="C62"/>
  <c r="B62"/>
  <c r="E61"/>
  <c r="F61" s="1"/>
  <c r="C61"/>
  <c r="B61"/>
  <c r="E60"/>
  <c r="F60" s="1"/>
  <c r="C60"/>
  <c r="B60"/>
  <c r="E59"/>
  <c r="F59" s="1"/>
  <c r="C59"/>
  <c r="B59"/>
  <c r="E58"/>
  <c r="F58" s="1"/>
  <c r="C58"/>
  <c r="B58"/>
  <c r="E57"/>
  <c r="F57" s="1"/>
  <c r="C57"/>
  <c r="B57"/>
  <c r="E56"/>
  <c r="F56" s="1"/>
  <c r="C56"/>
  <c r="B56"/>
  <c r="E55"/>
  <c r="F55" s="1"/>
  <c r="C55"/>
  <c r="B55"/>
  <c r="E54"/>
  <c r="F54" s="1"/>
  <c r="C54"/>
  <c r="B54"/>
  <c r="E53"/>
  <c r="F53" s="1"/>
  <c r="C53"/>
  <c r="B53"/>
  <c r="E52"/>
  <c r="F52" s="1"/>
  <c r="C52"/>
  <c r="B52"/>
  <c r="E51"/>
  <c r="F51" s="1"/>
  <c r="C51"/>
  <c r="B51"/>
  <c r="E50"/>
  <c r="F50" s="1"/>
  <c r="C50"/>
  <c r="B50"/>
  <c r="E49"/>
  <c r="F49" s="1"/>
  <c r="C49"/>
  <c r="B49"/>
  <c r="E48"/>
  <c r="F48" s="1"/>
  <c r="C48"/>
  <c r="B48"/>
  <c r="E47"/>
  <c r="F47" s="1"/>
  <c r="C47"/>
  <c r="B47"/>
  <c r="E46"/>
  <c r="F46" s="1"/>
  <c r="C46"/>
  <c r="B46"/>
  <c r="E45"/>
  <c r="F45" s="1"/>
  <c r="C45"/>
  <c r="B45"/>
  <c r="E44"/>
  <c r="F44" s="1"/>
  <c r="C44"/>
  <c r="B44"/>
  <c r="E43"/>
  <c r="F43" s="1"/>
  <c r="C43"/>
  <c r="B43"/>
  <c r="E42"/>
  <c r="F42" s="1"/>
  <c r="C42"/>
  <c r="B42"/>
  <c r="E41"/>
  <c r="F41" s="1"/>
  <c r="C41"/>
  <c r="B41"/>
  <c r="E40"/>
  <c r="F40" s="1"/>
  <c r="C40"/>
  <c r="B40"/>
  <c r="E39"/>
  <c r="F39" s="1"/>
  <c r="C39"/>
  <c r="B39"/>
  <c r="E38"/>
  <c r="F38" s="1"/>
  <c r="C38"/>
  <c r="B38"/>
  <c r="E37"/>
  <c r="F37" s="1"/>
  <c r="C37"/>
  <c r="B37"/>
  <c r="E36"/>
  <c r="F36" s="1"/>
  <c r="C36"/>
  <c r="B36"/>
  <c r="E35"/>
  <c r="F35" s="1"/>
  <c r="C35"/>
  <c r="B35"/>
  <c r="E34"/>
  <c r="F34" s="1"/>
  <c r="C34"/>
  <c r="B34"/>
  <c r="E33"/>
  <c r="F33" s="1"/>
  <c r="C33"/>
  <c r="B33"/>
  <c r="E32"/>
  <c r="F32" s="1"/>
  <c r="C32"/>
  <c r="B32"/>
  <c r="E31"/>
  <c r="F31" s="1"/>
  <c r="C31"/>
  <c r="B31"/>
  <c r="E30"/>
  <c r="F30" s="1"/>
  <c r="C30"/>
  <c r="B30"/>
  <c r="E29"/>
  <c r="F29" s="1"/>
  <c r="C29"/>
  <c r="B29"/>
  <c r="E28"/>
  <c r="F28" s="1"/>
  <c r="C28"/>
  <c r="B28"/>
  <c r="E27"/>
  <c r="F27" s="1"/>
  <c r="C27"/>
  <c r="B27"/>
  <c r="E26"/>
  <c r="F26" s="1"/>
  <c r="C26"/>
  <c r="B26"/>
  <c r="E25"/>
  <c r="F25" s="1"/>
  <c r="C25"/>
  <c r="B25"/>
  <c r="E24"/>
  <c r="F24" s="1"/>
  <c r="C24"/>
  <c r="B24"/>
  <c r="E23"/>
  <c r="F23" s="1"/>
  <c r="C23"/>
  <c r="B23"/>
  <c r="E22"/>
  <c r="F22" s="1"/>
  <c r="C22"/>
  <c r="B22"/>
  <c r="E21"/>
  <c r="F21" s="1"/>
  <c r="C21"/>
  <c r="B21"/>
  <c r="E20"/>
  <c r="F20" s="1"/>
  <c r="C20"/>
  <c r="B20"/>
  <c r="E19"/>
  <c r="F19" s="1"/>
  <c r="C19"/>
  <c r="B19"/>
  <c r="E18"/>
  <c r="F18" s="1"/>
  <c r="C18"/>
  <c r="B18"/>
  <c r="E17"/>
  <c r="F17" s="1"/>
  <c r="C17"/>
  <c r="B17"/>
  <c r="E16"/>
  <c r="F16" s="1"/>
  <c r="C16"/>
  <c r="B16"/>
  <c r="E15"/>
  <c r="F15" s="1"/>
  <c r="C15"/>
  <c r="B15"/>
  <c r="E14"/>
  <c r="F14" s="1"/>
  <c r="C14"/>
  <c r="B14"/>
  <c r="E13"/>
  <c r="F13" s="1"/>
  <c r="C13"/>
  <c r="B13"/>
  <c r="E12"/>
  <c r="F12" s="1"/>
  <c r="C12"/>
  <c r="B12"/>
  <c r="E11"/>
  <c r="F11" s="1"/>
  <c r="C11"/>
  <c r="B11"/>
  <c r="E10"/>
  <c r="F10" s="1"/>
  <c r="C10"/>
  <c r="B10"/>
  <c r="E9"/>
  <c r="F9" s="1"/>
  <c r="C9"/>
  <c r="B9"/>
  <c r="E8"/>
  <c r="F8" s="1"/>
  <c r="C8"/>
  <c r="B8"/>
  <c r="E7"/>
  <c r="F7" s="1"/>
  <c r="C7"/>
  <c r="B7"/>
  <c r="E6"/>
  <c r="F6" s="1"/>
  <c r="C6"/>
  <c r="B6"/>
  <c r="E5"/>
  <c r="F5" s="1"/>
  <c r="C5"/>
  <c r="B5"/>
  <c r="E4"/>
  <c r="F4" s="1"/>
  <c r="C4"/>
  <c r="B4"/>
  <c r="E3"/>
  <c r="F3" s="1"/>
  <c r="C3"/>
  <c r="B3"/>
  <c r="E2"/>
  <c r="F2" s="1"/>
  <c r="C2"/>
  <c r="B2"/>
  <c r="D5" i="22"/>
  <c r="E5" s="1"/>
  <c r="D13"/>
  <c r="E13" s="1"/>
  <c r="D6"/>
  <c r="E6" s="1"/>
  <c r="D24"/>
  <c r="E24" s="1"/>
  <c r="D12"/>
  <c r="E12" s="1"/>
  <c r="D31"/>
  <c r="E31" s="1"/>
  <c r="D22"/>
  <c r="E22" s="1"/>
  <c r="D33"/>
  <c r="E33" s="1"/>
  <c r="D26"/>
  <c r="E26" s="1"/>
  <c r="D9"/>
  <c r="E9" s="1"/>
  <c r="D20"/>
  <c r="E20" s="1"/>
  <c r="D10"/>
  <c r="E10" s="1"/>
  <c r="D19"/>
  <c r="E19" s="1"/>
  <c r="D2"/>
  <c r="E2" s="1"/>
  <c r="D14"/>
  <c r="E14" s="1"/>
  <c r="D25"/>
  <c r="E25" s="1"/>
  <c r="D28"/>
  <c r="E28" s="1"/>
  <c r="D8"/>
  <c r="E8" s="1"/>
  <c r="D16"/>
  <c r="E16" s="1"/>
  <c r="D21"/>
  <c r="E21" s="1"/>
  <c r="D32"/>
  <c r="E32" s="1"/>
  <c r="D18"/>
  <c r="E18" s="1"/>
  <c r="D4"/>
  <c r="E4" s="1"/>
  <c r="D17"/>
  <c r="E17" s="1"/>
  <c r="D29"/>
  <c r="E29" s="1"/>
  <c r="D30"/>
  <c r="E30" s="1"/>
  <c r="D3"/>
  <c r="E3" s="1"/>
  <c r="D27"/>
  <c r="E27" s="1"/>
  <c r="D11"/>
  <c r="E11" s="1"/>
  <c r="D34"/>
  <c r="E34" s="1"/>
  <c r="D7"/>
  <c r="E7" s="1"/>
  <c r="D23"/>
  <c r="E23" s="1"/>
  <c r="D15"/>
  <c r="E15" s="1"/>
  <c r="Q3" i="19"/>
  <c r="R3" s="1"/>
  <c r="Q4"/>
  <c r="R4" s="1"/>
  <c r="Q5"/>
  <c r="R5" s="1"/>
  <c r="Q6"/>
  <c r="R6" s="1"/>
  <c r="Q7"/>
  <c r="R7" s="1"/>
  <c r="Q8"/>
  <c r="R8" s="1"/>
  <c r="Q9"/>
  <c r="R9" s="1"/>
  <c r="Q10"/>
  <c r="R10" s="1"/>
  <c r="Q11"/>
  <c r="R11" s="1"/>
  <c r="Q2"/>
  <c r="R2" s="1"/>
  <c r="N3"/>
  <c r="O3" s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2"/>
  <c r="O2" s="1"/>
  <c r="K3"/>
  <c r="L3" s="1"/>
  <c r="K4"/>
  <c r="L4" s="1"/>
  <c r="K5"/>
  <c r="L5" s="1"/>
  <c r="K6"/>
  <c r="L6" s="1"/>
  <c r="K7"/>
  <c r="L7" s="1"/>
  <c r="K8"/>
  <c r="L8" s="1"/>
  <c r="K9"/>
  <c r="L9" s="1"/>
  <c r="K10"/>
  <c r="L10" s="1"/>
  <c r="K11"/>
  <c r="L11" s="1"/>
  <c r="K2"/>
  <c r="L2" s="1"/>
  <c r="H3"/>
  <c r="I3" s="1"/>
  <c r="H4"/>
  <c r="I4" s="1"/>
  <c r="H5"/>
  <c r="I5" s="1"/>
  <c r="H6"/>
  <c r="I6" s="1"/>
  <c r="H7"/>
  <c r="H8"/>
  <c r="H9"/>
  <c r="H10"/>
  <c r="H11"/>
  <c r="H2"/>
  <c r="I2" s="1"/>
  <c r="G7"/>
  <c r="I7" s="1"/>
  <c r="G8"/>
  <c r="I8" s="1"/>
  <c r="G9"/>
  <c r="I9" s="1"/>
  <c r="G10"/>
  <c r="I10" s="1"/>
  <c r="G11"/>
  <c r="I11" s="1"/>
  <c r="C31"/>
  <c r="D31" s="1"/>
  <c r="C22"/>
  <c r="D22" s="1"/>
  <c r="C7"/>
  <c r="D7" s="1"/>
  <c r="C2"/>
  <c r="D2" s="1"/>
  <c r="C19"/>
  <c r="D19" s="1"/>
  <c r="C8"/>
  <c r="D8" s="1"/>
  <c r="C9"/>
  <c r="D9" s="1"/>
  <c r="C15"/>
  <c r="D15" s="1"/>
  <c r="C21"/>
  <c r="D21" s="1"/>
  <c r="C17"/>
  <c r="D17" s="1"/>
  <c r="C11"/>
  <c r="D11" s="1"/>
  <c r="C26"/>
  <c r="D26" s="1"/>
  <c r="C4"/>
  <c r="D4" s="1"/>
  <c r="C25"/>
  <c r="D25" s="1"/>
  <c r="C29"/>
  <c r="D29" s="1"/>
  <c r="C30"/>
  <c r="D30" s="1"/>
  <c r="C24"/>
  <c r="D24" s="1"/>
  <c r="C10"/>
  <c r="D10" s="1"/>
  <c r="C16"/>
  <c r="D16" s="1"/>
  <c r="C32"/>
  <c r="D32" s="1"/>
  <c r="C6"/>
  <c r="D6" s="1"/>
  <c r="C14"/>
  <c r="D14" s="1"/>
  <c r="C13"/>
  <c r="D13" s="1"/>
  <c r="C28"/>
  <c r="D28" s="1"/>
  <c r="C5"/>
  <c r="D5" s="1"/>
  <c r="C12"/>
  <c r="D12" s="1"/>
  <c r="C27"/>
  <c r="D27" s="1"/>
  <c r="C3"/>
  <c r="D3" s="1"/>
  <c r="C20"/>
  <c r="D20" s="1"/>
  <c r="C18"/>
  <c r="D18" s="1"/>
  <c r="C23"/>
  <c r="D23" s="1"/>
  <c r="U3" i="18"/>
  <c r="V3" s="1"/>
  <c r="U2"/>
  <c r="V2" s="1"/>
  <c r="R3"/>
  <c r="S3" s="1"/>
  <c r="R2"/>
  <c r="S2" s="1"/>
  <c r="O3"/>
  <c r="P3" s="1"/>
  <c r="P5"/>
  <c r="P6"/>
  <c r="P7"/>
  <c r="P8"/>
  <c r="P9"/>
  <c r="P10"/>
  <c r="P11"/>
  <c r="O2"/>
  <c r="P2" s="1"/>
  <c r="E3" i="17"/>
  <c r="E4"/>
  <c r="E5"/>
  <c r="E6"/>
  <c r="E7"/>
  <c r="E8"/>
  <c r="E9"/>
  <c r="E2"/>
  <c r="L3" i="18"/>
  <c r="M3" s="1"/>
  <c r="M5"/>
  <c r="M6"/>
  <c r="M7"/>
  <c r="M8"/>
  <c r="M9"/>
  <c r="M10"/>
  <c r="M11"/>
  <c r="L2"/>
  <c r="M2" s="1"/>
  <c r="E283"/>
  <c r="F283" s="1"/>
  <c r="E220"/>
  <c r="F220" s="1"/>
  <c r="E29"/>
  <c r="F29" s="1"/>
  <c r="E25"/>
  <c r="F25" s="1"/>
  <c r="E309"/>
  <c r="F309" s="1"/>
  <c r="E70"/>
  <c r="F70" s="1"/>
  <c r="E198"/>
  <c r="F198" s="1"/>
  <c r="E221"/>
  <c r="F221" s="1"/>
  <c r="E118"/>
  <c r="F118" s="1"/>
  <c r="E178"/>
  <c r="F178" s="1"/>
  <c r="E140"/>
  <c r="F140" s="1"/>
  <c r="E131"/>
  <c r="F131" s="1"/>
  <c r="E128"/>
  <c r="F128" s="1"/>
  <c r="E115"/>
  <c r="F115" s="1"/>
  <c r="E306"/>
  <c r="F306" s="1"/>
  <c r="E236"/>
  <c r="F236" s="1"/>
  <c r="E312"/>
  <c r="F312" s="1"/>
  <c r="E167"/>
  <c r="F167" s="1"/>
  <c r="E284"/>
  <c r="F284" s="1"/>
  <c r="E20"/>
  <c r="F20" s="1"/>
  <c r="E180"/>
  <c r="F180" s="1"/>
  <c r="E18"/>
  <c r="F18" s="1"/>
  <c r="E83"/>
  <c r="F83" s="1"/>
  <c r="E199"/>
  <c r="F199" s="1"/>
  <c r="E64"/>
  <c r="F64" s="1"/>
  <c r="E104"/>
  <c r="F104" s="1"/>
  <c r="E148"/>
  <c r="F148" s="1"/>
  <c r="E47"/>
  <c r="F47" s="1"/>
  <c r="E238"/>
  <c r="F238" s="1"/>
  <c r="E84"/>
  <c r="F84" s="1"/>
  <c r="E293"/>
  <c r="F293" s="1"/>
  <c r="E264"/>
  <c r="F264" s="1"/>
  <c r="E54"/>
  <c r="F54" s="1"/>
  <c r="E5"/>
  <c r="F5" s="1"/>
  <c r="E105"/>
  <c r="F105" s="1"/>
  <c r="E90"/>
  <c r="F90" s="1"/>
  <c r="E41"/>
  <c r="F41" s="1"/>
  <c r="E302"/>
  <c r="F302" s="1"/>
  <c r="E166"/>
  <c r="F166" s="1"/>
  <c r="E11"/>
  <c r="F11" s="1"/>
  <c r="E219"/>
  <c r="F219" s="1"/>
  <c r="E261"/>
  <c r="F261" s="1"/>
  <c r="E253"/>
  <c r="F253" s="1"/>
  <c r="E230"/>
  <c r="F230" s="1"/>
  <c r="E196"/>
  <c r="F196" s="1"/>
  <c r="E17"/>
  <c r="F17" s="1"/>
  <c r="E250"/>
  <c r="F250" s="1"/>
  <c r="E114"/>
  <c r="F114" s="1"/>
  <c r="E23"/>
  <c r="F23" s="1"/>
  <c r="E183"/>
  <c r="F183" s="1"/>
  <c r="E274"/>
  <c r="F274" s="1"/>
  <c r="E308"/>
  <c r="F308" s="1"/>
  <c r="E242"/>
  <c r="F242" s="1"/>
  <c r="E184"/>
  <c r="F184" s="1"/>
  <c r="E187"/>
  <c r="F187" s="1"/>
  <c r="E36"/>
  <c r="F36" s="1"/>
  <c r="E301"/>
  <c r="F301" s="1"/>
  <c r="E63"/>
  <c r="F63" s="1"/>
  <c r="E164"/>
  <c r="F164" s="1"/>
  <c r="E248"/>
  <c r="F248" s="1"/>
  <c r="E170"/>
  <c r="F170" s="1"/>
  <c r="E122"/>
  <c r="F122" s="1"/>
  <c r="E257"/>
  <c r="F257" s="1"/>
  <c r="E232"/>
  <c r="F232" s="1"/>
  <c r="E207"/>
  <c r="F207" s="1"/>
  <c r="E168"/>
  <c r="F168" s="1"/>
  <c r="E254"/>
  <c r="F254" s="1"/>
  <c r="E77"/>
  <c r="F77" s="1"/>
  <c r="E119"/>
  <c r="F119" s="1"/>
  <c r="E177"/>
  <c r="F177" s="1"/>
  <c r="E144"/>
  <c r="F144" s="1"/>
  <c r="E268"/>
  <c r="F268" s="1"/>
  <c r="E13"/>
  <c r="F13" s="1"/>
  <c r="E186"/>
  <c r="F186" s="1"/>
  <c r="E78"/>
  <c r="F78" s="1"/>
  <c r="E27"/>
  <c r="F27" s="1"/>
  <c r="E169"/>
  <c r="F169" s="1"/>
  <c r="E143"/>
  <c r="F143" s="1"/>
  <c r="E150"/>
  <c r="F150" s="1"/>
  <c r="E235"/>
  <c r="F235" s="1"/>
  <c r="E35"/>
  <c r="F35" s="1"/>
  <c r="E42"/>
  <c r="F42" s="1"/>
  <c r="E245"/>
  <c r="F245" s="1"/>
  <c r="E95"/>
  <c r="F95" s="1"/>
  <c r="E133"/>
  <c r="F133" s="1"/>
  <c r="E147"/>
  <c r="F147" s="1"/>
  <c r="E93"/>
  <c r="F93" s="1"/>
  <c r="E263"/>
  <c r="F263" s="1"/>
  <c r="E256"/>
  <c r="F256" s="1"/>
  <c r="E289"/>
  <c r="F289" s="1"/>
  <c r="E45"/>
  <c r="F45" s="1"/>
  <c r="E296"/>
  <c r="F296" s="1"/>
  <c r="E190"/>
  <c r="F190" s="1"/>
  <c r="E39"/>
  <c r="F39" s="1"/>
  <c r="E69"/>
  <c r="F69" s="1"/>
  <c r="E55"/>
  <c r="F55" s="1"/>
  <c r="E107"/>
  <c r="F107" s="1"/>
  <c r="E278"/>
  <c r="F278" s="1"/>
  <c r="E195"/>
  <c r="F195" s="1"/>
  <c r="E145"/>
  <c r="F145" s="1"/>
  <c r="E231"/>
  <c r="F231" s="1"/>
  <c r="E194"/>
  <c r="F194" s="1"/>
  <c r="E142"/>
  <c r="F142" s="1"/>
  <c r="E92"/>
  <c r="F92" s="1"/>
  <c r="E111"/>
  <c r="F111" s="1"/>
  <c r="E281"/>
  <c r="F281" s="1"/>
  <c r="E202"/>
  <c r="F202" s="1"/>
  <c r="E227"/>
  <c r="F227" s="1"/>
  <c r="E285"/>
  <c r="F285" s="1"/>
  <c r="E125"/>
  <c r="F125" s="1"/>
  <c r="E277"/>
  <c r="F277" s="1"/>
  <c r="E214"/>
  <c r="F214" s="1"/>
  <c r="E106"/>
  <c r="F106" s="1"/>
  <c r="E240"/>
  <c r="F240" s="1"/>
  <c r="E222"/>
  <c r="F222" s="1"/>
  <c r="E66"/>
  <c r="F66" s="1"/>
  <c r="E200"/>
  <c r="F200" s="1"/>
  <c r="E262"/>
  <c r="F262" s="1"/>
  <c r="E163"/>
  <c r="F163" s="1"/>
  <c r="E67"/>
  <c r="F67" s="1"/>
  <c r="E188"/>
  <c r="F188" s="1"/>
  <c r="E239"/>
  <c r="F239" s="1"/>
  <c r="E251"/>
  <c r="F251" s="1"/>
  <c r="E197"/>
  <c r="F197" s="1"/>
  <c r="E72"/>
  <c r="F72" s="1"/>
  <c r="E192"/>
  <c r="F192" s="1"/>
  <c r="E204"/>
  <c r="F204" s="1"/>
  <c r="E246"/>
  <c r="F246" s="1"/>
  <c r="E44"/>
  <c r="F44" s="1"/>
  <c r="E249"/>
  <c r="F249" s="1"/>
  <c r="E181"/>
  <c r="F181" s="1"/>
  <c r="E43"/>
  <c r="F43" s="1"/>
  <c r="E237"/>
  <c r="F237" s="1"/>
  <c r="E68"/>
  <c r="F68" s="1"/>
  <c r="E49"/>
  <c r="F49" s="1"/>
  <c r="E57"/>
  <c r="F57" s="1"/>
  <c r="E224"/>
  <c r="F224" s="1"/>
  <c r="E94"/>
  <c r="F94" s="1"/>
  <c r="E259"/>
  <c r="F259" s="1"/>
  <c r="E233"/>
  <c r="F233" s="1"/>
  <c r="E209"/>
  <c r="F209" s="1"/>
  <c r="E123"/>
  <c r="F123" s="1"/>
  <c r="E141"/>
  <c r="F141" s="1"/>
  <c r="E201"/>
  <c r="F201" s="1"/>
  <c r="E271"/>
  <c r="F271" s="1"/>
  <c r="E21"/>
  <c r="F21" s="1"/>
  <c r="E243"/>
  <c r="F243" s="1"/>
  <c r="E46"/>
  <c r="F46" s="1"/>
  <c r="E252"/>
  <c r="F252" s="1"/>
  <c r="E50"/>
  <c r="F50" s="1"/>
  <c r="E216"/>
  <c r="F216" s="1"/>
  <c r="E88"/>
  <c r="F88" s="1"/>
  <c r="E191"/>
  <c r="F191" s="1"/>
  <c r="E162"/>
  <c r="F162" s="1"/>
  <c r="E30"/>
  <c r="F30" s="1"/>
  <c r="E130"/>
  <c r="F130" s="1"/>
  <c r="E10"/>
  <c r="F10" s="1"/>
  <c r="E7"/>
  <c r="F7" s="1"/>
  <c r="E37"/>
  <c r="F37" s="1"/>
  <c r="E79"/>
  <c r="F79" s="1"/>
  <c r="E16"/>
  <c r="F16" s="1"/>
  <c r="E53"/>
  <c r="F53" s="1"/>
  <c r="E12"/>
  <c r="F12" s="1"/>
  <c r="E59"/>
  <c r="F59" s="1"/>
  <c r="E165"/>
  <c r="F165" s="1"/>
  <c r="E176"/>
  <c r="F176" s="1"/>
  <c r="E3"/>
  <c r="F3" s="1"/>
  <c r="E223"/>
  <c r="F223" s="1"/>
  <c r="E157"/>
  <c r="F157" s="1"/>
  <c r="E295"/>
  <c r="F295" s="1"/>
  <c r="E80"/>
  <c r="F80" s="1"/>
  <c r="E286"/>
  <c r="F286" s="1"/>
  <c r="E272"/>
  <c r="F272" s="1"/>
  <c r="E60"/>
  <c r="F60" s="1"/>
  <c r="E75"/>
  <c r="F75" s="1"/>
  <c r="E294"/>
  <c r="F294" s="1"/>
  <c r="E112"/>
  <c r="F112" s="1"/>
  <c r="E73"/>
  <c r="F73" s="1"/>
  <c r="E255"/>
  <c r="F255" s="1"/>
  <c r="E136"/>
  <c r="F136" s="1"/>
  <c r="E290"/>
  <c r="F290" s="1"/>
  <c r="E38"/>
  <c r="F38" s="1"/>
  <c r="E120"/>
  <c r="F120" s="1"/>
  <c r="E297"/>
  <c r="F297" s="1"/>
  <c r="E117"/>
  <c r="F117" s="1"/>
  <c r="E258"/>
  <c r="F258" s="1"/>
  <c r="E103"/>
  <c r="F103" s="1"/>
  <c r="E15"/>
  <c r="F15" s="1"/>
  <c r="E110"/>
  <c r="F110" s="1"/>
  <c r="E28"/>
  <c r="F28" s="1"/>
  <c r="E129"/>
  <c r="F129" s="1"/>
  <c r="E311"/>
  <c r="F311" s="1"/>
  <c r="E154"/>
  <c r="F154" s="1"/>
  <c r="E9"/>
  <c r="F9" s="1"/>
  <c r="E6"/>
  <c r="F6" s="1"/>
  <c r="E310"/>
  <c r="F310" s="1"/>
  <c r="E51"/>
  <c r="F51" s="1"/>
  <c r="E113"/>
  <c r="F113" s="1"/>
  <c r="E226"/>
  <c r="F226" s="1"/>
  <c r="E2"/>
  <c r="F2" s="1"/>
  <c r="E173"/>
  <c r="F173" s="1"/>
  <c r="E132"/>
  <c r="F132" s="1"/>
  <c r="E185"/>
  <c r="F185" s="1"/>
  <c r="E313"/>
  <c r="F313" s="1"/>
  <c r="E134"/>
  <c r="F134" s="1"/>
  <c r="E206"/>
  <c r="F206" s="1"/>
  <c r="E211"/>
  <c r="F211" s="1"/>
  <c r="E65"/>
  <c r="F65" s="1"/>
  <c r="E33"/>
  <c r="F33" s="1"/>
  <c r="E116"/>
  <c r="F116" s="1"/>
  <c r="E121"/>
  <c r="F121" s="1"/>
  <c r="E14"/>
  <c r="F14" s="1"/>
  <c r="E244"/>
  <c r="F244" s="1"/>
  <c r="E8"/>
  <c r="F8" s="1"/>
  <c r="E32"/>
  <c r="F32" s="1"/>
  <c r="E138"/>
  <c r="F138" s="1"/>
  <c r="E265"/>
  <c r="F265" s="1"/>
  <c r="E34"/>
  <c r="F34" s="1"/>
  <c r="E280"/>
  <c r="F280" s="1"/>
  <c r="E314"/>
  <c r="F314" s="1"/>
  <c r="E91"/>
  <c r="F91" s="1"/>
  <c r="E86"/>
  <c r="F86" s="1"/>
  <c r="E228"/>
  <c r="F228" s="1"/>
  <c r="E74"/>
  <c r="F74" s="1"/>
  <c r="E279"/>
  <c r="F279" s="1"/>
  <c r="E241"/>
  <c r="F241" s="1"/>
  <c r="E234"/>
  <c r="F234" s="1"/>
  <c r="E205"/>
  <c r="F205" s="1"/>
  <c r="E304"/>
  <c r="F304" s="1"/>
  <c r="E193"/>
  <c r="F193" s="1"/>
  <c r="E135"/>
  <c r="F135" s="1"/>
  <c r="E179"/>
  <c r="F179" s="1"/>
  <c r="E97"/>
  <c r="F97" s="1"/>
  <c r="E161"/>
  <c r="F161" s="1"/>
  <c r="E152"/>
  <c r="F152" s="1"/>
  <c r="E126"/>
  <c r="F126" s="1"/>
  <c r="E31"/>
  <c r="F31" s="1"/>
  <c r="E151"/>
  <c r="F151" s="1"/>
  <c r="E71"/>
  <c r="F71" s="1"/>
  <c r="E52"/>
  <c r="F52" s="1"/>
  <c r="E146"/>
  <c r="F146" s="1"/>
  <c r="E159"/>
  <c r="F159" s="1"/>
  <c r="E273"/>
  <c r="F273" s="1"/>
  <c r="E99"/>
  <c r="F99" s="1"/>
  <c r="E19"/>
  <c r="F19" s="1"/>
  <c r="E292"/>
  <c r="F292" s="1"/>
  <c r="E291"/>
  <c r="F291" s="1"/>
  <c r="E212"/>
  <c r="F212" s="1"/>
  <c r="E24"/>
  <c r="F24" s="1"/>
  <c r="E127"/>
  <c r="F127" s="1"/>
  <c r="E307"/>
  <c r="F307" s="1"/>
  <c r="E89"/>
  <c r="F89" s="1"/>
  <c r="E182"/>
  <c r="F182" s="1"/>
  <c r="E260"/>
  <c r="F260" s="1"/>
  <c r="E298"/>
  <c r="F298" s="1"/>
  <c r="E303"/>
  <c r="F303" s="1"/>
  <c r="E98"/>
  <c r="F98" s="1"/>
  <c r="E275"/>
  <c r="F275" s="1"/>
  <c r="C283"/>
  <c r="C220"/>
  <c r="C29"/>
  <c r="C25"/>
  <c r="C309"/>
  <c r="C70"/>
  <c r="C198"/>
  <c r="C221"/>
  <c r="C118"/>
  <c r="C178"/>
  <c r="C140"/>
  <c r="C131"/>
  <c r="C128"/>
  <c r="C115"/>
  <c r="C306"/>
  <c r="C236"/>
  <c r="C312"/>
  <c r="C167"/>
  <c r="C284"/>
  <c r="C20"/>
  <c r="C180"/>
  <c r="C18"/>
  <c r="C83"/>
  <c r="C199"/>
  <c r="C64"/>
  <c r="C104"/>
  <c r="C148"/>
  <c r="C47"/>
  <c r="C238"/>
  <c r="C84"/>
  <c r="C293"/>
  <c r="C264"/>
  <c r="C54"/>
  <c r="C5"/>
  <c r="C105"/>
  <c r="C90"/>
  <c r="C41"/>
  <c r="C302"/>
  <c r="C166"/>
  <c r="C11"/>
  <c r="C219"/>
  <c r="C261"/>
  <c r="C253"/>
  <c r="C230"/>
  <c r="C196"/>
  <c r="C17"/>
  <c r="C250"/>
  <c r="C114"/>
  <c r="C23"/>
  <c r="C183"/>
  <c r="C274"/>
  <c r="C308"/>
  <c r="C242"/>
  <c r="C184"/>
  <c r="C187"/>
  <c r="C36"/>
  <c r="C301"/>
  <c r="C63"/>
  <c r="C164"/>
  <c r="C248"/>
  <c r="C170"/>
  <c r="C122"/>
  <c r="C257"/>
  <c r="C232"/>
  <c r="C207"/>
  <c r="C168"/>
  <c r="C254"/>
  <c r="C77"/>
  <c r="C119"/>
  <c r="C177"/>
  <c r="C144"/>
  <c r="C268"/>
  <c r="C13"/>
  <c r="C186"/>
  <c r="C78"/>
  <c r="C27"/>
  <c r="C169"/>
  <c r="C143"/>
  <c r="C150"/>
  <c r="C235"/>
  <c r="C35"/>
  <c r="C42"/>
  <c r="C245"/>
  <c r="C95"/>
  <c r="C133"/>
  <c r="C147"/>
  <c r="C93"/>
  <c r="C263"/>
  <c r="C256"/>
  <c r="C289"/>
  <c r="C45"/>
  <c r="C296"/>
  <c r="C190"/>
  <c r="C39"/>
  <c r="C69"/>
  <c r="C55"/>
  <c r="C107"/>
  <c r="C278"/>
  <c r="C195"/>
  <c r="C145"/>
  <c r="C231"/>
  <c r="C194"/>
  <c r="C142"/>
  <c r="C92"/>
  <c r="C111"/>
  <c r="C281"/>
  <c r="C202"/>
  <c r="C227"/>
  <c r="C285"/>
  <c r="C125"/>
  <c r="C277"/>
  <c r="C214"/>
  <c r="C106"/>
  <c r="C240"/>
  <c r="C222"/>
  <c r="C66"/>
  <c r="C200"/>
  <c r="C262"/>
  <c r="C163"/>
  <c r="C67"/>
  <c r="C188"/>
  <c r="C239"/>
  <c r="C251"/>
  <c r="C197"/>
  <c r="C72"/>
  <c r="C192"/>
  <c r="C204"/>
  <c r="C246"/>
  <c r="C44"/>
  <c r="C249"/>
  <c r="C181"/>
  <c r="C43"/>
  <c r="C237"/>
  <c r="C68"/>
  <c r="C49"/>
  <c r="C57"/>
  <c r="C224"/>
  <c r="C94"/>
  <c r="C259"/>
  <c r="C233"/>
  <c r="C209"/>
  <c r="C123"/>
  <c r="C141"/>
  <c r="C201"/>
  <c r="C271"/>
  <c r="C21"/>
  <c r="C243"/>
  <c r="C46"/>
  <c r="C252"/>
  <c r="C50"/>
  <c r="C216"/>
  <c r="C88"/>
  <c r="C191"/>
  <c r="C162"/>
  <c r="C30"/>
  <c r="C130"/>
  <c r="C10"/>
  <c r="C7"/>
  <c r="C37"/>
  <c r="C79"/>
  <c r="C16"/>
  <c r="C53"/>
  <c r="C12"/>
  <c r="C59"/>
  <c r="C165"/>
  <c r="C176"/>
  <c r="C3"/>
  <c r="C223"/>
  <c r="C157"/>
  <c r="C295"/>
  <c r="C80"/>
  <c r="C286"/>
  <c r="C272"/>
  <c r="C60"/>
  <c r="C75"/>
  <c r="C294"/>
  <c r="C112"/>
  <c r="C73"/>
  <c r="C255"/>
  <c r="C136"/>
  <c r="C290"/>
  <c r="C38"/>
  <c r="C120"/>
  <c r="C297"/>
  <c r="C117"/>
  <c r="C258"/>
  <c r="C103"/>
  <c r="C15"/>
  <c r="C110"/>
  <c r="C28"/>
  <c r="C129"/>
  <c r="C311"/>
  <c r="C154"/>
  <c r="C9"/>
  <c r="C6"/>
  <c r="C310"/>
  <c r="C51"/>
  <c r="C113"/>
  <c r="C226"/>
  <c r="C2"/>
  <c r="C173"/>
  <c r="C132"/>
  <c r="C185"/>
  <c r="C313"/>
  <c r="C134"/>
  <c r="C206"/>
  <c r="C211"/>
  <c r="C65"/>
  <c r="C33"/>
  <c r="C116"/>
  <c r="C121"/>
  <c r="C14"/>
  <c r="C244"/>
  <c r="C8"/>
  <c r="C32"/>
  <c r="C138"/>
  <c r="C265"/>
  <c r="C34"/>
  <c r="C280"/>
  <c r="C314"/>
  <c r="C91"/>
  <c r="C86"/>
  <c r="C228"/>
  <c r="C74"/>
  <c r="C279"/>
  <c r="C241"/>
  <c r="C234"/>
  <c r="C205"/>
  <c r="C304"/>
  <c r="C193"/>
  <c r="C135"/>
  <c r="C179"/>
  <c r="C97"/>
  <c r="C161"/>
  <c r="C152"/>
  <c r="C126"/>
  <c r="C31"/>
  <c r="C151"/>
  <c r="C71"/>
  <c r="C52"/>
  <c r="C146"/>
  <c r="C159"/>
  <c r="C273"/>
  <c r="C99"/>
  <c r="C19"/>
  <c r="C292"/>
  <c r="C291"/>
  <c r="C212"/>
  <c r="C24"/>
  <c r="C127"/>
  <c r="C307"/>
  <c r="C89"/>
  <c r="C182"/>
  <c r="C260"/>
  <c r="C298"/>
  <c r="C303"/>
  <c r="C98"/>
  <c r="C275"/>
  <c r="B283"/>
  <c r="B220"/>
  <c r="B29"/>
  <c r="B25"/>
  <c r="B309"/>
  <c r="B70"/>
  <c r="B198"/>
  <c r="B221"/>
  <c r="B118"/>
  <c r="B178"/>
  <c r="B140"/>
  <c r="B131"/>
  <c r="B128"/>
  <c r="B115"/>
  <c r="B306"/>
  <c r="B236"/>
  <c r="B312"/>
  <c r="B167"/>
  <c r="B284"/>
  <c r="B20"/>
  <c r="B180"/>
  <c r="B18"/>
  <c r="B83"/>
  <c r="B199"/>
  <c r="B64"/>
  <c r="B104"/>
  <c r="B148"/>
  <c r="B47"/>
  <c r="B238"/>
  <c r="B84"/>
  <c r="B293"/>
  <c r="B264"/>
  <c r="B54"/>
  <c r="B5"/>
  <c r="B105"/>
  <c r="B90"/>
  <c r="B41"/>
  <c r="B302"/>
  <c r="B166"/>
  <c r="B11"/>
  <c r="B219"/>
  <c r="B261"/>
  <c r="B253"/>
  <c r="B230"/>
  <c r="B196"/>
  <c r="B17"/>
  <c r="B250"/>
  <c r="B114"/>
  <c r="B23"/>
  <c r="B183"/>
  <c r="B274"/>
  <c r="B308"/>
  <c r="B242"/>
  <c r="B184"/>
  <c r="B187"/>
  <c r="B36"/>
  <c r="B301"/>
  <c r="B63"/>
  <c r="B164"/>
  <c r="B248"/>
  <c r="B170"/>
  <c r="B122"/>
  <c r="B257"/>
  <c r="B232"/>
  <c r="B207"/>
  <c r="B168"/>
  <c r="B254"/>
  <c r="B77"/>
  <c r="B119"/>
  <c r="B177"/>
  <c r="B144"/>
  <c r="B268"/>
  <c r="B13"/>
  <c r="B186"/>
  <c r="B78"/>
  <c r="B27"/>
  <c r="B169"/>
  <c r="B143"/>
  <c r="B150"/>
  <c r="B235"/>
  <c r="B35"/>
  <c r="B42"/>
  <c r="B245"/>
  <c r="B95"/>
  <c r="B133"/>
  <c r="B147"/>
  <c r="B93"/>
  <c r="B263"/>
  <c r="B256"/>
  <c r="B289"/>
  <c r="B45"/>
  <c r="B296"/>
  <c r="B190"/>
  <c r="B39"/>
  <c r="B69"/>
  <c r="B55"/>
  <c r="B107"/>
  <c r="B278"/>
  <c r="B195"/>
  <c r="B145"/>
  <c r="B231"/>
  <c r="B194"/>
  <c r="B142"/>
  <c r="B92"/>
  <c r="B111"/>
  <c r="B281"/>
  <c r="B202"/>
  <c r="B227"/>
  <c r="B285"/>
  <c r="B125"/>
  <c r="B277"/>
  <c r="B214"/>
  <c r="B106"/>
  <c r="B240"/>
  <c r="B222"/>
  <c r="B66"/>
  <c r="B200"/>
  <c r="B262"/>
  <c r="B163"/>
  <c r="B67"/>
  <c r="B188"/>
  <c r="B239"/>
  <c r="B251"/>
  <c r="B197"/>
  <c r="B72"/>
  <c r="B192"/>
  <c r="B204"/>
  <c r="B246"/>
  <c r="B44"/>
  <c r="B249"/>
  <c r="B181"/>
  <c r="B43"/>
  <c r="B237"/>
  <c r="B68"/>
  <c r="B49"/>
  <c r="B57"/>
  <c r="B224"/>
  <c r="B94"/>
  <c r="B259"/>
  <c r="B233"/>
  <c r="B209"/>
  <c r="B123"/>
  <c r="B141"/>
  <c r="B201"/>
  <c r="B271"/>
  <c r="B21"/>
  <c r="B243"/>
  <c r="B46"/>
  <c r="B252"/>
  <c r="B50"/>
  <c r="B216"/>
  <c r="B88"/>
  <c r="B191"/>
  <c r="B162"/>
  <c r="B30"/>
  <c r="B130"/>
  <c r="B10"/>
  <c r="B7"/>
  <c r="B37"/>
  <c r="B79"/>
  <c r="B16"/>
  <c r="B53"/>
  <c r="B12"/>
  <c r="B59"/>
  <c r="B165"/>
  <c r="B176"/>
  <c r="B3"/>
  <c r="B223"/>
  <c r="B157"/>
  <c r="B295"/>
  <c r="B80"/>
  <c r="B286"/>
  <c r="B272"/>
  <c r="B60"/>
  <c r="B75"/>
  <c r="B294"/>
  <c r="B112"/>
  <c r="B73"/>
  <c r="B255"/>
  <c r="B136"/>
  <c r="B290"/>
  <c r="B38"/>
  <c r="B120"/>
  <c r="B297"/>
  <c r="B117"/>
  <c r="B258"/>
  <c r="B103"/>
  <c r="B15"/>
  <c r="B110"/>
  <c r="B28"/>
  <c r="B129"/>
  <c r="B311"/>
  <c r="B154"/>
  <c r="B9"/>
  <c r="B6"/>
  <c r="B310"/>
  <c r="B51"/>
  <c r="B113"/>
  <c r="B226"/>
  <c r="B2"/>
  <c r="B173"/>
  <c r="B132"/>
  <c r="B185"/>
  <c r="B313"/>
  <c r="B134"/>
  <c r="B206"/>
  <c r="B211"/>
  <c r="B65"/>
  <c r="B33"/>
  <c r="B116"/>
  <c r="B121"/>
  <c r="B14"/>
  <c r="B244"/>
  <c r="B8"/>
  <c r="B32"/>
  <c r="B138"/>
  <c r="B265"/>
  <c r="B34"/>
  <c r="B280"/>
  <c r="B314"/>
  <c r="B91"/>
  <c r="B86"/>
  <c r="B228"/>
  <c r="B74"/>
  <c r="B279"/>
  <c r="B241"/>
  <c r="B234"/>
  <c r="B205"/>
  <c r="B304"/>
  <c r="B193"/>
  <c r="B135"/>
  <c r="B179"/>
  <c r="B97"/>
  <c r="B161"/>
  <c r="B152"/>
  <c r="B126"/>
  <c r="B31"/>
  <c r="B151"/>
  <c r="B71"/>
  <c r="B52"/>
  <c r="B146"/>
  <c r="B159"/>
  <c r="B273"/>
  <c r="B99"/>
  <c r="B19"/>
  <c r="B292"/>
  <c r="B291"/>
  <c r="B212"/>
  <c r="B24"/>
  <c r="B127"/>
  <c r="B307"/>
  <c r="B89"/>
  <c r="B182"/>
  <c r="B260"/>
  <c r="B298"/>
  <c r="B303"/>
  <c r="B98"/>
  <c r="B275"/>
  <c r="G3" i="17"/>
  <c r="G4"/>
  <c r="G5"/>
  <c r="G6"/>
  <c r="G7"/>
  <c r="G8"/>
  <c r="G9"/>
  <c r="G2"/>
  <c r="E7" i="15"/>
  <c r="E5"/>
  <c r="E6"/>
  <c r="E4"/>
  <c r="E11"/>
  <c r="E9"/>
  <c r="E12"/>
  <c r="E3"/>
  <c r="E8"/>
  <c r="E10"/>
  <c r="F31" i="14"/>
  <c r="E14"/>
  <c r="F14" s="1"/>
  <c r="E17"/>
  <c r="F17" s="1"/>
  <c r="E20"/>
  <c r="F20" s="1"/>
  <c r="E16"/>
  <c r="F16" s="1"/>
  <c r="E3"/>
  <c r="F3" s="1"/>
  <c r="E21"/>
  <c r="F21" s="1"/>
  <c r="E13"/>
  <c r="F13" s="1"/>
  <c r="E28"/>
  <c r="F28" s="1"/>
  <c r="E12"/>
  <c r="F12" s="1"/>
  <c r="E24"/>
  <c r="F24" s="1"/>
  <c r="E27"/>
  <c r="F27" s="1"/>
  <c r="E23"/>
  <c r="F23" s="1"/>
  <c r="E25"/>
  <c r="F25" s="1"/>
  <c r="E11"/>
  <c r="F11" s="1"/>
  <c r="E29"/>
  <c r="F29" s="1"/>
  <c r="E10"/>
  <c r="F10" s="1"/>
  <c r="E9"/>
  <c r="F9" s="1"/>
  <c r="E22"/>
  <c r="F22" s="1"/>
  <c r="E4"/>
  <c r="F4" s="1"/>
  <c r="E19"/>
  <c r="F19" s="1"/>
  <c r="E5"/>
  <c r="F5" s="1"/>
  <c r="E15"/>
  <c r="F15" s="1"/>
  <c r="E7"/>
  <c r="F7" s="1"/>
  <c r="E30"/>
  <c r="F30" s="1"/>
  <c r="E8"/>
  <c r="F8" s="1"/>
  <c r="E6"/>
  <c r="F6" s="1"/>
  <c r="E26"/>
  <c r="F26" s="1"/>
  <c r="E18"/>
  <c r="F18" s="1"/>
  <c r="C2"/>
  <c r="C14"/>
  <c r="C17"/>
  <c r="C20"/>
  <c r="C16"/>
  <c r="C3"/>
  <c r="C21"/>
  <c r="C13"/>
  <c r="C28"/>
  <c r="C12"/>
  <c r="C24"/>
  <c r="C27"/>
  <c r="C23"/>
  <c r="C25"/>
  <c r="C11"/>
  <c r="C29"/>
  <c r="C10"/>
  <c r="C9"/>
  <c r="C22"/>
  <c r="C4"/>
  <c r="C19"/>
  <c r="C5"/>
  <c r="C15"/>
  <c r="C7"/>
  <c r="C30"/>
  <c r="C8"/>
  <c r="C6"/>
  <c r="C26"/>
  <c r="C18"/>
  <c r="B2"/>
  <c r="B14"/>
  <c r="B17"/>
  <c r="B20"/>
  <c r="B16"/>
  <c r="B3"/>
  <c r="B21"/>
  <c r="B13"/>
  <c r="B28"/>
  <c r="B12"/>
  <c r="B24"/>
  <c r="B27"/>
  <c r="B23"/>
  <c r="B25"/>
  <c r="B11"/>
  <c r="B29"/>
  <c r="B10"/>
  <c r="B9"/>
  <c r="B22"/>
  <c r="B4"/>
  <c r="B19"/>
  <c r="B5"/>
  <c r="B15"/>
  <c r="B7"/>
  <c r="B30"/>
  <c r="B8"/>
  <c r="B6"/>
  <c r="B26"/>
  <c r="B18"/>
  <c r="F4" i="13"/>
  <c r="F5"/>
  <c r="F6"/>
  <c r="F7"/>
  <c r="F8"/>
  <c r="F9"/>
  <c r="F10"/>
  <c r="F11"/>
  <c r="F3"/>
  <c r="F10" i="12"/>
  <c r="F6"/>
  <c r="F7"/>
  <c r="F8"/>
  <c r="F9"/>
  <c r="F4"/>
  <c r="F5"/>
  <c r="F3"/>
  <c r="F2"/>
  <c r="C623" i="10"/>
  <c r="C617"/>
  <c r="C157"/>
  <c r="C162"/>
  <c r="C803"/>
  <c r="C177"/>
  <c r="C455"/>
  <c r="C150"/>
  <c r="C721"/>
  <c r="C293"/>
  <c r="C548"/>
  <c r="C469"/>
  <c r="C292"/>
  <c r="C475"/>
  <c r="C560"/>
  <c r="C464"/>
  <c r="C802"/>
  <c r="C432"/>
  <c r="C153"/>
  <c r="C542"/>
  <c r="C272"/>
  <c r="C771"/>
  <c r="C269"/>
  <c r="C427"/>
  <c r="C147"/>
  <c r="C205"/>
  <c r="C199"/>
  <c r="C339"/>
  <c r="C359"/>
  <c r="C679"/>
  <c r="C300"/>
  <c r="C581"/>
  <c r="C383"/>
  <c r="C627"/>
  <c r="C655"/>
  <c r="C357"/>
  <c r="C451"/>
  <c r="C702"/>
  <c r="C96"/>
  <c r="C807"/>
  <c r="C115"/>
  <c r="C415"/>
  <c r="C176"/>
  <c r="C137"/>
  <c r="C50"/>
  <c r="C788"/>
  <c r="C34"/>
  <c r="C847"/>
  <c r="C541"/>
  <c r="C254"/>
  <c r="C468"/>
  <c r="C578"/>
  <c r="C790"/>
  <c r="C22"/>
  <c r="C482"/>
  <c r="C850"/>
  <c r="C677"/>
  <c r="C193"/>
  <c r="C368"/>
  <c r="C9"/>
  <c r="C435"/>
  <c r="C501"/>
  <c r="C718"/>
  <c r="C764"/>
  <c r="C394"/>
  <c r="C678"/>
  <c r="C117"/>
  <c r="C148"/>
  <c r="C419"/>
  <c r="C460"/>
  <c r="C595"/>
  <c r="C371"/>
  <c r="C215"/>
  <c r="C340"/>
  <c r="C711"/>
  <c r="C441"/>
  <c r="C13"/>
  <c r="C390"/>
  <c r="C336"/>
  <c r="C86"/>
  <c r="C219"/>
  <c r="C360"/>
  <c r="C154"/>
  <c r="C463"/>
  <c r="C507"/>
  <c r="C112"/>
  <c r="C172"/>
  <c r="C279"/>
  <c r="C178"/>
  <c r="C724"/>
  <c r="C680"/>
  <c r="C514"/>
  <c r="C163"/>
  <c r="C59"/>
  <c r="C127"/>
  <c r="C121"/>
  <c r="C462"/>
  <c r="C647"/>
  <c r="C510"/>
  <c r="C643"/>
  <c r="C610"/>
  <c r="C523"/>
  <c r="C534"/>
  <c r="C408"/>
  <c r="C656"/>
  <c r="C582"/>
  <c r="C159"/>
  <c r="C248"/>
  <c r="C516"/>
  <c r="C445"/>
  <c r="C431"/>
  <c r="C801"/>
  <c r="C384"/>
  <c r="C314"/>
  <c r="C45"/>
  <c r="C40"/>
  <c r="C273"/>
  <c r="C701"/>
  <c r="C443"/>
  <c r="C428"/>
  <c r="C297"/>
  <c r="C275"/>
  <c r="C89"/>
  <c r="C171"/>
  <c r="C515"/>
  <c r="C706"/>
  <c r="C161"/>
  <c r="C660"/>
  <c r="C422"/>
  <c r="C391"/>
  <c r="C837"/>
  <c r="C405"/>
  <c r="C41"/>
  <c r="C356"/>
  <c r="C822"/>
  <c r="C697"/>
  <c r="C128"/>
  <c r="C746"/>
  <c r="C588"/>
  <c r="C608"/>
  <c r="C244"/>
  <c r="C241"/>
  <c r="C350"/>
  <c r="C174"/>
  <c r="C261"/>
  <c r="C648"/>
  <c r="C113"/>
  <c r="C487"/>
  <c r="C478"/>
  <c r="C540"/>
  <c r="C562"/>
  <c r="C54"/>
  <c r="C204"/>
  <c r="C673"/>
  <c r="C270"/>
  <c r="C76"/>
  <c r="C654"/>
  <c r="C141"/>
  <c r="C250"/>
  <c r="C105"/>
  <c r="C251"/>
  <c r="C519"/>
  <c r="C734"/>
  <c r="C853"/>
  <c r="C196"/>
  <c r="C218"/>
  <c r="C774"/>
  <c r="C494"/>
  <c r="C835"/>
  <c r="C393"/>
  <c r="C639"/>
  <c r="C411"/>
  <c r="C120"/>
  <c r="C713"/>
  <c r="C661"/>
  <c r="C421"/>
  <c r="C80"/>
  <c r="C538"/>
  <c r="C620"/>
  <c r="C155"/>
  <c r="C328"/>
  <c r="C98"/>
  <c r="C762"/>
  <c r="C720"/>
  <c r="C812"/>
  <c r="C447"/>
  <c r="C311"/>
  <c r="C345"/>
  <c r="C467"/>
  <c r="C550"/>
  <c r="C375"/>
  <c r="C852"/>
  <c r="C225"/>
  <c r="C18"/>
  <c r="C257"/>
  <c r="C380"/>
  <c r="C81"/>
  <c r="C294"/>
  <c r="C574"/>
  <c r="C322"/>
  <c r="C4"/>
  <c r="C498"/>
  <c r="C385"/>
  <c r="C326"/>
  <c r="C779"/>
  <c r="C811"/>
  <c r="C106"/>
  <c r="C520"/>
  <c r="C522"/>
  <c r="C765"/>
  <c r="C666"/>
  <c r="C663"/>
  <c r="C192"/>
  <c r="C235"/>
  <c r="C606"/>
  <c r="C258"/>
  <c r="C819"/>
  <c r="C145"/>
  <c r="C95"/>
  <c r="C334"/>
  <c r="C288"/>
  <c r="C43"/>
  <c r="C237"/>
  <c r="C69"/>
  <c r="C796"/>
  <c r="C284"/>
  <c r="C318"/>
  <c r="C664"/>
  <c r="C331"/>
  <c r="C786"/>
  <c r="C436"/>
  <c r="C299"/>
  <c r="C598"/>
  <c r="C641"/>
  <c r="C768"/>
  <c r="C737"/>
  <c r="C543"/>
  <c r="C164"/>
  <c r="C71"/>
  <c r="C612"/>
  <c r="C160"/>
  <c r="C406"/>
  <c r="C839"/>
  <c r="C321"/>
  <c r="C324"/>
  <c r="C367"/>
  <c r="C372"/>
  <c r="C309"/>
  <c r="C740"/>
  <c r="C827"/>
  <c r="C319"/>
  <c r="C66"/>
  <c r="C603"/>
  <c r="C480"/>
  <c r="C599"/>
  <c r="C129"/>
  <c r="C116"/>
  <c r="C631"/>
  <c r="C453"/>
  <c r="C531"/>
  <c r="C454"/>
  <c r="C253"/>
  <c r="C281"/>
  <c r="C264"/>
  <c r="C28"/>
  <c r="C99"/>
  <c r="C828"/>
  <c r="C638"/>
  <c r="C815"/>
  <c r="C809"/>
  <c r="C212"/>
  <c r="C500"/>
  <c r="C62"/>
  <c r="C635"/>
  <c r="C369"/>
  <c r="C84"/>
  <c r="C362"/>
  <c r="C97"/>
  <c r="C387"/>
  <c r="C335"/>
  <c r="C46"/>
  <c r="C210"/>
  <c r="C728"/>
  <c r="C332"/>
  <c r="C144"/>
  <c r="C805"/>
  <c r="C778"/>
  <c r="C343"/>
  <c r="C179"/>
  <c r="C242"/>
  <c r="C181"/>
  <c r="C613"/>
  <c r="C29"/>
  <c r="C203"/>
  <c r="C194"/>
  <c r="C361"/>
  <c r="C37"/>
  <c r="C590"/>
  <c r="C814"/>
  <c r="C232"/>
  <c r="C437"/>
  <c r="C392"/>
  <c r="C207"/>
  <c r="C518"/>
  <c r="C430"/>
  <c r="C470"/>
  <c r="C689"/>
  <c r="C681"/>
  <c r="C363"/>
  <c r="C182"/>
  <c r="C122"/>
  <c r="C466"/>
  <c r="C587"/>
  <c r="C834"/>
  <c r="C640"/>
  <c r="C381"/>
  <c r="C552"/>
  <c r="C378"/>
  <c r="C559"/>
  <c r="C126"/>
  <c r="C743"/>
  <c r="C304"/>
  <c r="C24"/>
  <c r="C58"/>
  <c r="C420"/>
  <c r="C423"/>
  <c r="C537"/>
  <c r="C781"/>
  <c r="C553"/>
  <c r="C195"/>
  <c r="C642"/>
  <c r="C571"/>
  <c r="C167"/>
  <c r="C213"/>
  <c r="C197"/>
  <c r="C698"/>
  <c r="C433"/>
  <c r="C170"/>
  <c r="C118"/>
  <c r="C307"/>
  <c r="C306"/>
  <c r="C808"/>
  <c r="C77"/>
  <c r="C189"/>
  <c r="C227"/>
  <c r="C653"/>
  <c r="C25"/>
  <c r="C88"/>
  <c r="C425"/>
  <c r="C351"/>
  <c r="C255"/>
  <c r="C585"/>
  <c r="C412"/>
  <c r="C142"/>
  <c r="C209"/>
  <c r="C298"/>
  <c r="C789"/>
  <c r="C403"/>
  <c r="C563"/>
  <c r="C567"/>
  <c r="C549"/>
  <c r="C53"/>
  <c r="C51"/>
  <c r="C486"/>
  <c r="C256"/>
  <c r="C278"/>
  <c r="C426"/>
  <c r="C206"/>
  <c r="C751"/>
  <c r="C23"/>
  <c r="C52"/>
  <c r="C85"/>
  <c r="C6"/>
  <c r="C474"/>
  <c r="C772"/>
  <c r="C186"/>
  <c r="C703"/>
  <c r="C682"/>
  <c r="C662"/>
  <c r="C132"/>
  <c r="C151"/>
  <c r="C842"/>
  <c r="C166"/>
  <c r="C94"/>
  <c r="C404"/>
  <c r="C597"/>
  <c r="C573"/>
  <c r="C717"/>
  <c r="C15"/>
  <c r="C730"/>
  <c r="C267"/>
  <c r="C530"/>
  <c r="C684"/>
  <c r="C180"/>
  <c r="C683"/>
  <c r="C376"/>
  <c r="C220"/>
  <c r="C705"/>
  <c r="C528"/>
  <c r="C72"/>
  <c r="C787"/>
  <c r="C593"/>
  <c r="C780"/>
  <c r="C312"/>
  <c r="C92"/>
  <c r="C146"/>
  <c r="C670"/>
  <c r="C696"/>
  <c r="C7"/>
  <c r="C224"/>
  <c r="C223"/>
  <c r="C341"/>
  <c r="C5"/>
  <c r="C286"/>
  <c r="C536"/>
  <c r="C222"/>
  <c r="C775"/>
  <c r="C156"/>
  <c r="C348"/>
  <c r="C185"/>
  <c r="C101"/>
  <c r="C409"/>
  <c r="C277"/>
  <c r="C325"/>
  <c r="C777"/>
  <c r="C183"/>
  <c r="C303"/>
  <c r="C503"/>
  <c r="C30"/>
  <c r="C818"/>
  <c r="C444"/>
  <c r="C184"/>
  <c r="C694"/>
  <c r="C93"/>
  <c r="C68"/>
  <c r="C675"/>
  <c r="C845"/>
  <c r="C370"/>
  <c r="C3"/>
  <c r="C20"/>
  <c r="C556"/>
  <c r="C313"/>
  <c r="C12"/>
  <c r="C551"/>
  <c r="C214"/>
  <c r="C575"/>
  <c r="C700"/>
  <c r="C16"/>
  <c r="C637"/>
  <c r="C691"/>
  <c r="C572"/>
  <c r="C416"/>
  <c r="C459"/>
  <c r="C659"/>
  <c r="C618"/>
  <c r="C699"/>
  <c r="C168"/>
  <c r="C668"/>
  <c r="C48"/>
  <c r="C216"/>
  <c r="C725"/>
  <c r="C477"/>
  <c r="C646"/>
  <c r="C296"/>
  <c r="C125"/>
  <c r="C611"/>
  <c r="C798"/>
  <c r="C545"/>
  <c r="C200"/>
  <c r="C738"/>
  <c r="C686"/>
  <c r="C692"/>
  <c r="C60"/>
  <c r="C33"/>
  <c r="C596"/>
  <c r="C103"/>
  <c r="C687"/>
  <c r="C854"/>
  <c r="C831"/>
  <c r="C26"/>
  <c r="C268"/>
  <c r="C274"/>
  <c r="C358"/>
  <c r="C601"/>
  <c r="C844"/>
  <c r="C843"/>
  <c r="C840"/>
  <c r="C11"/>
  <c r="C323"/>
  <c r="C208"/>
  <c r="C10"/>
  <c r="C217"/>
  <c r="C622"/>
  <c r="C317"/>
  <c r="C379"/>
  <c r="C226"/>
  <c r="C561"/>
  <c r="C136"/>
  <c r="C47"/>
  <c r="C736"/>
  <c r="C569"/>
  <c r="C100"/>
  <c r="C74"/>
  <c r="C64"/>
  <c r="C546"/>
  <c r="C817"/>
  <c r="C493"/>
  <c r="C769"/>
  <c r="C14"/>
  <c r="C669"/>
  <c r="C525"/>
  <c r="C813"/>
  <c r="C644"/>
  <c r="C87"/>
  <c r="C621"/>
  <c r="C557"/>
  <c r="C744"/>
  <c r="C63"/>
  <c r="C439"/>
  <c r="C833"/>
  <c r="C234"/>
  <c r="C446"/>
  <c r="C55"/>
  <c r="C554"/>
  <c r="C414"/>
  <c r="C488"/>
  <c r="C191"/>
  <c r="C450"/>
  <c r="C830"/>
  <c r="C347"/>
  <c r="C283"/>
  <c r="C832"/>
  <c r="C727"/>
  <c r="C262"/>
  <c r="C806"/>
  <c r="C645"/>
  <c r="C555"/>
  <c r="C506"/>
  <c r="C495"/>
  <c r="C841"/>
  <c r="C723"/>
  <c r="C338"/>
  <c r="C712"/>
  <c r="C512"/>
  <c r="C187"/>
  <c r="C838"/>
  <c r="C785"/>
  <c r="C745"/>
  <c r="C846"/>
  <c r="C152"/>
  <c r="C123"/>
  <c r="C310"/>
  <c r="C282"/>
  <c r="C21"/>
  <c r="C316"/>
  <c r="C829"/>
  <c r="C285"/>
  <c r="C732"/>
  <c r="C763"/>
  <c r="C236"/>
  <c r="C773"/>
  <c r="C722"/>
  <c r="C754"/>
  <c r="C508"/>
  <c r="C604"/>
  <c r="C715"/>
  <c r="C271"/>
  <c r="C131"/>
  <c r="C849"/>
  <c r="C735"/>
  <c r="C483"/>
  <c r="C600"/>
  <c r="C221"/>
  <c r="C544"/>
  <c r="C605"/>
  <c r="C584"/>
  <c r="C175"/>
  <c r="C31"/>
  <c r="C78"/>
  <c r="C602"/>
  <c r="C629"/>
  <c r="C374"/>
  <c r="C580"/>
  <c r="C346"/>
  <c r="C558"/>
  <c r="C456"/>
  <c r="C73"/>
  <c r="C497"/>
  <c r="C650"/>
  <c r="C824"/>
  <c r="C616"/>
  <c r="C793"/>
  <c r="C315"/>
  <c r="C344"/>
  <c r="C140"/>
  <c r="C568"/>
  <c r="C201"/>
  <c r="C366"/>
  <c r="C260"/>
  <c r="C211"/>
  <c r="C707"/>
  <c r="C158"/>
  <c r="C674"/>
  <c r="C649"/>
  <c r="C492"/>
  <c r="C741"/>
  <c r="C820"/>
  <c r="C766"/>
  <c r="C442"/>
  <c r="C399"/>
  <c r="C228"/>
  <c r="C124"/>
  <c r="C848"/>
  <c r="C2"/>
  <c r="C533"/>
  <c r="C504"/>
  <c r="C489"/>
  <c r="C756"/>
  <c r="C511"/>
  <c r="C263"/>
  <c r="C747"/>
  <c r="C165"/>
  <c r="C320"/>
  <c r="C38"/>
  <c r="C198"/>
  <c r="C783"/>
  <c r="C398"/>
  <c r="C589"/>
  <c r="C44"/>
  <c r="C710"/>
  <c r="C826"/>
  <c r="C770"/>
  <c r="C397"/>
  <c r="C238"/>
  <c r="C614"/>
  <c r="C134"/>
  <c r="C657"/>
  <c r="C509"/>
  <c r="C651"/>
  <c r="C19"/>
  <c r="C57"/>
  <c r="C353"/>
  <c r="C245"/>
  <c r="C266"/>
  <c r="C389"/>
  <c r="C836"/>
  <c r="C517"/>
  <c r="C630"/>
  <c r="C188"/>
  <c r="C757"/>
  <c r="C56"/>
  <c r="C758"/>
  <c r="C527"/>
  <c r="C35"/>
  <c r="C458"/>
  <c r="C748"/>
  <c r="C570"/>
  <c r="C133"/>
  <c r="C626"/>
  <c r="C797"/>
  <c r="C139"/>
  <c r="C130"/>
  <c r="C276"/>
  <c r="C496"/>
  <c r="C592"/>
  <c r="C75"/>
  <c r="C739"/>
  <c r="C287"/>
  <c r="C65"/>
  <c r="C742"/>
  <c r="C452"/>
  <c r="C302"/>
  <c r="C676"/>
  <c r="C169"/>
  <c r="C465"/>
  <c r="C377"/>
  <c r="C295"/>
  <c r="C386"/>
  <c r="C577"/>
  <c r="C753"/>
  <c r="C586"/>
  <c r="C448"/>
  <c r="C665"/>
  <c r="C407"/>
  <c r="C434"/>
  <c r="C143"/>
  <c r="C667"/>
  <c r="C628"/>
  <c r="C27"/>
  <c r="C364"/>
  <c r="C485"/>
  <c r="C607"/>
  <c r="C760"/>
  <c r="C342"/>
  <c r="C265"/>
  <c r="C476"/>
  <c r="C119"/>
  <c r="C8"/>
  <c r="C83"/>
  <c r="C791"/>
  <c r="C259"/>
  <c r="C583"/>
  <c r="C252"/>
  <c r="C233"/>
  <c r="C49"/>
  <c r="C526"/>
  <c r="C401"/>
  <c r="C418"/>
  <c r="C333"/>
  <c r="C800"/>
  <c r="C32"/>
  <c r="C729"/>
  <c r="C291"/>
  <c r="C752"/>
  <c r="C329"/>
  <c r="C61"/>
  <c r="C565"/>
  <c r="C39"/>
  <c r="C90"/>
  <c r="C795"/>
  <c r="C685"/>
  <c r="C823"/>
  <c r="C382"/>
  <c r="C290"/>
  <c r="C440"/>
  <c r="C634"/>
  <c r="C505"/>
  <c r="C42"/>
  <c r="C327"/>
  <c r="C417"/>
  <c r="C410"/>
  <c r="C109"/>
  <c r="C289"/>
  <c r="C229"/>
  <c r="C305"/>
  <c r="C354"/>
  <c r="C652"/>
  <c r="C579"/>
  <c r="C246"/>
  <c r="C636"/>
  <c r="C388"/>
  <c r="C413"/>
  <c r="C782"/>
  <c r="C761"/>
  <c r="C750"/>
  <c r="C532"/>
  <c r="C484"/>
  <c r="C733"/>
  <c r="C202"/>
  <c r="C82"/>
  <c r="C851"/>
  <c r="C594"/>
  <c r="C816"/>
  <c r="C709"/>
  <c r="C521"/>
  <c r="C784"/>
  <c r="C173"/>
  <c r="C479"/>
  <c r="C352"/>
  <c r="C625"/>
  <c r="C716"/>
  <c r="C337"/>
  <c r="C102"/>
  <c r="C726"/>
  <c r="C402"/>
  <c r="C708"/>
  <c r="C792"/>
  <c r="C249"/>
  <c r="C36"/>
  <c r="C190"/>
  <c r="C149"/>
  <c r="C138"/>
  <c r="C17"/>
  <c r="C471"/>
  <c r="C794"/>
  <c r="C490"/>
  <c r="C104"/>
  <c r="C239"/>
  <c r="C688"/>
  <c r="C564"/>
  <c r="C108"/>
  <c r="C110"/>
  <c r="C695"/>
  <c r="C767"/>
  <c r="C349"/>
  <c r="C67"/>
  <c r="C821"/>
  <c r="C424"/>
  <c r="C247"/>
  <c r="C502"/>
  <c r="C535"/>
  <c r="C524"/>
  <c r="C539"/>
  <c r="C107"/>
  <c r="C231"/>
  <c r="C731"/>
  <c r="C230"/>
  <c r="C671"/>
  <c r="C804"/>
  <c r="C547"/>
  <c r="C633"/>
  <c r="C280"/>
  <c r="C396"/>
  <c r="C810"/>
  <c r="C473"/>
  <c r="C749"/>
  <c r="C719"/>
  <c r="C759"/>
  <c r="C615"/>
  <c r="C240"/>
  <c r="C776"/>
  <c r="C714"/>
  <c r="C438"/>
  <c r="C308"/>
  <c r="C825"/>
  <c r="C672"/>
  <c r="C449"/>
  <c r="C624"/>
  <c r="C330"/>
  <c r="C373"/>
  <c r="C472"/>
  <c r="C70"/>
  <c r="C355"/>
  <c r="C529"/>
  <c r="C499"/>
  <c r="C365"/>
  <c r="C619"/>
  <c r="C457"/>
  <c r="C576"/>
  <c r="C755"/>
  <c r="C395"/>
  <c r="C79"/>
  <c r="C461"/>
  <c r="C513"/>
  <c r="C609"/>
  <c r="C429"/>
  <c r="C491"/>
  <c r="C114"/>
  <c r="C91"/>
  <c r="C111"/>
  <c r="C690"/>
  <c r="C135"/>
  <c r="C481"/>
  <c r="C632"/>
  <c r="C301"/>
  <c r="C243"/>
  <c r="C400"/>
  <c r="C566"/>
  <c r="C799"/>
  <c r="C658"/>
  <c r="C704"/>
  <c r="C693"/>
  <c r="C591"/>
  <c r="B623"/>
  <c r="B617"/>
  <c r="B157"/>
  <c r="B162"/>
  <c r="B803"/>
  <c r="B177"/>
  <c r="B455"/>
  <c r="B150"/>
  <c r="B721"/>
  <c r="B293"/>
  <c r="B548"/>
  <c r="B469"/>
  <c r="B292"/>
  <c r="B475"/>
  <c r="B560"/>
  <c r="B464"/>
  <c r="B802"/>
  <c r="B432"/>
  <c r="B153"/>
  <c r="B542"/>
  <c r="B272"/>
  <c r="B771"/>
  <c r="B269"/>
  <c r="B427"/>
  <c r="B147"/>
  <c r="B205"/>
  <c r="B199"/>
  <c r="B339"/>
  <c r="B359"/>
  <c r="B679"/>
  <c r="B300"/>
  <c r="B581"/>
  <c r="B383"/>
  <c r="B627"/>
  <c r="B655"/>
  <c r="B357"/>
  <c r="B451"/>
  <c r="B702"/>
  <c r="B96"/>
  <c r="B807"/>
  <c r="B115"/>
  <c r="B415"/>
  <c r="B176"/>
  <c r="B137"/>
  <c r="B50"/>
  <c r="B788"/>
  <c r="B34"/>
  <c r="B847"/>
  <c r="B541"/>
  <c r="B254"/>
  <c r="B468"/>
  <c r="B578"/>
  <c r="B790"/>
  <c r="B22"/>
  <c r="B482"/>
  <c r="B850"/>
  <c r="B677"/>
  <c r="B193"/>
  <c r="B368"/>
  <c r="B9"/>
  <c r="B435"/>
  <c r="B501"/>
  <c r="B718"/>
  <c r="B764"/>
  <c r="B394"/>
  <c r="B678"/>
  <c r="B117"/>
  <c r="B148"/>
  <c r="B419"/>
  <c r="B460"/>
  <c r="B595"/>
  <c r="B371"/>
  <c r="B215"/>
  <c r="B340"/>
  <c r="B711"/>
  <c r="B441"/>
  <c r="B13"/>
  <c r="B390"/>
  <c r="B336"/>
  <c r="B86"/>
  <c r="B219"/>
  <c r="B360"/>
  <c r="B154"/>
  <c r="B463"/>
  <c r="B507"/>
  <c r="B112"/>
  <c r="B172"/>
  <c r="B279"/>
  <c r="B178"/>
  <c r="B724"/>
  <c r="B680"/>
  <c r="B514"/>
  <c r="B163"/>
  <c r="B59"/>
  <c r="B127"/>
  <c r="B121"/>
  <c r="B462"/>
  <c r="B647"/>
  <c r="B510"/>
  <c r="B643"/>
  <c r="B610"/>
  <c r="B523"/>
  <c r="B534"/>
  <c r="B408"/>
  <c r="B656"/>
  <c r="B582"/>
  <c r="B159"/>
  <c r="B248"/>
  <c r="B516"/>
  <c r="B445"/>
  <c r="B431"/>
  <c r="B801"/>
  <c r="B384"/>
  <c r="B314"/>
  <c r="B45"/>
  <c r="B40"/>
  <c r="B273"/>
  <c r="B701"/>
  <c r="B443"/>
  <c r="B428"/>
  <c r="B297"/>
  <c r="B275"/>
  <c r="B89"/>
  <c r="B171"/>
  <c r="B515"/>
  <c r="B706"/>
  <c r="B161"/>
  <c r="B660"/>
  <c r="B422"/>
  <c r="B391"/>
  <c r="B837"/>
  <c r="B405"/>
  <c r="B41"/>
  <c r="B356"/>
  <c r="B822"/>
  <c r="B697"/>
  <c r="B128"/>
  <c r="B746"/>
  <c r="B588"/>
  <c r="B608"/>
  <c r="B244"/>
  <c r="B241"/>
  <c r="B350"/>
  <c r="B174"/>
  <c r="B261"/>
  <c r="B648"/>
  <c r="B113"/>
  <c r="B487"/>
  <c r="B478"/>
  <c r="B540"/>
  <c r="B562"/>
  <c r="B54"/>
  <c r="B204"/>
  <c r="B673"/>
  <c r="B270"/>
  <c r="B76"/>
  <c r="B654"/>
  <c r="B141"/>
  <c r="B250"/>
  <c r="B105"/>
  <c r="B251"/>
  <c r="B519"/>
  <c r="B734"/>
  <c r="B853"/>
  <c r="B196"/>
  <c r="B218"/>
  <c r="B774"/>
  <c r="B494"/>
  <c r="B835"/>
  <c r="B393"/>
  <c r="B639"/>
  <c r="B411"/>
  <c r="B120"/>
  <c r="B713"/>
  <c r="B661"/>
  <c r="B421"/>
  <c r="B80"/>
  <c r="B538"/>
  <c r="B620"/>
  <c r="B155"/>
  <c r="B328"/>
  <c r="B98"/>
  <c r="B762"/>
  <c r="B720"/>
  <c r="B812"/>
  <c r="B447"/>
  <c r="B311"/>
  <c r="B345"/>
  <c r="B467"/>
  <c r="B550"/>
  <c r="B375"/>
  <c r="B852"/>
  <c r="B225"/>
  <c r="B18"/>
  <c r="B257"/>
  <c r="B380"/>
  <c r="B81"/>
  <c r="B294"/>
  <c r="B574"/>
  <c r="B322"/>
  <c r="B4"/>
  <c r="B498"/>
  <c r="B385"/>
  <c r="B326"/>
  <c r="B779"/>
  <c r="B811"/>
  <c r="B106"/>
  <c r="B520"/>
  <c r="B522"/>
  <c r="B765"/>
  <c r="B666"/>
  <c r="B663"/>
  <c r="B192"/>
  <c r="B235"/>
  <c r="B606"/>
  <c r="B258"/>
  <c r="B819"/>
  <c r="B145"/>
  <c r="B95"/>
  <c r="B334"/>
  <c r="B288"/>
  <c r="B43"/>
  <c r="B237"/>
  <c r="B69"/>
  <c r="B796"/>
  <c r="B284"/>
  <c r="B318"/>
  <c r="B664"/>
  <c r="B331"/>
  <c r="B786"/>
  <c r="B436"/>
  <c r="B299"/>
  <c r="B598"/>
  <c r="B641"/>
  <c r="B768"/>
  <c r="B737"/>
  <c r="B543"/>
  <c r="B164"/>
  <c r="B71"/>
  <c r="B612"/>
  <c r="B160"/>
  <c r="B406"/>
  <c r="B839"/>
  <c r="B321"/>
  <c r="B324"/>
  <c r="B367"/>
  <c r="B372"/>
  <c r="B309"/>
  <c r="B740"/>
  <c r="B827"/>
  <c r="B319"/>
  <c r="B66"/>
  <c r="B603"/>
  <c r="B480"/>
  <c r="B599"/>
  <c r="B129"/>
  <c r="B116"/>
  <c r="B631"/>
  <c r="B453"/>
  <c r="B531"/>
  <c r="B454"/>
  <c r="B253"/>
  <c r="B281"/>
  <c r="B264"/>
  <c r="B28"/>
  <c r="B99"/>
  <c r="B828"/>
  <c r="B638"/>
  <c r="B815"/>
  <c r="B809"/>
  <c r="B212"/>
  <c r="B500"/>
  <c r="B62"/>
  <c r="B635"/>
  <c r="B369"/>
  <c r="B84"/>
  <c r="B362"/>
  <c r="B97"/>
  <c r="B387"/>
  <c r="B335"/>
  <c r="B46"/>
  <c r="B210"/>
  <c r="B728"/>
  <c r="B332"/>
  <c r="B144"/>
  <c r="B805"/>
  <c r="B778"/>
  <c r="B343"/>
  <c r="B179"/>
  <c r="B242"/>
  <c r="B181"/>
  <c r="B613"/>
  <c r="B29"/>
  <c r="B203"/>
  <c r="B194"/>
  <c r="B361"/>
  <c r="B37"/>
  <c r="B590"/>
  <c r="B814"/>
  <c r="B232"/>
  <c r="B437"/>
  <c r="B392"/>
  <c r="B207"/>
  <c r="B518"/>
  <c r="B430"/>
  <c r="B470"/>
  <c r="B689"/>
  <c r="B681"/>
  <c r="B363"/>
  <c r="B182"/>
  <c r="B122"/>
  <c r="B466"/>
  <c r="B587"/>
  <c r="B834"/>
  <c r="B640"/>
  <c r="B381"/>
  <c r="B552"/>
  <c r="B378"/>
  <c r="B559"/>
  <c r="B126"/>
  <c r="B743"/>
  <c r="B304"/>
  <c r="B24"/>
  <c r="B58"/>
  <c r="B420"/>
  <c r="B423"/>
  <c r="B537"/>
  <c r="B781"/>
  <c r="B553"/>
  <c r="B195"/>
  <c r="B642"/>
  <c r="B571"/>
  <c r="B167"/>
  <c r="B213"/>
  <c r="B197"/>
  <c r="B698"/>
  <c r="B433"/>
  <c r="B170"/>
  <c r="B118"/>
  <c r="B307"/>
  <c r="B306"/>
  <c r="B808"/>
  <c r="B77"/>
  <c r="B189"/>
  <c r="B227"/>
  <c r="B653"/>
  <c r="B25"/>
  <c r="B88"/>
  <c r="B425"/>
  <c r="B351"/>
  <c r="B255"/>
  <c r="B585"/>
  <c r="B412"/>
  <c r="B142"/>
  <c r="B209"/>
  <c r="B298"/>
  <c r="B789"/>
  <c r="B403"/>
  <c r="B563"/>
  <c r="B567"/>
  <c r="B549"/>
  <c r="B53"/>
  <c r="B51"/>
  <c r="B486"/>
  <c r="B256"/>
  <c r="B278"/>
  <c r="B426"/>
  <c r="B206"/>
  <c r="B751"/>
  <c r="B23"/>
  <c r="B52"/>
  <c r="B85"/>
  <c r="B6"/>
  <c r="B474"/>
  <c r="B772"/>
  <c r="B186"/>
  <c r="B703"/>
  <c r="B682"/>
  <c r="B662"/>
  <c r="B132"/>
  <c r="B151"/>
  <c r="B842"/>
  <c r="B166"/>
  <c r="B94"/>
  <c r="B404"/>
  <c r="B597"/>
  <c r="B573"/>
  <c r="B717"/>
  <c r="B15"/>
  <c r="B730"/>
  <c r="B267"/>
  <c r="B530"/>
  <c r="B684"/>
  <c r="B180"/>
  <c r="B683"/>
  <c r="B376"/>
  <c r="B220"/>
  <c r="B705"/>
  <c r="B528"/>
  <c r="B72"/>
  <c r="B787"/>
  <c r="B593"/>
  <c r="B780"/>
  <c r="B312"/>
  <c r="B92"/>
  <c r="B146"/>
  <c r="B670"/>
  <c r="B696"/>
  <c r="B7"/>
  <c r="B224"/>
  <c r="B223"/>
  <c r="B341"/>
  <c r="B5"/>
  <c r="B286"/>
  <c r="B536"/>
  <c r="B222"/>
  <c r="B775"/>
  <c r="B156"/>
  <c r="B348"/>
  <c r="B185"/>
  <c r="B101"/>
  <c r="B409"/>
  <c r="B277"/>
  <c r="B325"/>
  <c r="B777"/>
  <c r="B183"/>
  <c r="B303"/>
  <c r="B503"/>
  <c r="B30"/>
  <c r="B818"/>
  <c r="B444"/>
  <c r="B184"/>
  <c r="B694"/>
  <c r="B93"/>
  <c r="B68"/>
  <c r="B675"/>
  <c r="B845"/>
  <c r="B370"/>
  <c r="B3"/>
  <c r="B20"/>
  <c r="B556"/>
  <c r="B313"/>
  <c r="B12"/>
  <c r="B551"/>
  <c r="B214"/>
  <c r="B575"/>
  <c r="B700"/>
  <c r="B16"/>
  <c r="B637"/>
  <c r="B691"/>
  <c r="B572"/>
  <c r="B416"/>
  <c r="B459"/>
  <c r="B659"/>
  <c r="B618"/>
  <c r="B699"/>
  <c r="B168"/>
  <c r="B668"/>
  <c r="B48"/>
  <c r="B216"/>
  <c r="B725"/>
  <c r="B477"/>
  <c r="B646"/>
  <c r="B296"/>
  <c r="B125"/>
  <c r="B611"/>
  <c r="B798"/>
  <c r="B545"/>
  <c r="B200"/>
  <c r="B738"/>
  <c r="B686"/>
  <c r="B692"/>
  <c r="B60"/>
  <c r="B33"/>
  <c r="B596"/>
  <c r="B103"/>
  <c r="B687"/>
  <c r="B854"/>
  <c r="B831"/>
  <c r="B26"/>
  <c r="B268"/>
  <c r="B274"/>
  <c r="B358"/>
  <c r="B601"/>
  <c r="B844"/>
  <c r="B843"/>
  <c r="B840"/>
  <c r="B11"/>
  <c r="B323"/>
  <c r="B208"/>
  <c r="B10"/>
  <c r="B217"/>
  <c r="B622"/>
  <c r="B317"/>
  <c r="B379"/>
  <c r="B226"/>
  <c r="B561"/>
  <c r="B136"/>
  <c r="B47"/>
  <c r="B736"/>
  <c r="B569"/>
  <c r="B100"/>
  <c r="B74"/>
  <c r="B64"/>
  <c r="B546"/>
  <c r="B817"/>
  <c r="B493"/>
  <c r="B769"/>
  <c r="B14"/>
  <c r="B669"/>
  <c r="B525"/>
  <c r="B813"/>
  <c r="B644"/>
  <c r="B87"/>
  <c r="B621"/>
  <c r="B557"/>
  <c r="B744"/>
  <c r="B63"/>
  <c r="B439"/>
  <c r="B833"/>
  <c r="B234"/>
  <c r="B446"/>
  <c r="B55"/>
  <c r="B554"/>
  <c r="B414"/>
  <c r="B488"/>
  <c r="B191"/>
  <c r="B450"/>
  <c r="B830"/>
  <c r="B347"/>
  <c r="B283"/>
  <c r="B832"/>
  <c r="B727"/>
  <c r="B262"/>
  <c r="B806"/>
  <c r="B645"/>
  <c r="B555"/>
  <c r="B506"/>
  <c r="B495"/>
  <c r="B841"/>
  <c r="B723"/>
  <c r="B338"/>
  <c r="B712"/>
  <c r="B512"/>
  <c r="B187"/>
  <c r="B838"/>
  <c r="B785"/>
  <c r="B745"/>
  <c r="B846"/>
  <c r="B152"/>
  <c r="B123"/>
  <c r="B310"/>
  <c r="B282"/>
  <c r="B21"/>
  <c r="B316"/>
  <c r="B829"/>
  <c r="B285"/>
  <c r="B732"/>
  <c r="B763"/>
  <c r="B236"/>
  <c r="B773"/>
  <c r="B722"/>
  <c r="B754"/>
  <c r="B508"/>
  <c r="B604"/>
  <c r="B715"/>
  <c r="B271"/>
  <c r="B131"/>
  <c r="B849"/>
  <c r="B735"/>
  <c r="B483"/>
  <c r="B600"/>
  <c r="B221"/>
  <c r="B544"/>
  <c r="B605"/>
  <c r="B584"/>
  <c r="B175"/>
  <c r="B31"/>
  <c r="B78"/>
  <c r="B602"/>
  <c r="B629"/>
  <c r="B374"/>
  <c r="B580"/>
  <c r="B346"/>
  <c r="B558"/>
  <c r="B456"/>
  <c r="B73"/>
  <c r="B497"/>
  <c r="B650"/>
  <c r="B824"/>
  <c r="B616"/>
  <c r="B793"/>
  <c r="B315"/>
  <c r="B344"/>
  <c r="B140"/>
  <c r="B568"/>
  <c r="B201"/>
  <c r="B366"/>
  <c r="B260"/>
  <c r="B211"/>
  <c r="B707"/>
  <c r="B158"/>
  <c r="B674"/>
  <c r="B649"/>
  <c r="B492"/>
  <c r="B741"/>
  <c r="B820"/>
  <c r="B766"/>
  <c r="B442"/>
  <c r="B399"/>
  <c r="B228"/>
  <c r="B124"/>
  <c r="B848"/>
  <c r="B2"/>
  <c r="B533"/>
  <c r="B504"/>
  <c r="B489"/>
  <c r="B756"/>
  <c r="B511"/>
  <c r="B263"/>
  <c r="B747"/>
  <c r="B165"/>
  <c r="B320"/>
  <c r="B38"/>
  <c r="B198"/>
  <c r="B783"/>
  <c r="B398"/>
  <c r="B589"/>
  <c r="B44"/>
  <c r="B710"/>
  <c r="B826"/>
  <c r="B770"/>
  <c r="B397"/>
  <c r="B238"/>
  <c r="B614"/>
  <c r="B134"/>
  <c r="B657"/>
  <c r="B509"/>
  <c r="B651"/>
  <c r="B19"/>
  <c r="B57"/>
  <c r="B353"/>
  <c r="B245"/>
  <c r="B266"/>
  <c r="B389"/>
  <c r="B836"/>
  <c r="B517"/>
  <c r="B630"/>
  <c r="B188"/>
  <c r="B757"/>
  <c r="B56"/>
  <c r="B758"/>
  <c r="B527"/>
  <c r="B35"/>
  <c r="B458"/>
  <c r="B748"/>
  <c r="B570"/>
  <c r="B133"/>
  <c r="B626"/>
  <c r="B797"/>
  <c r="B139"/>
  <c r="B130"/>
  <c r="B276"/>
  <c r="B496"/>
  <c r="B592"/>
  <c r="B75"/>
  <c r="B739"/>
  <c r="B287"/>
  <c r="B65"/>
  <c r="B742"/>
  <c r="B452"/>
  <c r="B302"/>
  <c r="B676"/>
  <c r="B169"/>
  <c r="B465"/>
  <c r="B377"/>
  <c r="B295"/>
  <c r="B386"/>
  <c r="B577"/>
  <c r="B753"/>
  <c r="B586"/>
  <c r="B448"/>
  <c r="B665"/>
  <c r="B407"/>
  <c r="B434"/>
  <c r="B143"/>
  <c r="B667"/>
  <c r="B628"/>
  <c r="B27"/>
  <c r="B364"/>
  <c r="B485"/>
  <c r="B607"/>
  <c r="B760"/>
  <c r="B342"/>
  <c r="B265"/>
  <c r="B476"/>
  <c r="B119"/>
  <c r="B8"/>
  <c r="B83"/>
  <c r="B791"/>
  <c r="B259"/>
  <c r="B583"/>
  <c r="B252"/>
  <c r="B233"/>
  <c r="B49"/>
  <c r="B526"/>
  <c r="B401"/>
  <c r="B418"/>
  <c r="B333"/>
  <c r="B800"/>
  <c r="B32"/>
  <c r="B729"/>
  <c r="B291"/>
  <c r="B752"/>
  <c r="B329"/>
  <c r="B61"/>
  <c r="B565"/>
  <c r="B39"/>
  <c r="B90"/>
  <c r="B795"/>
  <c r="B685"/>
  <c r="B823"/>
  <c r="B382"/>
  <c r="B290"/>
  <c r="B440"/>
  <c r="B634"/>
  <c r="B505"/>
  <c r="B42"/>
  <c r="B327"/>
  <c r="B417"/>
  <c r="B410"/>
  <c r="B109"/>
  <c r="B289"/>
  <c r="B229"/>
  <c r="B305"/>
  <c r="B354"/>
  <c r="B652"/>
  <c r="B579"/>
  <c r="B246"/>
  <c r="B636"/>
  <c r="B388"/>
  <c r="B413"/>
  <c r="B782"/>
  <c r="B761"/>
  <c r="B750"/>
  <c r="B532"/>
  <c r="B484"/>
  <c r="B733"/>
  <c r="B202"/>
  <c r="B82"/>
  <c r="B851"/>
  <c r="B594"/>
  <c r="B816"/>
  <c r="B709"/>
  <c r="B521"/>
  <c r="B784"/>
  <c r="B173"/>
  <c r="B479"/>
  <c r="B352"/>
  <c r="B625"/>
  <c r="B716"/>
  <c r="B337"/>
  <c r="B102"/>
  <c r="B726"/>
  <c r="B402"/>
  <c r="B708"/>
  <c r="B792"/>
  <c r="B249"/>
  <c r="B36"/>
  <c r="B190"/>
  <c r="B149"/>
  <c r="B138"/>
  <c r="B17"/>
  <c r="B471"/>
  <c r="B794"/>
  <c r="B490"/>
  <c r="B104"/>
  <c r="B239"/>
  <c r="B688"/>
  <c r="B564"/>
  <c r="B108"/>
  <c r="B110"/>
  <c r="B695"/>
  <c r="B767"/>
  <c r="B349"/>
  <c r="B67"/>
  <c r="B821"/>
  <c r="B424"/>
  <c r="B247"/>
  <c r="B502"/>
  <c r="B535"/>
  <c r="B524"/>
  <c r="B539"/>
  <c r="B107"/>
  <c r="B231"/>
  <c r="B731"/>
  <c r="B230"/>
  <c r="B671"/>
  <c r="B804"/>
  <c r="B547"/>
  <c r="B633"/>
  <c r="B280"/>
  <c r="B396"/>
  <c r="B810"/>
  <c r="B473"/>
  <c r="B749"/>
  <c r="B719"/>
  <c r="B759"/>
  <c r="B615"/>
  <c r="B240"/>
  <c r="B776"/>
  <c r="B714"/>
  <c r="B438"/>
  <c r="B308"/>
  <c r="B825"/>
  <c r="B672"/>
  <c r="B449"/>
  <c r="B624"/>
  <c r="B330"/>
  <c r="B373"/>
  <c r="B472"/>
  <c r="B70"/>
  <c r="B355"/>
  <c r="B529"/>
  <c r="B499"/>
  <c r="B365"/>
  <c r="B619"/>
  <c r="B457"/>
  <c r="B576"/>
  <c r="B755"/>
  <c r="B395"/>
  <c r="B79"/>
  <c r="B461"/>
  <c r="B513"/>
  <c r="B609"/>
  <c r="B429"/>
  <c r="B491"/>
  <c r="B114"/>
  <c r="B91"/>
  <c r="B111"/>
  <c r="B690"/>
  <c r="B135"/>
  <c r="B481"/>
  <c r="B632"/>
  <c r="B301"/>
  <c r="B243"/>
  <c r="B400"/>
  <c r="B566"/>
  <c r="B799"/>
  <c r="B658"/>
  <c r="B704"/>
  <c r="B693"/>
  <c r="B591"/>
  <c r="Q16" i="7"/>
  <c r="C815"/>
  <c r="C401"/>
  <c r="C143"/>
  <c r="C409"/>
  <c r="C426"/>
  <c r="C40"/>
  <c r="C80"/>
  <c r="C543"/>
  <c r="C569"/>
  <c r="C273"/>
  <c r="C536"/>
  <c r="C237"/>
  <c r="C282"/>
  <c r="C475"/>
  <c r="C292"/>
  <c r="C575"/>
  <c r="C340"/>
  <c r="C311"/>
  <c r="C332"/>
  <c r="C22"/>
  <c r="C250"/>
  <c r="C78"/>
  <c r="C394"/>
  <c r="C678"/>
  <c r="C179"/>
  <c r="C313"/>
  <c r="C458"/>
  <c r="C716"/>
  <c r="C239"/>
  <c r="C735"/>
  <c r="C385"/>
  <c r="C209"/>
  <c r="C118"/>
  <c r="C510"/>
  <c r="C453"/>
  <c r="C417"/>
  <c r="C433"/>
  <c r="C768"/>
  <c r="C204"/>
  <c r="C619"/>
  <c r="C566"/>
  <c r="C69"/>
  <c r="C646"/>
  <c r="C890"/>
  <c r="C560"/>
  <c r="C259"/>
  <c r="C260"/>
  <c r="C586"/>
  <c r="C432"/>
  <c r="C514"/>
  <c r="C246"/>
  <c r="C893"/>
  <c r="C618"/>
  <c r="C450"/>
  <c r="C837"/>
  <c r="C694"/>
  <c r="C66"/>
  <c r="C540"/>
  <c r="C795"/>
  <c r="C829"/>
  <c r="C399"/>
  <c r="C651"/>
  <c r="C456"/>
  <c r="C205"/>
  <c r="C777"/>
  <c r="C580"/>
  <c r="C279"/>
  <c r="C257"/>
  <c r="C307"/>
  <c r="C391"/>
  <c r="C89"/>
  <c r="C625"/>
  <c r="C670"/>
  <c r="C344"/>
  <c r="C604"/>
  <c r="C228"/>
  <c r="C517"/>
  <c r="C535"/>
  <c r="C180"/>
  <c r="C874"/>
  <c r="C630"/>
  <c r="C127"/>
  <c r="C851"/>
  <c r="C270"/>
  <c r="C76"/>
  <c r="C508"/>
  <c r="C337"/>
  <c r="C693"/>
  <c r="C703"/>
  <c r="C400"/>
  <c r="C721"/>
  <c r="C581"/>
  <c r="C325"/>
  <c r="C576"/>
  <c r="C355"/>
  <c r="C688"/>
  <c r="C492"/>
  <c r="C677"/>
  <c r="C500"/>
  <c r="C816"/>
  <c r="C101"/>
  <c r="C360"/>
  <c r="C674"/>
  <c r="C551"/>
  <c r="C59"/>
  <c r="C431"/>
  <c r="C435"/>
  <c r="C82"/>
  <c r="C201"/>
  <c r="C214"/>
  <c r="C103"/>
  <c r="C128"/>
  <c r="C737"/>
  <c r="C142"/>
  <c r="C827"/>
  <c r="C169"/>
  <c r="C331"/>
  <c r="C224"/>
  <c r="C377"/>
  <c r="C290"/>
  <c r="C16"/>
  <c r="C842"/>
  <c r="C853"/>
  <c r="C892"/>
  <c r="C778"/>
  <c r="C803"/>
  <c r="C870"/>
  <c r="C838"/>
  <c r="C839"/>
  <c r="C889"/>
  <c r="C862"/>
  <c r="C742"/>
  <c r="C877"/>
  <c r="C830"/>
  <c r="C846"/>
  <c r="C884"/>
  <c r="C847"/>
  <c r="C45"/>
  <c r="C382"/>
  <c r="C304"/>
  <c r="C799"/>
  <c r="C177"/>
  <c r="C620"/>
  <c r="C211"/>
  <c r="C644"/>
  <c r="C645"/>
  <c r="C796"/>
  <c r="C603"/>
  <c r="C461"/>
  <c r="C441"/>
  <c r="C654"/>
  <c r="C573"/>
  <c r="C798"/>
  <c r="C548"/>
  <c r="C595"/>
  <c r="C34"/>
  <c r="C589"/>
  <c r="C160"/>
  <c r="C28"/>
  <c r="C155"/>
  <c r="C599"/>
  <c r="C229"/>
  <c r="C565"/>
  <c r="C734"/>
  <c r="C832"/>
  <c r="C808"/>
  <c r="C334"/>
  <c r="C810"/>
  <c r="C436"/>
  <c r="C144"/>
  <c r="C749"/>
  <c r="C191"/>
  <c r="C158"/>
  <c r="C353"/>
  <c r="C756"/>
  <c r="C90"/>
  <c r="C691"/>
  <c r="C789"/>
  <c r="C763"/>
  <c r="C729"/>
  <c r="C771"/>
  <c r="C773"/>
  <c r="C445"/>
  <c r="C882"/>
  <c r="C457"/>
  <c r="C668"/>
  <c r="C297"/>
  <c r="C430"/>
  <c r="C891"/>
  <c r="C761"/>
  <c r="C634"/>
  <c r="C421"/>
  <c r="C350"/>
  <c r="C657"/>
  <c r="C755"/>
  <c r="C563"/>
  <c r="C769"/>
  <c r="C357"/>
  <c r="C182"/>
  <c r="C520"/>
  <c r="C414"/>
  <c r="C202"/>
  <c r="C449"/>
  <c r="C731"/>
  <c r="C804"/>
  <c r="C558"/>
  <c r="C485"/>
  <c r="C611"/>
  <c r="C341"/>
  <c r="C713"/>
  <c r="C887"/>
  <c r="C550"/>
  <c r="C743"/>
  <c r="C801"/>
  <c r="C294"/>
  <c r="C681"/>
  <c r="C866"/>
  <c r="C723"/>
  <c r="C502"/>
  <c r="C782"/>
  <c r="C719"/>
  <c r="C641"/>
  <c r="C590"/>
  <c r="C497"/>
  <c r="C758"/>
  <c r="C793"/>
  <c r="C555"/>
  <c r="C706"/>
  <c r="C814"/>
  <c r="C530"/>
  <c r="C818"/>
  <c r="C784"/>
  <c r="C578"/>
  <c r="C488"/>
  <c r="C577"/>
  <c r="C592"/>
  <c r="C468"/>
  <c r="C770"/>
  <c r="C549"/>
  <c r="C367"/>
  <c r="C785"/>
  <c r="C600"/>
  <c r="C236"/>
  <c r="C135"/>
  <c r="C65"/>
  <c r="C35"/>
  <c r="C63"/>
  <c r="C92"/>
  <c r="C72"/>
  <c r="C25"/>
  <c r="C36"/>
  <c r="C150"/>
  <c r="C55"/>
  <c r="C23"/>
  <c r="C53"/>
  <c r="C91"/>
  <c r="C47"/>
  <c r="C70"/>
  <c r="C623"/>
  <c r="C113"/>
  <c r="C13"/>
  <c r="C136"/>
  <c r="C116"/>
  <c r="C175"/>
  <c r="C163"/>
  <c r="C349"/>
  <c r="C39"/>
  <c r="C149"/>
  <c r="C75"/>
  <c r="C83"/>
  <c r="C683"/>
  <c r="C17"/>
  <c r="C308"/>
  <c r="C389"/>
  <c r="C94"/>
  <c r="C176"/>
  <c r="C9"/>
  <c r="C74"/>
  <c r="C356"/>
  <c r="C21"/>
  <c r="C296"/>
  <c r="C271"/>
  <c r="C104"/>
  <c r="C26"/>
  <c r="C424"/>
  <c r="C503"/>
  <c r="C407"/>
  <c r="C183"/>
  <c r="C120"/>
  <c r="C333"/>
  <c r="C54"/>
  <c r="C368"/>
  <c r="C281"/>
  <c r="C20"/>
  <c r="C126"/>
  <c r="C306"/>
  <c r="C11"/>
  <c r="C243"/>
  <c r="C365"/>
  <c r="C659"/>
  <c r="C705"/>
  <c r="C490"/>
  <c r="C612"/>
  <c r="C662"/>
  <c r="C519"/>
  <c r="C479"/>
  <c r="C403"/>
  <c r="C585"/>
  <c r="C386"/>
  <c r="C263"/>
  <c r="C24"/>
  <c r="C822"/>
  <c r="C373"/>
  <c r="C636"/>
  <c r="C584"/>
  <c r="C483"/>
  <c r="C467"/>
  <c r="C415"/>
  <c r="C696"/>
  <c r="C687"/>
  <c r="C303"/>
  <c r="C794"/>
  <c r="C330"/>
  <c r="C339"/>
  <c r="C371"/>
  <c r="C689"/>
  <c r="C167"/>
  <c r="C218"/>
  <c r="C464"/>
  <c r="C675"/>
  <c r="C809"/>
  <c r="C780"/>
  <c r="C652"/>
  <c r="C288"/>
  <c r="C515"/>
  <c r="C396"/>
  <c r="C787"/>
  <c r="C258"/>
  <c r="C346"/>
  <c r="C366"/>
  <c r="C395"/>
  <c r="C459"/>
  <c r="C41"/>
  <c r="C813"/>
  <c r="C711"/>
  <c r="C864"/>
  <c r="C444"/>
  <c r="C423"/>
  <c r="C764"/>
  <c r="C443"/>
  <c r="C454"/>
  <c r="C242"/>
  <c r="C843"/>
  <c r="C314"/>
  <c r="C750"/>
  <c r="C725"/>
  <c r="C762"/>
  <c r="C388"/>
  <c r="C568"/>
  <c r="C172"/>
  <c r="C643"/>
  <c r="C547"/>
  <c r="C895"/>
  <c r="C871"/>
  <c r="C872"/>
  <c r="C811"/>
  <c r="C672"/>
  <c r="C850"/>
  <c r="C849"/>
  <c r="C820"/>
  <c r="C800"/>
  <c r="C562"/>
  <c r="C876"/>
  <c r="C727"/>
  <c r="C867"/>
  <c r="C765"/>
  <c r="C326"/>
  <c r="C322"/>
  <c r="C824"/>
  <c r="C739"/>
  <c r="C685"/>
  <c r="C709"/>
  <c r="C875"/>
  <c r="C505"/>
  <c r="C878"/>
  <c r="C704"/>
  <c r="C215"/>
  <c r="C844"/>
  <c r="C317"/>
  <c r="C460"/>
  <c r="C448"/>
  <c r="C413"/>
  <c r="C635"/>
  <c r="C495"/>
  <c r="C826"/>
  <c r="C637"/>
  <c r="C797"/>
  <c r="C663"/>
  <c r="C833"/>
  <c r="C835"/>
  <c r="C587"/>
  <c r="C807"/>
  <c r="C888"/>
  <c r="C836"/>
  <c r="C858"/>
  <c r="C511"/>
  <c r="C714"/>
  <c r="C868"/>
  <c r="C740"/>
  <c r="C412"/>
  <c r="C640"/>
  <c r="C894"/>
  <c r="C115"/>
  <c r="C210"/>
  <c r="C178"/>
  <c r="C110"/>
  <c r="C6"/>
  <c r="C244"/>
  <c r="C3"/>
  <c r="C187"/>
  <c r="C223"/>
  <c r="C119"/>
  <c r="C287"/>
  <c r="C164"/>
  <c r="C487"/>
  <c r="C8"/>
  <c r="C48"/>
  <c r="C129"/>
  <c r="C19"/>
  <c r="C216"/>
  <c r="C14"/>
  <c r="C10"/>
  <c r="C37"/>
  <c r="C96"/>
  <c r="C151"/>
  <c r="C148"/>
  <c r="C46"/>
  <c r="C33"/>
  <c r="C117"/>
  <c r="C64"/>
  <c r="C61"/>
  <c r="C253"/>
  <c r="C538"/>
  <c r="C173"/>
  <c r="C631"/>
  <c r="C420"/>
  <c r="C68"/>
  <c r="C745"/>
  <c r="C62"/>
  <c r="C299"/>
  <c r="C84"/>
  <c r="C392"/>
  <c r="C226"/>
  <c r="C207"/>
  <c r="C221"/>
  <c r="C43"/>
  <c r="C165"/>
  <c r="C86"/>
  <c r="C265"/>
  <c r="C276"/>
  <c r="C254"/>
  <c r="C665"/>
  <c r="C374"/>
  <c r="C305"/>
  <c r="C438"/>
  <c r="C342"/>
  <c r="C428"/>
  <c r="C320"/>
  <c r="C171"/>
  <c r="C227"/>
  <c r="C213"/>
  <c r="C95"/>
  <c r="C267"/>
  <c r="C100"/>
  <c r="C272"/>
  <c r="C434"/>
  <c r="C261"/>
  <c r="C380"/>
  <c r="C410"/>
  <c r="C676"/>
  <c r="C507"/>
  <c r="C219"/>
  <c r="C840"/>
  <c r="C541"/>
  <c r="C310"/>
  <c r="C738"/>
  <c r="C622"/>
  <c r="C521"/>
  <c r="C873"/>
  <c r="C528"/>
  <c r="C880"/>
  <c r="C885"/>
  <c r="C402"/>
  <c r="C248"/>
  <c r="C291"/>
  <c r="C181"/>
  <c r="C715"/>
  <c r="C869"/>
  <c r="C501"/>
  <c r="C429"/>
  <c r="C462"/>
  <c r="C760"/>
  <c r="C419"/>
  <c r="C157"/>
  <c r="C516"/>
  <c r="C666"/>
  <c r="C608"/>
  <c r="C754"/>
  <c r="C474"/>
  <c r="C658"/>
  <c r="C570"/>
  <c r="C821"/>
  <c r="C653"/>
  <c r="C759"/>
  <c r="C854"/>
  <c r="C720"/>
  <c r="C825"/>
  <c r="C526"/>
  <c r="C669"/>
  <c r="C561"/>
  <c r="C186"/>
  <c r="C710"/>
  <c r="C499"/>
  <c r="C730"/>
  <c r="C605"/>
  <c r="C542"/>
  <c r="C393"/>
  <c r="C525"/>
  <c r="C156"/>
  <c r="C241"/>
  <c r="C316"/>
  <c r="C416"/>
  <c r="C427"/>
  <c r="C185"/>
  <c r="C166"/>
  <c r="C192"/>
  <c r="C199"/>
  <c r="C125"/>
  <c r="C85"/>
  <c r="C133"/>
  <c r="C318"/>
  <c r="C145"/>
  <c r="C162"/>
  <c r="C352"/>
  <c r="C233"/>
  <c r="C134"/>
  <c r="C298"/>
  <c r="C323"/>
  <c r="C139"/>
  <c r="C791"/>
  <c r="C238"/>
  <c r="C277"/>
  <c r="C269"/>
  <c r="C58"/>
  <c r="C455"/>
  <c r="C390"/>
  <c r="C174"/>
  <c r="C425"/>
  <c r="C708"/>
  <c r="C498"/>
  <c r="C642"/>
  <c r="C574"/>
  <c r="C18"/>
  <c r="C480"/>
  <c r="C102"/>
  <c r="C247"/>
  <c r="C44"/>
  <c r="C184"/>
  <c r="C278"/>
  <c r="C698"/>
  <c r="C817"/>
  <c r="C518"/>
  <c r="C852"/>
  <c r="C747"/>
  <c r="C615"/>
  <c r="C529"/>
  <c r="C153"/>
  <c r="C152"/>
  <c r="C57"/>
  <c r="C97"/>
  <c r="C274"/>
  <c r="C98"/>
  <c r="C50"/>
  <c r="C315"/>
  <c r="C161"/>
  <c r="C232"/>
  <c r="C114"/>
  <c r="C208"/>
  <c r="C105"/>
  <c r="C783"/>
  <c r="C49"/>
  <c r="C30"/>
  <c r="C546"/>
  <c r="C217"/>
  <c r="C364"/>
  <c r="C746"/>
  <c r="C131"/>
  <c r="C146"/>
  <c r="C42"/>
  <c r="C285"/>
  <c r="C494"/>
  <c r="C359"/>
  <c r="C275"/>
  <c r="C648"/>
  <c r="C124"/>
  <c r="C77"/>
  <c r="C695"/>
  <c r="C295"/>
  <c r="C280"/>
  <c r="C27"/>
  <c r="C509"/>
  <c r="C690"/>
  <c r="C628"/>
  <c r="C234"/>
  <c r="C493"/>
  <c r="C757"/>
  <c r="C130"/>
  <c r="C602"/>
  <c r="C845"/>
  <c r="C404"/>
  <c r="C93"/>
  <c r="C408"/>
  <c r="C231"/>
  <c r="C7"/>
  <c r="C375"/>
  <c r="C557"/>
  <c r="C4"/>
  <c r="C522"/>
  <c r="C512"/>
  <c r="C478"/>
  <c r="C2"/>
  <c r="C775"/>
  <c r="C398"/>
  <c r="C886"/>
  <c r="C203"/>
  <c r="C863"/>
  <c r="C629"/>
  <c r="C12"/>
  <c r="C189"/>
  <c r="C5"/>
  <c r="C31"/>
  <c r="C335"/>
  <c r="C613"/>
  <c r="C524"/>
  <c r="C774"/>
  <c r="C616"/>
  <c r="C732"/>
  <c r="C712"/>
  <c r="C831"/>
  <c r="C245"/>
  <c r="C722"/>
  <c r="C655"/>
  <c r="C99"/>
  <c r="C682"/>
  <c r="C806"/>
  <c r="C752"/>
  <c r="C598"/>
  <c r="C527"/>
  <c r="C744"/>
  <c r="C828"/>
  <c r="C378"/>
  <c r="C707"/>
  <c r="C583"/>
  <c r="C717"/>
  <c r="C222"/>
  <c r="C73"/>
  <c r="C348"/>
  <c r="C823"/>
  <c r="C667"/>
  <c r="C861"/>
  <c r="C701"/>
  <c r="C865"/>
  <c r="C451"/>
  <c r="C610"/>
  <c r="C442"/>
  <c r="C606"/>
  <c r="C726"/>
  <c r="C656"/>
  <c r="C418"/>
  <c r="C776"/>
  <c r="C452"/>
  <c r="C596"/>
  <c r="C788"/>
  <c r="C686"/>
  <c r="C363"/>
  <c r="C251"/>
  <c r="C855"/>
  <c r="C741"/>
  <c r="C883"/>
  <c r="C860"/>
  <c r="C697"/>
  <c r="C553"/>
  <c r="C554"/>
  <c r="C252"/>
  <c r="C370"/>
  <c r="C477"/>
  <c r="C786"/>
  <c r="C857"/>
  <c r="C841"/>
  <c r="C614"/>
  <c r="C661"/>
  <c r="C802"/>
  <c r="C879"/>
  <c r="C624"/>
  <c r="C336"/>
  <c r="C718"/>
  <c r="C381"/>
  <c r="C621"/>
  <c r="C881"/>
  <c r="C728"/>
  <c r="C534"/>
  <c r="C537"/>
  <c r="C552"/>
  <c r="C748"/>
  <c r="C387"/>
  <c r="C531"/>
  <c r="C779"/>
  <c r="C673"/>
  <c r="C469"/>
  <c r="C834"/>
  <c r="C206"/>
  <c r="C767"/>
  <c r="C489"/>
  <c r="C384"/>
  <c r="C805"/>
  <c r="C588"/>
  <c r="C111"/>
  <c r="C724"/>
  <c r="C609"/>
  <c r="C302"/>
  <c r="C572"/>
  <c r="C506"/>
  <c r="C660"/>
  <c r="C627"/>
  <c r="C571"/>
  <c r="C567"/>
  <c r="C351"/>
  <c r="C362"/>
  <c r="C632"/>
  <c r="C812"/>
  <c r="C159"/>
  <c r="C633"/>
  <c r="C283"/>
  <c r="C473"/>
  <c r="C411"/>
  <c r="C300"/>
  <c r="C327"/>
  <c r="C198"/>
  <c r="C544"/>
  <c r="C38"/>
  <c r="C147"/>
  <c r="C647"/>
  <c r="C268"/>
  <c r="C107"/>
  <c r="C626"/>
  <c r="C56"/>
  <c r="C122"/>
  <c r="C137"/>
  <c r="C753"/>
  <c r="C358"/>
  <c r="C684"/>
  <c r="C597"/>
  <c r="C564"/>
  <c r="C376"/>
  <c r="C859"/>
  <c r="C225"/>
  <c r="C579"/>
  <c r="C289"/>
  <c r="C792"/>
  <c r="C664"/>
  <c r="C262"/>
  <c r="C196"/>
  <c r="C195"/>
  <c r="C446"/>
  <c r="C781"/>
  <c r="C60"/>
  <c r="C200"/>
  <c r="C650"/>
  <c r="C88"/>
  <c r="C106"/>
  <c r="C51"/>
  <c r="C329"/>
  <c r="C81"/>
  <c r="C405"/>
  <c r="C52"/>
  <c r="C190"/>
  <c r="C472"/>
  <c r="C154"/>
  <c r="C121"/>
  <c r="C671"/>
  <c r="C491"/>
  <c r="C638"/>
  <c r="C582"/>
  <c r="C379"/>
  <c r="C87"/>
  <c r="C15"/>
  <c r="C680"/>
  <c r="C607"/>
  <c r="C397"/>
  <c r="C324"/>
  <c r="C679"/>
  <c r="C649"/>
  <c r="C255"/>
  <c r="C309"/>
  <c r="C354"/>
  <c r="C559"/>
  <c r="C108"/>
  <c r="C321"/>
  <c r="C617"/>
  <c r="C639"/>
  <c r="C463"/>
  <c r="C539"/>
  <c r="C482"/>
  <c r="C361"/>
  <c r="C545"/>
  <c r="C593"/>
  <c r="C264"/>
  <c r="C476"/>
  <c r="C256"/>
  <c r="C347"/>
  <c r="C486"/>
  <c r="C312"/>
  <c r="C504"/>
  <c r="C338"/>
  <c r="C496"/>
  <c r="C343"/>
  <c r="C513"/>
  <c r="C751"/>
  <c r="C819"/>
  <c r="C699"/>
  <c r="C591"/>
  <c r="C301"/>
  <c r="C194"/>
  <c r="C123"/>
  <c r="C212"/>
  <c r="C284"/>
  <c r="C188"/>
  <c r="C141"/>
  <c r="C702"/>
  <c r="C470"/>
  <c r="C447"/>
  <c r="C532"/>
  <c r="C594"/>
  <c r="C700"/>
  <c r="C406"/>
  <c r="C383"/>
  <c r="C481"/>
  <c r="C601"/>
  <c r="C523"/>
  <c r="C790"/>
  <c r="C193"/>
  <c r="C293"/>
  <c r="C733"/>
  <c r="C465"/>
  <c r="C484"/>
  <c r="C220"/>
  <c r="C328"/>
  <c r="C138"/>
  <c r="C67"/>
  <c r="C79"/>
  <c r="C32"/>
  <c r="C29"/>
  <c r="C471"/>
  <c r="C439"/>
  <c r="C71"/>
  <c r="C249"/>
  <c r="C109"/>
  <c r="C112"/>
  <c r="C856"/>
  <c r="C772"/>
  <c r="C556"/>
  <c r="C533"/>
  <c r="C736"/>
  <c r="C319"/>
  <c r="C240"/>
  <c r="C345"/>
  <c r="C440"/>
  <c r="C286"/>
  <c r="C692"/>
  <c r="C766"/>
  <c r="C170"/>
  <c r="C168"/>
  <c r="C230"/>
  <c r="C197"/>
  <c r="C437"/>
  <c r="C140"/>
  <c r="C848"/>
  <c r="C132"/>
  <c r="C235"/>
  <c r="C369"/>
  <c r="C372"/>
  <c r="C422"/>
  <c r="C266"/>
  <c r="C466"/>
  <c r="B815"/>
  <c r="B401"/>
  <c r="B143"/>
  <c r="B409"/>
  <c r="B426"/>
  <c r="B40"/>
  <c r="B80"/>
  <c r="B543"/>
  <c r="B569"/>
  <c r="B273"/>
  <c r="B536"/>
  <c r="B237"/>
  <c r="B282"/>
  <c r="B475"/>
  <c r="B292"/>
  <c r="B575"/>
  <c r="B340"/>
  <c r="B311"/>
  <c r="B332"/>
  <c r="B22"/>
  <c r="B250"/>
  <c r="B78"/>
  <c r="B394"/>
  <c r="B678"/>
  <c r="B179"/>
  <c r="B313"/>
  <c r="B458"/>
  <c r="B716"/>
  <c r="B239"/>
  <c r="B735"/>
  <c r="B385"/>
  <c r="B209"/>
  <c r="B118"/>
  <c r="B510"/>
  <c r="B453"/>
  <c r="B417"/>
  <c r="B433"/>
  <c r="B768"/>
  <c r="B204"/>
  <c r="B619"/>
  <c r="B566"/>
  <c r="B69"/>
  <c r="B646"/>
  <c r="B890"/>
  <c r="B560"/>
  <c r="B259"/>
  <c r="B260"/>
  <c r="B586"/>
  <c r="B432"/>
  <c r="B514"/>
  <c r="B246"/>
  <c r="B893"/>
  <c r="B618"/>
  <c r="B450"/>
  <c r="B837"/>
  <c r="B694"/>
  <c r="B66"/>
  <c r="B540"/>
  <c r="B795"/>
  <c r="B829"/>
  <c r="B399"/>
  <c r="B651"/>
  <c r="B456"/>
  <c r="B205"/>
  <c r="B777"/>
  <c r="B580"/>
  <c r="B279"/>
  <c r="B257"/>
  <c r="B307"/>
  <c r="B391"/>
  <c r="B89"/>
  <c r="B625"/>
  <c r="B670"/>
  <c r="B344"/>
  <c r="B604"/>
  <c r="B228"/>
  <c r="B517"/>
  <c r="B535"/>
  <c r="B180"/>
  <c r="B874"/>
  <c r="B630"/>
  <c r="B127"/>
  <c r="B851"/>
  <c r="B270"/>
  <c r="B76"/>
  <c r="B508"/>
  <c r="B337"/>
  <c r="B693"/>
  <c r="B703"/>
  <c r="B400"/>
  <c r="B721"/>
  <c r="B581"/>
  <c r="B325"/>
  <c r="B576"/>
  <c r="B355"/>
  <c r="B688"/>
  <c r="B492"/>
  <c r="B677"/>
  <c r="B500"/>
  <c r="B816"/>
  <c r="B101"/>
  <c r="B360"/>
  <c r="B674"/>
  <c r="B551"/>
  <c r="B59"/>
  <c r="B431"/>
  <c r="B435"/>
  <c r="B82"/>
  <c r="B201"/>
  <c r="B214"/>
  <c r="B103"/>
  <c r="B128"/>
  <c r="B737"/>
  <c r="B142"/>
  <c r="B827"/>
  <c r="B169"/>
  <c r="B331"/>
  <c r="B224"/>
  <c r="B377"/>
  <c r="B290"/>
  <c r="B16"/>
  <c r="B842"/>
  <c r="B853"/>
  <c r="B892"/>
  <c r="B778"/>
  <c r="B803"/>
  <c r="B870"/>
  <c r="B838"/>
  <c r="B839"/>
  <c r="B889"/>
  <c r="B862"/>
  <c r="B742"/>
  <c r="B877"/>
  <c r="B830"/>
  <c r="B846"/>
  <c r="B884"/>
  <c r="B847"/>
  <c r="B45"/>
  <c r="B382"/>
  <c r="B304"/>
  <c r="B799"/>
  <c r="B177"/>
  <c r="B620"/>
  <c r="B211"/>
  <c r="B644"/>
  <c r="B645"/>
  <c r="B796"/>
  <c r="B603"/>
  <c r="B461"/>
  <c r="B441"/>
  <c r="B654"/>
  <c r="B573"/>
  <c r="B798"/>
  <c r="B548"/>
  <c r="B595"/>
  <c r="B34"/>
  <c r="B589"/>
  <c r="B160"/>
  <c r="B28"/>
  <c r="B155"/>
  <c r="B599"/>
  <c r="B229"/>
  <c r="B565"/>
  <c r="B734"/>
  <c r="B832"/>
  <c r="B808"/>
  <c r="B334"/>
  <c r="B810"/>
  <c r="B436"/>
  <c r="B144"/>
  <c r="B749"/>
  <c r="B191"/>
  <c r="B158"/>
  <c r="B353"/>
  <c r="B756"/>
  <c r="B90"/>
  <c r="B691"/>
  <c r="B789"/>
  <c r="B763"/>
  <c r="B729"/>
  <c r="B771"/>
  <c r="B773"/>
  <c r="B445"/>
  <c r="B882"/>
  <c r="B457"/>
  <c r="B668"/>
  <c r="B297"/>
  <c r="B430"/>
  <c r="B891"/>
  <c r="B761"/>
  <c r="B634"/>
  <c r="B421"/>
  <c r="B350"/>
  <c r="B657"/>
  <c r="B755"/>
  <c r="B563"/>
  <c r="B769"/>
  <c r="B357"/>
  <c r="B182"/>
  <c r="B520"/>
  <c r="B414"/>
  <c r="B202"/>
  <c r="B449"/>
  <c r="B731"/>
  <c r="B804"/>
  <c r="B558"/>
  <c r="B485"/>
  <c r="B611"/>
  <c r="B341"/>
  <c r="B713"/>
  <c r="B887"/>
  <c r="B550"/>
  <c r="B743"/>
  <c r="B801"/>
  <c r="B294"/>
  <c r="B681"/>
  <c r="B866"/>
  <c r="B723"/>
  <c r="B502"/>
  <c r="B782"/>
  <c r="B719"/>
  <c r="B641"/>
  <c r="B590"/>
  <c r="B497"/>
  <c r="B758"/>
  <c r="B793"/>
  <c r="B555"/>
  <c r="B706"/>
  <c r="B814"/>
  <c r="B530"/>
  <c r="B818"/>
  <c r="B784"/>
  <c r="B578"/>
  <c r="B488"/>
  <c r="B577"/>
  <c r="B592"/>
  <c r="B468"/>
  <c r="B770"/>
  <c r="B549"/>
  <c r="B367"/>
  <c r="B785"/>
  <c r="B600"/>
  <c r="B236"/>
  <c r="B135"/>
  <c r="B65"/>
  <c r="B35"/>
  <c r="B63"/>
  <c r="B92"/>
  <c r="B72"/>
  <c r="B25"/>
  <c r="B36"/>
  <c r="B150"/>
  <c r="B55"/>
  <c r="B23"/>
  <c r="B53"/>
  <c r="B91"/>
  <c r="B47"/>
  <c r="B70"/>
  <c r="B623"/>
  <c r="B113"/>
  <c r="B13"/>
  <c r="B136"/>
  <c r="B116"/>
  <c r="B175"/>
  <c r="B163"/>
  <c r="B349"/>
  <c r="B39"/>
  <c r="B149"/>
  <c r="B75"/>
  <c r="B83"/>
  <c r="B683"/>
  <c r="B17"/>
  <c r="B308"/>
  <c r="B389"/>
  <c r="B94"/>
  <c r="B176"/>
  <c r="B9"/>
  <c r="B74"/>
  <c r="B356"/>
  <c r="B21"/>
  <c r="B296"/>
  <c r="B271"/>
  <c r="B104"/>
  <c r="B26"/>
  <c r="B424"/>
  <c r="B503"/>
  <c r="B407"/>
  <c r="B183"/>
  <c r="B120"/>
  <c r="B333"/>
  <c r="B54"/>
  <c r="B368"/>
  <c r="B281"/>
  <c r="B20"/>
  <c r="B126"/>
  <c r="B306"/>
  <c r="B11"/>
  <c r="B243"/>
  <c r="B365"/>
  <c r="B659"/>
  <c r="B705"/>
  <c r="B490"/>
  <c r="B612"/>
  <c r="B662"/>
  <c r="B519"/>
  <c r="B479"/>
  <c r="B403"/>
  <c r="B585"/>
  <c r="B386"/>
  <c r="B263"/>
  <c r="B24"/>
  <c r="B822"/>
  <c r="B373"/>
  <c r="B636"/>
  <c r="B584"/>
  <c r="B483"/>
  <c r="B467"/>
  <c r="B415"/>
  <c r="B696"/>
  <c r="B687"/>
  <c r="B303"/>
  <c r="B794"/>
  <c r="B330"/>
  <c r="B339"/>
  <c r="B371"/>
  <c r="B689"/>
  <c r="B167"/>
  <c r="B218"/>
  <c r="B464"/>
  <c r="B675"/>
  <c r="B809"/>
  <c r="B780"/>
  <c r="B652"/>
  <c r="B288"/>
  <c r="B515"/>
  <c r="B396"/>
  <c r="B787"/>
  <c r="B258"/>
  <c r="B346"/>
  <c r="B366"/>
  <c r="B395"/>
  <c r="B459"/>
  <c r="B41"/>
  <c r="B813"/>
  <c r="B711"/>
  <c r="B864"/>
  <c r="B444"/>
  <c r="B423"/>
  <c r="B764"/>
  <c r="B443"/>
  <c r="B454"/>
  <c r="B242"/>
  <c r="B843"/>
  <c r="B314"/>
  <c r="B750"/>
  <c r="B725"/>
  <c r="B762"/>
  <c r="B388"/>
  <c r="B568"/>
  <c r="B172"/>
  <c r="B643"/>
  <c r="B547"/>
  <c r="B895"/>
  <c r="B871"/>
  <c r="B872"/>
  <c r="B811"/>
  <c r="B672"/>
  <c r="B850"/>
  <c r="B849"/>
  <c r="B820"/>
  <c r="B800"/>
  <c r="B562"/>
  <c r="B876"/>
  <c r="B727"/>
  <c r="B867"/>
  <c r="B765"/>
  <c r="B326"/>
  <c r="B322"/>
  <c r="B824"/>
  <c r="B739"/>
  <c r="B685"/>
  <c r="B709"/>
  <c r="B875"/>
  <c r="B505"/>
  <c r="B878"/>
  <c r="B704"/>
  <c r="B215"/>
  <c r="B844"/>
  <c r="B317"/>
  <c r="B460"/>
  <c r="B448"/>
  <c r="B413"/>
  <c r="B635"/>
  <c r="B495"/>
  <c r="B826"/>
  <c r="B637"/>
  <c r="B797"/>
  <c r="B663"/>
  <c r="B833"/>
  <c r="B835"/>
  <c r="B587"/>
  <c r="B807"/>
  <c r="B888"/>
  <c r="B836"/>
  <c r="B858"/>
  <c r="B511"/>
  <c r="B714"/>
  <c r="B868"/>
  <c r="B740"/>
  <c r="B412"/>
  <c r="B640"/>
  <c r="B894"/>
  <c r="B115"/>
  <c r="B210"/>
  <c r="B178"/>
  <c r="B110"/>
  <c r="B6"/>
  <c r="B244"/>
  <c r="B3"/>
  <c r="B187"/>
  <c r="B223"/>
  <c r="B119"/>
  <c r="B287"/>
  <c r="B164"/>
  <c r="B487"/>
  <c r="B8"/>
  <c r="B48"/>
  <c r="B129"/>
  <c r="B19"/>
  <c r="B216"/>
  <c r="B14"/>
  <c r="B10"/>
  <c r="B37"/>
  <c r="B96"/>
  <c r="B151"/>
  <c r="B148"/>
  <c r="B46"/>
  <c r="B33"/>
  <c r="B117"/>
  <c r="B64"/>
  <c r="B61"/>
  <c r="B253"/>
  <c r="B538"/>
  <c r="B173"/>
  <c r="B631"/>
  <c r="B420"/>
  <c r="B68"/>
  <c r="B745"/>
  <c r="B62"/>
  <c r="B299"/>
  <c r="B84"/>
  <c r="B392"/>
  <c r="B226"/>
  <c r="B207"/>
  <c r="B221"/>
  <c r="B43"/>
  <c r="B165"/>
  <c r="B86"/>
  <c r="B265"/>
  <c r="B276"/>
  <c r="B254"/>
  <c r="B665"/>
  <c r="B374"/>
  <c r="B305"/>
  <c r="B438"/>
  <c r="B342"/>
  <c r="B428"/>
  <c r="B320"/>
  <c r="B171"/>
  <c r="B227"/>
  <c r="B213"/>
  <c r="B95"/>
  <c r="B267"/>
  <c r="B100"/>
  <c r="B272"/>
  <c r="B434"/>
  <c r="B261"/>
  <c r="B380"/>
  <c r="B410"/>
  <c r="B676"/>
  <c r="B507"/>
  <c r="B219"/>
  <c r="B840"/>
  <c r="B541"/>
  <c r="B310"/>
  <c r="B738"/>
  <c r="B622"/>
  <c r="B521"/>
  <c r="B873"/>
  <c r="B528"/>
  <c r="B880"/>
  <c r="B885"/>
  <c r="B402"/>
  <c r="B248"/>
  <c r="B291"/>
  <c r="B181"/>
  <c r="B715"/>
  <c r="B869"/>
  <c r="B501"/>
  <c r="B429"/>
  <c r="B462"/>
  <c r="B760"/>
  <c r="B419"/>
  <c r="B157"/>
  <c r="B516"/>
  <c r="B666"/>
  <c r="B608"/>
  <c r="B754"/>
  <c r="B474"/>
  <c r="B658"/>
  <c r="B570"/>
  <c r="B821"/>
  <c r="B653"/>
  <c r="B759"/>
  <c r="B854"/>
  <c r="B720"/>
  <c r="B825"/>
  <c r="B526"/>
  <c r="B669"/>
  <c r="B561"/>
  <c r="B186"/>
  <c r="B710"/>
  <c r="B499"/>
  <c r="B730"/>
  <c r="B605"/>
  <c r="B542"/>
  <c r="B393"/>
  <c r="B525"/>
  <c r="B156"/>
  <c r="B241"/>
  <c r="B316"/>
  <c r="B416"/>
  <c r="B427"/>
  <c r="B185"/>
  <c r="B166"/>
  <c r="B192"/>
  <c r="B199"/>
  <c r="B125"/>
  <c r="B85"/>
  <c r="B133"/>
  <c r="B318"/>
  <c r="B145"/>
  <c r="B162"/>
  <c r="B352"/>
  <c r="B233"/>
  <c r="B134"/>
  <c r="B298"/>
  <c r="B323"/>
  <c r="B139"/>
  <c r="B791"/>
  <c r="B238"/>
  <c r="B277"/>
  <c r="B269"/>
  <c r="B58"/>
  <c r="B455"/>
  <c r="B390"/>
  <c r="B174"/>
  <c r="B425"/>
  <c r="B708"/>
  <c r="B498"/>
  <c r="B642"/>
  <c r="B574"/>
  <c r="B18"/>
  <c r="B480"/>
  <c r="B102"/>
  <c r="B247"/>
  <c r="B44"/>
  <c r="B184"/>
  <c r="B278"/>
  <c r="B698"/>
  <c r="B817"/>
  <c r="B518"/>
  <c r="B852"/>
  <c r="B747"/>
  <c r="B615"/>
  <c r="B529"/>
  <c r="B153"/>
  <c r="B152"/>
  <c r="B57"/>
  <c r="B97"/>
  <c r="B274"/>
  <c r="B98"/>
  <c r="B50"/>
  <c r="B315"/>
  <c r="B161"/>
  <c r="B232"/>
  <c r="B114"/>
  <c r="B208"/>
  <c r="B105"/>
  <c r="B783"/>
  <c r="B49"/>
  <c r="B30"/>
  <c r="B546"/>
  <c r="B217"/>
  <c r="B364"/>
  <c r="B746"/>
  <c r="B131"/>
  <c r="B146"/>
  <c r="B42"/>
  <c r="B285"/>
  <c r="B494"/>
  <c r="B359"/>
  <c r="B275"/>
  <c r="B648"/>
  <c r="B124"/>
  <c r="B77"/>
  <c r="B695"/>
  <c r="B295"/>
  <c r="B280"/>
  <c r="B27"/>
  <c r="B509"/>
  <c r="B690"/>
  <c r="B628"/>
  <c r="B234"/>
  <c r="B493"/>
  <c r="B757"/>
  <c r="B130"/>
  <c r="B602"/>
  <c r="B845"/>
  <c r="B404"/>
  <c r="B93"/>
  <c r="B408"/>
  <c r="B231"/>
  <c r="B7"/>
  <c r="B375"/>
  <c r="B557"/>
  <c r="B4"/>
  <c r="B522"/>
  <c r="B512"/>
  <c r="B478"/>
  <c r="B2"/>
  <c r="B775"/>
  <c r="B398"/>
  <c r="B886"/>
  <c r="B203"/>
  <c r="B863"/>
  <c r="B629"/>
  <c r="B12"/>
  <c r="B189"/>
  <c r="B5"/>
  <c r="B31"/>
  <c r="B335"/>
  <c r="B613"/>
  <c r="B524"/>
  <c r="B774"/>
  <c r="B616"/>
  <c r="B732"/>
  <c r="B712"/>
  <c r="B831"/>
  <c r="B245"/>
  <c r="B722"/>
  <c r="B655"/>
  <c r="B99"/>
  <c r="B682"/>
  <c r="B806"/>
  <c r="B752"/>
  <c r="B598"/>
  <c r="B527"/>
  <c r="B744"/>
  <c r="B828"/>
  <c r="B378"/>
  <c r="B707"/>
  <c r="B583"/>
  <c r="B717"/>
  <c r="B222"/>
  <c r="B73"/>
  <c r="B348"/>
  <c r="B823"/>
  <c r="B667"/>
  <c r="B861"/>
  <c r="B701"/>
  <c r="B865"/>
  <c r="B451"/>
  <c r="B610"/>
  <c r="B442"/>
  <c r="B606"/>
  <c r="B726"/>
  <c r="B656"/>
  <c r="B418"/>
  <c r="B776"/>
  <c r="B452"/>
  <c r="B596"/>
  <c r="B788"/>
  <c r="B686"/>
  <c r="B363"/>
  <c r="B251"/>
  <c r="B855"/>
  <c r="B741"/>
  <c r="B883"/>
  <c r="B860"/>
  <c r="B697"/>
  <c r="B553"/>
  <c r="B554"/>
  <c r="B252"/>
  <c r="B370"/>
  <c r="B477"/>
  <c r="B786"/>
  <c r="B857"/>
  <c r="B841"/>
  <c r="B614"/>
  <c r="B661"/>
  <c r="B802"/>
  <c r="B879"/>
  <c r="B624"/>
  <c r="B336"/>
  <c r="B718"/>
  <c r="B381"/>
  <c r="B621"/>
  <c r="B881"/>
  <c r="B728"/>
  <c r="B534"/>
  <c r="B537"/>
  <c r="B552"/>
  <c r="B748"/>
  <c r="B387"/>
  <c r="B531"/>
  <c r="B779"/>
  <c r="B673"/>
  <c r="B469"/>
  <c r="B834"/>
  <c r="B206"/>
  <c r="B767"/>
  <c r="B489"/>
  <c r="B384"/>
  <c r="B805"/>
  <c r="B588"/>
  <c r="B111"/>
  <c r="B724"/>
  <c r="B609"/>
  <c r="B302"/>
  <c r="B572"/>
  <c r="B506"/>
  <c r="B660"/>
  <c r="B627"/>
  <c r="B571"/>
  <c r="B567"/>
  <c r="B351"/>
  <c r="B362"/>
  <c r="B632"/>
  <c r="B812"/>
  <c r="B159"/>
  <c r="B633"/>
  <c r="B283"/>
  <c r="B473"/>
  <c r="B411"/>
  <c r="B300"/>
  <c r="B327"/>
  <c r="B198"/>
  <c r="B544"/>
  <c r="B38"/>
  <c r="B147"/>
  <c r="B647"/>
  <c r="B268"/>
  <c r="B107"/>
  <c r="B626"/>
  <c r="B56"/>
  <c r="B122"/>
  <c r="B137"/>
  <c r="B753"/>
  <c r="B358"/>
  <c r="B684"/>
  <c r="B597"/>
  <c r="B564"/>
  <c r="B376"/>
  <c r="B859"/>
  <c r="B225"/>
  <c r="B579"/>
  <c r="B289"/>
  <c r="B792"/>
  <c r="B664"/>
  <c r="B262"/>
  <c r="B196"/>
  <c r="B195"/>
  <c r="B446"/>
  <c r="B781"/>
  <c r="B60"/>
  <c r="B200"/>
  <c r="B650"/>
  <c r="B88"/>
  <c r="B106"/>
  <c r="B51"/>
  <c r="B329"/>
  <c r="B81"/>
  <c r="B405"/>
  <c r="B52"/>
  <c r="B190"/>
  <c r="B472"/>
  <c r="B154"/>
  <c r="B121"/>
  <c r="B671"/>
  <c r="B491"/>
  <c r="B638"/>
  <c r="B582"/>
  <c r="B379"/>
  <c r="B87"/>
  <c r="B15"/>
  <c r="B680"/>
  <c r="B607"/>
  <c r="B397"/>
  <c r="B324"/>
  <c r="B679"/>
  <c r="B649"/>
  <c r="B255"/>
  <c r="B309"/>
  <c r="B354"/>
  <c r="B559"/>
  <c r="B108"/>
  <c r="B321"/>
  <c r="B617"/>
  <c r="B639"/>
  <c r="B463"/>
  <c r="B539"/>
  <c r="B482"/>
  <c r="B361"/>
  <c r="B545"/>
  <c r="B593"/>
  <c r="B264"/>
  <c r="B476"/>
  <c r="B256"/>
  <c r="B347"/>
  <c r="B486"/>
  <c r="B312"/>
  <c r="B504"/>
  <c r="B338"/>
  <c r="B496"/>
  <c r="B343"/>
  <c r="B513"/>
  <c r="B751"/>
  <c r="B819"/>
  <c r="B699"/>
  <c r="B591"/>
  <c r="B301"/>
  <c r="B194"/>
  <c r="B123"/>
  <c r="B212"/>
  <c r="B284"/>
  <c r="B188"/>
  <c r="B141"/>
  <c r="B702"/>
  <c r="B470"/>
  <c r="B447"/>
  <c r="B532"/>
  <c r="B594"/>
  <c r="B700"/>
  <c r="B406"/>
  <c r="B383"/>
  <c r="B481"/>
  <c r="B601"/>
  <c r="B523"/>
  <c r="B790"/>
  <c r="B193"/>
  <c r="B293"/>
  <c r="B733"/>
  <c r="B465"/>
  <c r="B484"/>
  <c r="B220"/>
  <c r="B328"/>
  <c r="B138"/>
  <c r="B67"/>
  <c r="B79"/>
  <c r="B32"/>
  <c r="B29"/>
  <c r="B471"/>
  <c r="B439"/>
  <c r="B71"/>
  <c r="B249"/>
  <c r="B109"/>
  <c r="B112"/>
  <c r="B856"/>
  <c r="B772"/>
  <c r="B556"/>
  <c r="B533"/>
  <c r="B736"/>
  <c r="B319"/>
  <c r="B240"/>
  <c r="B345"/>
  <c r="B440"/>
  <c r="B286"/>
  <c r="B692"/>
  <c r="B766"/>
  <c r="B170"/>
  <c r="B168"/>
  <c r="B230"/>
  <c r="B197"/>
  <c r="B437"/>
  <c r="B140"/>
  <c r="B848"/>
  <c r="B132"/>
  <c r="B235"/>
  <c r="B369"/>
  <c r="B372"/>
  <c r="B422"/>
  <c r="B266"/>
  <c r="B466"/>
  <c r="I13" i="4"/>
  <c r="I18"/>
  <c r="I7"/>
  <c r="I15"/>
  <c r="I25"/>
  <c r="I33"/>
  <c r="I24"/>
  <c r="I9"/>
  <c r="I10"/>
  <c r="I11"/>
  <c r="I20"/>
  <c r="I29"/>
  <c r="I26"/>
  <c r="I27"/>
  <c r="I8"/>
  <c r="I17"/>
  <c r="I14"/>
  <c r="I23"/>
  <c r="I12"/>
  <c r="I31"/>
  <c r="I19"/>
  <c r="I22"/>
  <c r="I28"/>
  <c r="I30"/>
  <c r="I21"/>
  <c r="I34"/>
  <c r="I32"/>
  <c r="I1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5"/>
  <c r="B896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5"/>
  <c r="C896"/>
  <c r="C2"/>
  <c r="B19" i="3"/>
  <c r="B14"/>
  <c r="B15"/>
  <c r="B16"/>
  <c r="B17"/>
  <c r="B18"/>
  <c r="B13"/>
  <c r="C4"/>
  <c r="C5"/>
  <c r="C6"/>
  <c r="C7"/>
  <c r="C8"/>
  <c r="C9"/>
  <c r="C10"/>
  <c r="B10"/>
  <c r="I12" i="2"/>
  <c r="I11"/>
  <c r="I10"/>
  <c r="H12"/>
  <c r="H11"/>
  <c r="H10"/>
  <c r="G12"/>
  <c r="G11"/>
  <c r="G10"/>
  <c r="F12"/>
  <c r="F11"/>
  <c r="F10"/>
  <c r="E12"/>
  <c r="E11"/>
  <c r="E10"/>
  <c r="D12"/>
  <c r="D11"/>
  <c r="D10"/>
  <c r="C12"/>
  <c r="C11"/>
  <c r="C10"/>
  <c r="B12"/>
  <c r="B11"/>
  <c r="I6"/>
  <c r="H6"/>
  <c r="G6"/>
  <c r="F6"/>
  <c r="E6"/>
  <c r="D6"/>
  <c r="C6"/>
  <c r="B6"/>
  <c r="F3" i="1"/>
  <c r="F2"/>
  <c r="B33"/>
  <c r="R2" i="27" l="1"/>
  <c r="R6"/>
  <c r="R5"/>
  <c r="R3"/>
  <c r="U2"/>
  <c r="U6"/>
  <c r="U4"/>
  <c r="U3"/>
  <c r="T2" i="28"/>
  <c r="T11"/>
  <c r="Q11"/>
  <c r="Q10"/>
  <c r="Q9"/>
  <c r="Q7"/>
  <c r="Q6"/>
  <c r="Q5"/>
  <c r="Q3"/>
  <c r="K25" i="7"/>
  <c r="L19"/>
  <c r="T8" i="28"/>
  <c r="T7"/>
  <c r="T6"/>
  <c r="T4"/>
  <c r="T3"/>
  <c r="J24" i="7"/>
  <c r="J21"/>
  <c r="J20"/>
  <c r="J19"/>
  <c r="J17"/>
  <c r="K16"/>
  <c r="K17"/>
  <c r="L25"/>
  <c r="L24"/>
  <c r="L23"/>
  <c r="L21"/>
  <c r="L20"/>
  <c r="J16"/>
  <c r="J25"/>
  <c r="K23"/>
  <c r="K22"/>
  <c r="K21"/>
  <c r="K19"/>
  <c r="K18"/>
  <c r="L17"/>
  <c r="J23"/>
  <c r="J22"/>
  <c r="J18"/>
  <c r="K24"/>
  <c r="K20"/>
  <c r="L16"/>
  <c r="L22"/>
  <c r="L18"/>
  <c r="R4" i="27"/>
  <c r="U5"/>
  <c r="Q2" i="28"/>
  <c r="Q8"/>
  <c r="Q4"/>
  <c r="T10"/>
  <c r="T5"/>
</calcChain>
</file>

<file path=xl/sharedStrings.xml><?xml version="1.0" encoding="utf-8"?>
<sst xmlns="http://schemas.openxmlformats.org/spreadsheetml/2006/main" count="5126" uniqueCount="1632">
  <si>
    <t xml:space="preserve">desplazamiento forzado </t>
  </si>
  <si>
    <t>AÑO</t>
  </si>
  <si>
    <t xml:space="preserve">total </t>
  </si>
  <si>
    <t>SYNOPSIS 2015</t>
  </si>
  <si>
    <t>Cumulative IDPs according to DPS/Unidad para la atencion y Reparacion Integral a las victimas , official victims registry (1985-2015)</t>
  </si>
  <si>
    <t>IDPs 2015</t>
  </si>
  <si>
    <t xml:space="preserve">National rate per 100.000 habitants </t>
  </si>
  <si>
    <t>T. poblacion 2015</t>
  </si>
  <si>
    <t>%</t>
  </si>
  <si>
    <t>Gender</t>
  </si>
  <si>
    <t>I-2012</t>
  </si>
  <si>
    <t>II-2012</t>
  </si>
  <si>
    <t>I-2013</t>
  </si>
  <si>
    <t>II-2013</t>
  </si>
  <si>
    <t>I-2014</t>
  </si>
  <si>
    <t>II-2014</t>
  </si>
  <si>
    <t>I-2015</t>
  </si>
  <si>
    <t>II-2015</t>
  </si>
  <si>
    <t>Male</t>
  </si>
  <si>
    <t>Female</t>
  </si>
  <si>
    <t>LGTBI</t>
  </si>
  <si>
    <t>#</t>
  </si>
  <si>
    <t>Total</t>
  </si>
  <si>
    <t>IDPs by Expulsion</t>
  </si>
  <si>
    <t>AUTHOR</t>
  </si>
  <si>
    <t>Paramilitary</t>
  </si>
  <si>
    <t xml:space="preserve">Criminal Bands </t>
  </si>
  <si>
    <t xml:space="preserve">Gov´t forces </t>
  </si>
  <si>
    <t xml:space="preserve">Guerrilla groups </t>
  </si>
  <si>
    <t xml:space="preserve">More than one displacement author </t>
  </si>
  <si>
    <t>Not identified</t>
  </si>
  <si>
    <t>2015 - II</t>
  </si>
  <si>
    <t>Sin Informacion</t>
  </si>
  <si>
    <t>author</t>
  </si>
  <si>
    <t>Undentified</t>
  </si>
  <si>
    <t xml:space="preserve">No Information </t>
  </si>
  <si>
    <t xml:space="preserve">divipolas </t>
  </si>
  <si>
    <t>05001</t>
  </si>
  <si>
    <t>05002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</si>
  <si>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</si>
  <si>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</si>
  <si>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</si>
  <si>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</si>
  <si>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</si>
  <si>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</si>
  <si>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</si>
  <si>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</si>
  <si>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</si>
  <si>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</si>
  <si>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</si>
  <si>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</si>
  <si>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</si>
  <si>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</si>
  <si>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</si>
  <si>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</si>
  <si>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</si>
  <si>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</si>
  <si>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</si>
  <si>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</si>
  <si>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</si>
  <si>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</si>
  <si>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</si>
  <si>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</si>
  <si>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</si>
  <si>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</si>
  <si>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</si>
  <si>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</si>
  <si>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</si>
  <si>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</si>
  <si>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</si>
  <si>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</si>
  <si>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</si>
  <si>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</si>
  <si>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</si>
  <si>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</si>
  <si>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</si>
  <si>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</si>
  <si>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</si>
  <si>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</si>
  <si>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</si>
  <si>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</si>
  <si>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</si>
  <si>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</si>
  <si>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</si>
  <si>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</si>
  <si>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</si>
  <si>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</si>
  <si>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</si>
  <si>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</si>
  <si>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</si>
  <si>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</si>
  <si>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</si>
  <si>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</si>
  <si>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</si>
  <si>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</si>
  <si>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</si>
  <si>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</si>
  <si>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</si>
  <si>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</si>
  <si>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</si>
  <si>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</si>
  <si>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</si>
  <si>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</si>
  <si>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</si>
  <si>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</si>
  <si>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</si>
  <si>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</si>
  <si>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</si>
  <si>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</si>
  <si>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</si>
  <si>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</si>
  <si>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</si>
  <si>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</si>
  <si>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</si>
  <si>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</si>
  <si>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</si>
  <si>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</si>
  <si>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</si>
  <si>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</si>
  <si>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</si>
  <si>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</si>
  <si>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</si>
  <si>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</si>
  <si>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</si>
  <si>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</si>
  <si>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</si>
  <si>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</si>
  <si>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</si>
  <si>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</si>
  <si>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</si>
  <si>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</si>
  <si>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</si>
  <si>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</si>
  <si>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</si>
  <si>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</si>
  <si>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</si>
  <si>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</si>
  <si>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</si>
  <si>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</si>
  <si>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</si>
  <si>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</si>
  <si>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</si>
  <si>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</si>
  <si>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</si>
  <si>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</si>
  <si>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</si>
  <si>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</si>
  <si>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</si>
  <si>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</si>
  <si>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</si>
  <si>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</si>
  <si>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</si>
  <si>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</si>
  <si>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</si>
  <si>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</si>
  <si>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</si>
  <si>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</si>
  <si>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</si>
  <si>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</si>
  <si>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</si>
  <si>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</si>
  <si>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08296</t>
  </si>
  <si>
    <t>08421</t>
  </si>
  <si>
    <t>08433</t>
  </si>
  <si>
    <t>08436</t>
  </si>
  <si>
    <t>08520</t>
  </si>
  <si>
    <t>08549</t>
  </si>
  <si>
    <t>08573</t>
  </si>
  <si>
    <t>08606</t>
  </si>
  <si>
    <t>08634</t>
  </si>
  <si>
    <t>08638</t>
  </si>
  <si>
    <t>08758</t>
  </si>
  <si>
    <t>08832</t>
  </si>
  <si>
    <t>11001</t>
  </si>
  <si>
    <t>13001</t>
  </si>
  <si>
    <t>13006</t>
  </si>
  <si>
    <t>13030</t>
  </si>
  <si>
    <t>13042</t>
  </si>
  <si>
    <t>13052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</si>
  <si>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</si>
  <si>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</si>
  <si>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</si>
  <si>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</si>
  <si>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</si>
  <si>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</si>
  <si>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</si>
  <si>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</si>
  <si>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</si>
  <si>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</si>
  <si>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</si>
  <si>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</si>
  <si>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</si>
  <si>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</si>
  <si>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</si>
  <si>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</si>
  <si>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</si>
  <si>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</si>
  <si>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</si>
  <si>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</si>
  <si>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</si>
  <si>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</si>
  <si>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</si>
  <si>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</si>
  <si>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</si>
  <si>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</si>
  <si>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</si>
  <si>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</si>
  <si>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</si>
  <si>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</si>
  <si>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</si>
  <si>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</si>
  <si>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</si>
  <si>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13780</t>
  </si>
  <si>
    <t>13810</t>
  </si>
  <si>
    <t>13836</t>
  </si>
  <si>
    <t>13838</t>
  </si>
  <si>
    <t>13873</t>
  </si>
  <si>
    <t>13894</t>
  </si>
  <si>
    <t>15047</t>
  </si>
  <si>
    <t>15051</t>
  </si>
  <si>
    <t>15090</t>
  </si>
  <si>
    <t>15176</t>
  </si>
  <si>
    <t>15183</t>
  </si>
  <si>
    <t>15218</t>
  </si>
  <si>
    <t>15223</t>
  </si>
  <si>
    <t>15236</t>
  </si>
  <si>
    <t>15238</t>
  </si>
  <si>
    <t>15296</t>
  </si>
  <si>
    <t>15332</t>
  </si>
  <si>
    <t>15368</t>
  </si>
  <si>
    <t>15377</t>
  </si>
  <si>
    <t>15476</t>
  </si>
  <si>
    <t>15480</t>
  </si>
  <si>
    <t>15507</t>
  </si>
  <si>
    <t>15511</t>
  </si>
  <si>
    <t>15514</t>
  </si>
  <si>
    <t>15518</t>
  </si>
  <si>
    <t>15531</t>
  </si>
  <si>
    <t>15533</t>
  </si>
  <si>
    <t>15550</t>
  </si>
  <si>
    <t>15572</t>
  </si>
  <si>
    <t>15580</t>
  </si>
  <si>
    <t>15681</t>
  </si>
  <si>
    <t>15690</t>
  </si>
  <si>
    <t>15720</t>
  </si>
  <si>
    <t>15753</t>
  </si>
  <si>
    <t>15755</t>
  </si>
  <si>
    <t>15757</t>
  </si>
  <si>
    <t>15759</t>
  </si>
  <si>
    <t>15774</t>
  </si>
  <si>
    <t>15790</t>
  </si>
  <si>
    <t>15814</t>
  </si>
  <si>
    <t>15839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</si>
  <si>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</si>
  <si>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</si>
  <si>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</si>
  <si>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</si>
  <si>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</si>
  <si>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</si>
  <si>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</si>
  <si>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</si>
  <si>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</si>
  <si>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</si>
  <si>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</si>
  <si>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</si>
  <si>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</si>
  <si>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</si>
  <si>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</si>
  <si>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</si>
  <si>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</si>
  <si>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</si>
  <si>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</si>
  <si>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</si>
  <si>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</si>
  <si>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</si>
  <si>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</si>
  <si>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</si>
  <si>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</si>
  <si>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</si>
  <si>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</si>
  <si>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</si>
  <si>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</si>
  <si>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</si>
  <si>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</si>
  <si>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</si>
  <si>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</si>
  <si>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</si>
  <si>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</si>
  <si>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</si>
  <si>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</si>
  <si>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</si>
  <si>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</si>
  <si>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</si>
  <si>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</si>
  <si>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</si>
  <si>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</si>
  <si>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</si>
  <si>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</si>
  <si>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</si>
  <si>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</si>
  <si>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</si>
  <si>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</si>
  <si>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</si>
  <si>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</si>
  <si>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</si>
  <si>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</si>
  <si>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</si>
  <si>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</si>
  <si>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</si>
  <si>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</si>
  <si>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</si>
  <si>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</si>
  <si>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</si>
  <si>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</si>
  <si>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</si>
  <si>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</si>
  <si>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</si>
  <si>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</si>
  <si>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</si>
  <si>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</si>
  <si>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</si>
  <si>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</si>
  <si>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</si>
  <si>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</si>
  <si>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</si>
  <si>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</si>
  <si>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</si>
  <si>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</si>
  <si>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</si>
  <si>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</si>
  <si>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</si>
  <si>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</si>
  <si>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</si>
  <si>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</si>
  <si>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</si>
  <si>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</si>
  <si>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</si>
  <si>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</si>
  <si>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</si>
  <si>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</si>
  <si>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</si>
  <si>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</si>
  <si>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</si>
  <si>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</si>
  <si>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</si>
  <si>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</si>
  <si>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</si>
  <si>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</si>
  <si>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</si>
  <si>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</si>
  <si>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</si>
  <si>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</si>
  <si>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</si>
  <si>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</si>
  <si>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</si>
  <si>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</si>
  <si>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</si>
  <si>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</si>
  <si>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</si>
  <si>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</si>
  <si>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</si>
  <si>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</si>
  <si>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</si>
  <si>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</si>
  <si>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</si>
  <si>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</si>
  <si>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</si>
  <si>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</si>
  <si>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</si>
  <si>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</si>
  <si>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</si>
  <si>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</si>
  <si>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</si>
  <si>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</si>
  <si>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</si>
  <si>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</si>
  <si>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</si>
  <si>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</si>
  <si>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</si>
  <si>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</si>
  <si>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</si>
  <si>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</si>
  <si>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</si>
  <si>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</si>
  <si>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</si>
  <si>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</si>
  <si>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</si>
  <si>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</si>
  <si>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</si>
  <si>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</si>
  <si>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</si>
  <si>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</si>
  <si>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</si>
  <si>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25035</t>
  </si>
  <si>
    <t>25053</t>
  </si>
  <si>
    <t>25086</t>
  </si>
  <si>
    <t>25095</t>
  </si>
  <si>
    <t>25120</t>
  </si>
  <si>
    <t>25123</t>
  </si>
  <si>
    <t>25148</t>
  </si>
  <si>
    <t>25175</t>
  </si>
  <si>
    <t>25178</t>
  </si>
  <si>
    <t>25183</t>
  </si>
  <si>
    <t>25224</t>
  </si>
  <si>
    <t>25245</t>
  </si>
  <si>
    <t>25260</t>
  </si>
  <si>
    <t>25269</t>
  </si>
  <si>
    <t>25279</t>
  </si>
  <si>
    <t>25290</t>
  </si>
  <si>
    <t>25293</t>
  </si>
  <si>
    <t>25307</t>
  </si>
  <si>
    <t>25320</t>
  </si>
  <si>
    <t>25322</t>
  </si>
  <si>
    <t>25335</t>
  </si>
  <si>
    <t>25339</t>
  </si>
  <si>
    <t>25368</t>
  </si>
  <si>
    <t>25372</t>
  </si>
  <si>
    <t>25386</t>
  </si>
  <si>
    <t>25394</t>
  </si>
  <si>
    <t>25398</t>
  </si>
  <si>
    <t>25430</t>
  </si>
  <si>
    <t>25438</t>
  </si>
  <si>
    <t>25473</t>
  </si>
  <si>
    <t>25489</t>
  </si>
  <si>
    <t>25506</t>
  </si>
  <si>
    <t>25513</t>
  </si>
  <si>
    <t>25518</t>
  </si>
  <si>
    <t>25524</t>
  </si>
  <si>
    <t>25535</t>
  </si>
  <si>
    <t>25572</t>
  </si>
  <si>
    <t>25596</t>
  </si>
  <si>
    <t>25599</t>
  </si>
  <si>
    <t>25645</t>
  </si>
  <si>
    <t>25649</t>
  </si>
  <si>
    <t>25658</t>
  </si>
  <si>
    <t>25662</t>
  </si>
  <si>
    <t>25736</t>
  </si>
  <si>
    <t>25740</t>
  </si>
  <si>
    <t>25743</t>
  </si>
  <si>
    <t>25754</t>
  </si>
  <si>
    <t>25758</t>
  </si>
  <si>
    <t>25805</t>
  </si>
  <si>
    <t>25815</t>
  </si>
  <si>
    <t>25823</t>
  </si>
  <si>
    <t>25839</t>
  </si>
  <si>
    <t>25862</t>
  </si>
  <si>
    <t>25867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</si>
  <si>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</si>
  <si>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</si>
  <si>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</si>
  <si>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</si>
  <si>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</si>
  <si>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</si>
  <si>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</si>
  <si>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</si>
  <si>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</si>
  <si>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</si>
  <si>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</si>
  <si>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</si>
  <si>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</si>
  <si>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</si>
  <si>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</si>
  <si>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</si>
  <si>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</si>
  <si>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</si>
  <si>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</si>
  <si>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</si>
  <si>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</si>
  <si>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</si>
  <si>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</si>
  <si>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</si>
  <si>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</si>
  <si>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</si>
  <si>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</si>
  <si>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</si>
  <si>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</si>
  <si>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</si>
  <si>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</si>
  <si>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</si>
  <si>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</si>
  <si>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</si>
  <si>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</si>
  <si>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</si>
  <si>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</si>
  <si>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</si>
  <si>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</si>
  <si>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</si>
  <si>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</si>
  <si>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</si>
  <si>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</si>
  <si>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</si>
  <si>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</si>
  <si>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</si>
  <si>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</si>
  <si>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</si>
  <si>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</si>
  <si>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</si>
  <si>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</si>
  <si>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</si>
  <si>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</si>
  <si>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</si>
  <si>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</si>
  <si>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</si>
  <si>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</si>
  <si>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</si>
  <si>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</si>
  <si>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</si>
  <si>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</si>
  <si>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</si>
  <si>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</si>
  <si>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</si>
  <si>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</si>
  <si>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</si>
  <si>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</si>
  <si>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</si>
  <si>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</si>
  <si>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</si>
  <si>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</si>
  <si>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</si>
  <si>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</si>
  <si>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</si>
  <si>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</si>
  <si>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</si>
  <si>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</si>
  <si>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</si>
  <si>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</si>
  <si>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</si>
  <si>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</si>
  <si>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</si>
  <si>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</si>
  <si>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</si>
  <si>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</si>
  <si>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</si>
  <si>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</si>
  <si>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</si>
  <si>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</si>
  <si>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</si>
  <si>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</si>
  <si>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</si>
  <si>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</si>
  <si>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</si>
  <si>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</si>
  <si>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</si>
  <si>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</si>
  <si>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</si>
  <si>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</si>
  <si>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</si>
  <si>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</si>
  <si>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</si>
  <si>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</si>
  <si>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</si>
  <si>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</si>
  <si>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</si>
  <si>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</si>
  <si>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</si>
  <si>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</si>
  <si>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</si>
  <si>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</si>
  <si>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</si>
  <si>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</si>
  <si>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</si>
  <si>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</si>
  <si>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</si>
  <si>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</si>
  <si>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</si>
  <si>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</si>
  <si>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</si>
  <si>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</si>
  <si>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</si>
  <si>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</si>
  <si>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</si>
  <si>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</si>
  <si>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</si>
  <si>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</si>
  <si>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</si>
  <si>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</si>
  <si>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</si>
  <si>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</si>
  <si>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</si>
  <si>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</si>
  <si>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</si>
  <si>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</si>
  <si>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</si>
  <si>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</si>
  <si>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</si>
  <si>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</si>
  <si>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</si>
  <si>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</si>
  <si>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</si>
  <si>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</si>
  <si>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</si>
  <si>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</si>
  <si>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</si>
  <si>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</si>
  <si>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</si>
  <si>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</si>
  <si>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</si>
  <si>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</si>
  <si>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</si>
  <si>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</si>
  <si>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</si>
  <si>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</si>
  <si>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</si>
  <si>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</si>
  <si>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</si>
  <si>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</si>
  <si>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</si>
  <si>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</si>
  <si>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</si>
  <si>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</si>
  <si>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</si>
  <si>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</si>
  <si>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</si>
  <si>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</si>
  <si>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</si>
  <si>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</si>
  <si>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</si>
  <si>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</si>
  <si>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</si>
  <si>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</si>
  <si>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</si>
  <si>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</si>
  <si>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</si>
  <si>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</si>
  <si>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</si>
  <si>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</si>
  <si>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</si>
  <si>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</si>
  <si>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</si>
  <si>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</si>
  <si>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</si>
  <si>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</si>
  <si>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</si>
  <si>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</si>
  <si>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</si>
  <si>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</si>
  <si>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</si>
  <si>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</si>
  <si>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</si>
  <si>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</si>
  <si>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</si>
  <si>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</si>
  <si>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</si>
  <si>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</si>
  <si>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</si>
  <si>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</si>
  <si>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</si>
  <si>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</si>
  <si>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</si>
  <si>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</si>
  <si>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</si>
  <si>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</si>
  <si>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</si>
  <si>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</si>
  <si>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</si>
  <si>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54128</t>
  </si>
  <si>
    <t>54172</t>
  </si>
  <si>
    <t>54174</t>
  </si>
  <si>
    <t>54206</t>
  </si>
  <si>
    <t>54223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</si>
  <si>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</si>
  <si>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</si>
  <si>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</si>
  <si>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</si>
  <si>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</si>
  <si>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</si>
  <si>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</si>
  <si>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</si>
  <si>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</si>
  <si>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</si>
  <si>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54498</t>
  </si>
  <si>
    <t>54518</t>
  </si>
  <si>
    <t>54553</t>
  </si>
  <si>
    <t>54599</t>
  </si>
  <si>
    <t>54660</t>
  </si>
  <si>
    <t>54670</t>
  </si>
  <si>
    <t>54720</t>
  </si>
  <si>
    <t>54800</t>
  </si>
  <si>
    <t>54810</t>
  </si>
  <si>
    <t>54820</t>
  </si>
  <si>
    <t>54871</t>
  </si>
  <si>
    <t>54874</t>
  </si>
  <si>
    <t>63001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</si>
  <si>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</si>
  <si>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</si>
  <si>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</si>
  <si>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</si>
  <si>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</si>
  <si>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</si>
  <si>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</si>
  <si>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</si>
  <si>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</si>
  <si>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</si>
  <si>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</si>
  <si>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</si>
  <si>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</si>
  <si>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</si>
  <si>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</si>
  <si>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</si>
  <si>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</si>
  <si>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</si>
  <si>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</si>
  <si>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</si>
  <si>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</si>
  <si>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</si>
  <si>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</si>
  <si>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</si>
  <si>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</si>
  <si>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68051</t>
  </si>
  <si>
    <t>68077</t>
  </si>
  <si>
    <t>68081</t>
  </si>
  <si>
    <t>68092</t>
  </si>
  <si>
    <t>68101</t>
  </si>
  <si>
    <t>68152</t>
  </si>
  <si>
    <t>68162</t>
  </si>
  <si>
    <t>68169</t>
  </si>
  <si>
    <t>68190</t>
  </si>
  <si>
    <t>68207</t>
  </si>
  <si>
    <t>68211</t>
  </si>
  <si>
    <t>68217</t>
  </si>
  <si>
    <t>68229</t>
  </si>
  <si>
    <t>68235</t>
  </si>
  <si>
    <t>68245</t>
  </si>
  <si>
    <t>68250</t>
  </si>
  <si>
    <t>68255</t>
  </si>
  <si>
    <t>68271</t>
  </si>
  <si>
    <t>68276</t>
  </si>
  <si>
    <t>68307</t>
  </si>
  <si>
    <t>68318</t>
  </si>
  <si>
    <t>68344</t>
  </si>
  <si>
    <t>68368</t>
  </si>
  <si>
    <t>68370</t>
  </si>
  <si>
    <t>68377</t>
  </si>
  <si>
    <t>68385</t>
  </si>
  <si>
    <t>68406</t>
  </si>
  <si>
    <t>68432</t>
  </si>
  <si>
    <t>68444</t>
  </si>
  <si>
    <t>68468</t>
  </si>
  <si>
    <t>68533</t>
  </si>
  <si>
    <t>68547</t>
  </si>
  <si>
    <t>68572</t>
  </si>
  <si>
    <t>68573</t>
  </si>
  <si>
    <t>68575</t>
  </si>
  <si>
    <t>68615</t>
  </si>
  <si>
    <t>68655</t>
  </si>
  <si>
    <t>68669</t>
  </si>
  <si>
    <t>68679</t>
  </si>
  <si>
    <t>68689</t>
  </si>
  <si>
    <t>68705</t>
  </si>
  <si>
    <t>68720</t>
  </si>
  <si>
    <t>68745</t>
  </si>
  <si>
    <t>68755</t>
  </si>
  <si>
    <t>68773</t>
  </si>
  <si>
    <t>68820</t>
  </si>
  <si>
    <t>68861</t>
  </si>
  <si>
    <t>68872</t>
  </si>
  <si>
    <t>70001</t>
  </si>
  <si>
    <t>70110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</si>
  <si>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</si>
  <si>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</si>
  <si>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</si>
  <si>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</si>
  <si>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</si>
  <si>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</si>
  <si>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</si>
  <si>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</si>
  <si>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</si>
  <si>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</si>
  <si>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</si>
  <si>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</si>
  <si>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</si>
  <si>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</si>
  <si>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</si>
  <si>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</si>
  <si>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</si>
  <si>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</si>
  <si>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</si>
  <si>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</si>
  <si>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</si>
  <si>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</si>
  <si>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</si>
  <si>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</si>
  <si>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</si>
  <si>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</si>
  <si>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</si>
  <si>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</si>
  <si>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</si>
  <si>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</si>
  <si>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</si>
  <si>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</si>
  <si>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</si>
  <si>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</si>
  <si>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</si>
  <si>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</si>
  <si>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</si>
  <si>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</si>
  <si>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</si>
  <si>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</si>
  <si>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</si>
  <si>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</si>
  <si>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</si>
  <si>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</si>
  <si>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</si>
  <si>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</si>
  <si>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</si>
  <si>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</si>
  <si>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</si>
  <si>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</si>
  <si>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</si>
  <si>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</si>
  <si>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</si>
  <si>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</si>
  <si>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</si>
  <si>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</si>
  <si>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</si>
  <si>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</si>
  <si>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</si>
  <si>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</si>
  <si>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</si>
  <si>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</si>
  <si>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</si>
  <si>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</si>
  <si>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</si>
  <si>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</si>
  <si>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</si>
  <si>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</si>
  <si>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</si>
  <si>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</si>
  <si>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</si>
  <si>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</si>
  <si>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</si>
  <si>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</si>
  <si>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</si>
  <si>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</si>
  <si>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</si>
  <si>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</si>
  <si>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</si>
  <si>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</si>
  <si>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</si>
  <si>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</si>
  <si>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</si>
  <si>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</si>
  <si>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</si>
  <si>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</si>
  <si>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</si>
  <si>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</si>
  <si>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</si>
  <si>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</si>
  <si>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</si>
  <si>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</si>
  <si>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</si>
  <si>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</si>
  <si>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</si>
  <si>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</si>
  <si>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</si>
  <si>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</si>
  <si>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</si>
  <si>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</si>
  <si>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</si>
  <si>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</si>
  <si>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</si>
  <si>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</si>
  <si>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</si>
  <si>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</si>
  <si>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</si>
  <si>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</si>
  <si>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</si>
  <si>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</si>
  <si>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</si>
  <si>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</si>
  <si>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</si>
  <si>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</si>
  <si>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</si>
  <si>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</si>
  <si>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</si>
  <si>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</si>
  <si>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</si>
  <si>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</si>
  <si>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</si>
  <si>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</si>
  <si>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</si>
  <si>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</si>
  <si>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</si>
  <si>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</si>
  <si>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</si>
  <si>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</si>
  <si>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</si>
  <si>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</si>
  <si>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</si>
  <si>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</si>
  <si>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</si>
  <si>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</si>
  <si>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</si>
  <si>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</si>
  <si>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</si>
  <si>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</si>
  <si>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</si>
  <si>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</si>
  <si>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</si>
  <si>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</si>
  <si>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</si>
  <si>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</si>
  <si>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</si>
  <si>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</si>
  <si>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</si>
  <si>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</si>
  <si>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</si>
  <si>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88564</t>
  </si>
  <si>
    <t>91001</t>
  </si>
  <si>
    <t>91407</t>
  </si>
  <si>
    <t>91540</t>
  </si>
  <si>
    <t>91669</t>
  </si>
  <si>
    <t>94001</t>
  </si>
  <si>
    <t>94343</t>
  </si>
  <si>
    <t>94663</t>
  </si>
  <si>
    <t>94883</t>
  </si>
  <si>
    <t>94884</t>
  </si>
  <si>
    <t>94886</t>
  </si>
  <si>
    <t>95001</t>
  </si>
  <si>
    <t>95015</t>
  </si>
  <si>
    <t>95025</t>
  </si>
  <si>
    <t>95200</t>
  </si>
  <si>
    <t>97001</t>
  </si>
  <si>
    <t>97161</t>
  </si>
  <si>
    <t>97511</t>
  </si>
  <si>
    <t>97666</t>
  </si>
  <si>
    <t>97777</t>
  </si>
  <si>
    <t>99001</t>
  </si>
  <si>
    <t>99524</t>
  </si>
  <si>
    <t>99572</t>
  </si>
  <si>
    <t>99624</t>
  </si>
  <si>
    <t>99773</t>
  </si>
  <si>
    <t xml:space="preserve"> municipios</t>
  </si>
  <si>
    <t>departamento</t>
  </si>
  <si>
    <t>Antioquia</t>
  </si>
  <si>
    <t>Atlántico</t>
  </si>
  <si>
    <t>Bogotá, D.C.</t>
  </si>
  <si>
    <t>Boyacá</t>
  </si>
  <si>
    <t>Caldas</t>
  </si>
  <si>
    <t>Caquetá</t>
  </si>
  <si>
    <t>Cesar</t>
  </si>
  <si>
    <t>Cundinamarca</t>
  </si>
  <si>
    <t>Huila</t>
  </si>
  <si>
    <t>La Guajira</t>
  </si>
  <si>
    <t>Magdalena</t>
  </si>
  <si>
    <t>Meta</t>
  </si>
  <si>
    <t>Nariño</t>
  </si>
  <si>
    <t>Norte de Santander</t>
  </si>
  <si>
    <t>Quindio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</si>
  <si>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</si>
  <si>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</si>
  <si>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</si>
  <si>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</si>
  <si>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</si>
  <si>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</si>
  <si>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</si>
  <si>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</si>
  <si>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Archipiélago de San Andrés</t>
  </si>
  <si>
    <t>Amazonas</t>
  </si>
  <si>
    <t>Guainía</t>
  </si>
  <si>
    <t>Guaviare</t>
  </si>
  <si>
    <t>Vaupés</t>
  </si>
  <si>
    <t>Vichada</t>
  </si>
  <si>
    <t>00005</t>
  </si>
  <si>
    <t>00008</t>
  </si>
  <si>
    <t>00011</t>
  </si>
  <si>
    <t>00013</t>
  </si>
  <si>
    <t>00015</t>
  </si>
  <si>
    <t>00017</t>
  </si>
  <si>
    <t>00018</t>
  </si>
  <si>
    <t>00019</t>
  </si>
  <si>
    <t>00020</t>
  </si>
  <si>
    <t>00023</t>
  </si>
  <si>
    <t>00025</t>
  </si>
  <si>
    <t>00027</t>
  </si>
  <si>
    <t>00041</t>
  </si>
  <si>
    <t>00044</t>
  </si>
  <si>
    <t>00047</t>
  </si>
  <si>
    <t>00050</t>
  </si>
  <si>
    <t>00052</t>
  </si>
  <si>
    <t>00054</t>
  </si>
  <si>
    <t>00063</t>
  </si>
  <si>
    <t>00066</t>
  </si>
  <si>
    <t>00068</t>
  </si>
  <si>
    <t>00070</t>
  </si>
  <si>
    <t>00073</t>
  </si>
  <si>
    <t>00076</t>
  </si>
  <si>
    <t>00081</t>
  </si>
  <si>
    <t>00085</t>
  </si>
  <si>
    <t>00086</t>
  </si>
  <si>
    <t>00088</t>
  </si>
  <si>
    <t>00091</t>
  </si>
  <si>
    <t>00094</t>
  </si>
  <si>
    <t>00095</t>
  </si>
  <si>
    <t>00097</t>
  </si>
  <si>
    <t>00099</t>
  </si>
  <si>
    <t>desplazamiento 2015</t>
  </si>
  <si>
    <t>Bolívar</t>
  </si>
  <si>
    <t>Cauca</t>
  </si>
  <si>
    <t xml:space="preserve">Córdoba </t>
  </si>
  <si>
    <t>Chocó</t>
  </si>
  <si>
    <t>Santa Rita</t>
  </si>
  <si>
    <t>poblacion</t>
  </si>
  <si>
    <t>rate 2015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</si>
  <si>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</si>
  <si>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</si>
  <si>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</si>
  <si>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</si>
  <si>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</si>
  <si>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</si>
  <si>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</si>
  <si>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</si>
  <si>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</si>
  <si>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</si>
  <si>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</si>
  <si>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</si>
  <si>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Uariv</t>
  </si>
  <si>
    <t>OCHA</t>
  </si>
  <si>
    <t>López</t>
  </si>
  <si>
    <t>Timbiquí</t>
  </si>
  <si>
    <t>Bagadó</t>
  </si>
  <si>
    <t>Bajo Baudó</t>
  </si>
  <si>
    <t>El Litoral del San Juan</t>
  </si>
  <si>
    <t>Medio San Juan</t>
  </si>
  <si>
    <t>El Tarra</t>
  </si>
  <si>
    <t>Hacarí</t>
  </si>
  <si>
    <t>La Playa</t>
  </si>
  <si>
    <t>Teorama</t>
  </si>
  <si>
    <t>Departamento</t>
  </si>
  <si>
    <t>Numero de Desplazados</t>
  </si>
  <si>
    <t>Teorama (Norte de Santander)</t>
  </si>
  <si>
    <t>Bajo Baudó (Chocó)</t>
  </si>
  <si>
    <t>La Playa (Norte de Santander)</t>
  </si>
  <si>
    <t>López (Cauca)</t>
  </si>
  <si>
    <t>rate</t>
  </si>
  <si>
    <t>Divipolas</t>
  </si>
  <si>
    <t>Municipios</t>
  </si>
  <si>
    <t># Desplazados 2015</t>
  </si>
  <si>
    <t xml:space="preserve">poblacion </t>
  </si>
  <si>
    <t xml:space="preserve">Poblacion </t>
  </si>
  <si>
    <t>Hacarí (Norte de Santander)</t>
  </si>
  <si>
    <t>Bagadó (Chocó)</t>
  </si>
  <si>
    <t>El Tarra (Norte de Santander)</t>
  </si>
  <si>
    <t>El Litoral del San Juan (Chocó)</t>
  </si>
  <si>
    <t>Medio San Juan (Chocó)</t>
  </si>
  <si>
    <t>Timbiquí (Cauca)</t>
  </si>
  <si>
    <t>RATE</t>
  </si>
  <si>
    <t>total desplaz</t>
  </si>
  <si>
    <t>total poblacio</t>
  </si>
  <si>
    <t>tasa nacional</t>
  </si>
  <si>
    <t>UARIV</t>
  </si>
  <si>
    <t>II - 2012</t>
  </si>
  <si>
    <t>I - 2013</t>
  </si>
  <si>
    <t>II - 2013</t>
  </si>
  <si>
    <t>I - 2014</t>
  </si>
  <si>
    <t>II - 2014</t>
  </si>
  <si>
    <t>I - 2015</t>
  </si>
  <si>
    <t>II - 2015</t>
  </si>
  <si>
    <t>Año</t>
  </si>
  <si>
    <t>SRNI - UARIV</t>
  </si>
  <si>
    <t>Divipola</t>
  </si>
  <si>
    <t xml:space="preserve">Municipio </t>
  </si>
  <si>
    <t>Desplaz Recepcion</t>
  </si>
  <si>
    <t>05004</t>
  </si>
  <si>
    <t>05021</t>
  </si>
  <si>
    <t>08558</t>
  </si>
  <si>
    <t>08560</t>
  </si>
  <si>
    <t>08685</t>
  </si>
  <si>
    <t>15001</t>
  </si>
  <si>
    <t>15104</t>
  </si>
  <si>
    <t>15109</t>
  </si>
  <si>
    <t>15162</t>
  </si>
  <si>
    <t>15172</t>
  </si>
  <si>
    <t>15248</t>
  </si>
  <si>
    <t>15272</t>
  </si>
  <si>
    <t>15322</t>
  </si>
  <si>
    <t>15407</t>
  </si>
  <si>
    <t>15442</t>
  </si>
  <si>
    <t>15455</t>
  </si>
  <si>
    <t>15469</t>
  </si>
  <si>
    <t>15491</t>
  </si>
  <si>
    <t>15516</t>
  </si>
  <si>
    <t>15646</t>
  </si>
  <si>
    <t>15664</t>
  </si>
  <si>
    <t>15686</t>
  </si>
  <si>
    <t>15693</t>
  </si>
  <si>
    <t>15778</t>
  </si>
  <si>
    <t>17388</t>
  </si>
  <si>
    <t>23168</t>
  </si>
  <si>
    <t>25040</t>
  </si>
  <si>
    <t>25099</t>
  </si>
  <si>
    <t>25126</t>
  </si>
  <si>
    <t>25181</t>
  </si>
  <si>
    <t>25200</t>
  </si>
  <si>
    <t>25286</t>
  </si>
  <si>
    <t>25295</t>
  </si>
  <si>
    <t>25297</t>
  </si>
  <si>
    <t>25312</t>
  </si>
  <si>
    <t>25317</t>
  </si>
  <si>
    <t>25377</t>
  </si>
  <si>
    <t>25402</t>
  </si>
  <si>
    <t>25407</t>
  </si>
  <si>
    <t>25486</t>
  </si>
  <si>
    <t>25488</t>
  </si>
  <si>
    <t>25491</t>
  </si>
  <si>
    <t>25530</t>
  </si>
  <si>
    <t>25594</t>
  </si>
  <si>
    <t>25612</t>
  </si>
  <si>
    <t>25745</t>
  </si>
  <si>
    <t>25769</t>
  </si>
  <si>
    <t>25772</t>
  </si>
  <si>
    <t>25785</t>
  </si>
  <si>
    <t>25793</t>
  </si>
  <si>
    <t>25799</t>
  </si>
  <si>
    <t>25817</t>
  </si>
  <si>
    <t>25843</t>
  </si>
  <si>
    <t>25871</t>
  </si>
  <si>
    <t>25873</t>
  </si>
  <si>
    <t>25875</t>
  </si>
  <si>
    <t>25898</t>
  </si>
  <si>
    <t>41244</t>
  </si>
  <si>
    <t>50318</t>
  </si>
  <si>
    <t>54239</t>
  </si>
  <si>
    <t>54480</t>
  </si>
  <si>
    <t>54520</t>
  </si>
  <si>
    <t>54743</t>
  </si>
  <si>
    <t>68320</t>
  </si>
  <si>
    <t>68498</t>
  </si>
  <si>
    <t>68524</t>
  </si>
  <si>
    <t>68549</t>
  </si>
  <si>
    <t>68770</t>
  </si>
  <si>
    <t>68780</t>
  </si>
  <si>
    <t>68895</t>
  </si>
  <si>
    <t>73770</t>
  </si>
  <si>
    <t>85325</t>
  </si>
  <si>
    <t>91536</t>
  </si>
  <si>
    <t>91798</t>
  </si>
  <si>
    <t>T. desp recep</t>
  </si>
  <si>
    <t>T. poblacion</t>
  </si>
  <si>
    <t>National Rate</t>
  </si>
  <si>
    <t>Samaniego (Nariño)</t>
  </si>
  <si>
    <t>Semester</t>
  </si>
  <si>
    <t>Civilian Injured</t>
  </si>
  <si>
    <t>Civilian Deaths</t>
  </si>
  <si>
    <t>Military Injured</t>
  </si>
  <si>
    <t>Military Deaths</t>
  </si>
  <si>
    <t xml:space="preserve">Total </t>
  </si>
  <si>
    <t>I - 2016</t>
  </si>
  <si>
    <t xml:space="preserve">Number of victims Explosive Devices                                                                                                       </t>
  </si>
  <si>
    <t xml:space="preserve">Number of accidents Explosive Devices                                                                                                  </t>
  </si>
  <si>
    <t xml:space="preserve">Number of departments  affected                                                                                   </t>
  </si>
  <si>
    <t xml:space="preserve">Number of municipalities affected                                                                                  </t>
  </si>
  <si>
    <t xml:space="preserve">National Annual Rate  (per 100.000)                                                                                                   </t>
  </si>
  <si>
    <t>9  (28.13%)</t>
  </si>
  <si>
    <t>29 (2,58%)</t>
  </si>
  <si>
    <t>MALE</t>
  </si>
  <si>
    <t xml:space="preserve">Female </t>
  </si>
  <si>
    <t>TOTAL</t>
  </si>
  <si>
    <t xml:space="preserve">Male under 18 years old </t>
  </si>
  <si>
    <t xml:space="preserve">Male over 18 years old </t>
  </si>
  <si>
    <t xml:space="preserve">Female under 18 years old </t>
  </si>
  <si>
    <t>Female over 18 years old</t>
  </si>
  <si>
    <t>Municipio</t>
  </si>
  <si>
    <t>Victimas</t>
  </si>
  <si>
    <t xml:space="preserve">rate </t>
  </si>
  <si>
    <t>Unguía</t>
  </si>
  <si>
    <t>I - 2012</t>
  </si>
  <si>
    <t>National rate</t>
  </si>
  <si>
    <t>Briceño (Antioquia)</t>
  </si>
  <si>
    <t>Cantagallo (Bolivar)</t>
  </si>
  <si>
    <t>San José del Palmar (Chocó)</t>
  </si>
  <si>
    <t>Unguía (Chocó)</t>
  </si>
  <si>
    <t>Saravena (Arauca)</t>
  </si>
  <si>
    <t>El Carmen (Norte de Santander)</t>
  </si>
  <si>
    <t>Arauquita (Arauca)</t>
  </si>
  <si>
    <t>Río Quito (Chocó)</t>
  </si>
  <si>
    <t>Río Iro (Chocó)</t>
  </si>
  <si>
    <t># Victimas</t>
  </si>
  <si>
    <t>Poblacion</t>
  </si>
  <si>
    <t>00000</t>
  </si>
  <si>
    <t>Rate per 100,000 inh</t>
  </si>
  <si>
    <t>Exceeding National Average Rate</t>
  </si>
  <si>
    <t xml:space="preserve">Below National Average Rate </t>
  </si>
  <si>
    <t xml:space="preserve">Department </t>
  </si>
  <si>
    <t>Victims</t>
  </si>
  <si>
    <t xml:space="preserve">  Deaths  </t>
  </si>
  <si>
    <t xml:space="preserve">  Injured </t>
  </si>
  <si>
    <t xml:space="preserve">  Affected Persons </t>
  </si>
  <si>
    <t xml:space="preserve">  Destroyed Homes  </t>
  </si>
  <si>
    <t xml:space="preserve">  Damaged Homes </t>
  </si>
  <si>
    <t xml:space="preserve">              Synopsis I Sem 2016</t>
  </si>
  <si>
    <t>Affeted by Floods</t>
  </si>
  <si>
    <t>Affected by Landslides</t>
  </si>
  <si>
    <t xml:space="preserve">Affected by other Emergencies </t>
  </si>
  <si>
    <t>Population</t>
  </si>
  <si>
    <t>08137</t>
  </si>
  <si>
    <t>15131</t>
  </si>
  <si>
    <t>15232</t>
  </si>
  <si>
    <t>15542</t>
  </si>
  <si>
    <t>15632</t>
  </si>
  <si>
    <t>15806</t>
  </si>
  <si>
    <t>15861</t>
  </si>
  <si>
    <t>25019</t>
  </si>
  <si>
    <t>25151</t>
  </si>
  <si>
    <t>25214</t>
  </si>
  <si>
    <t>25281</t>
  </si>
  <si>
    <t>25299</t>
  </si>
  <si>
    <t>25326</t>
  </si>
  <si>
    <t>25592</t>
  </si>
  <si>
    <t>25718</t>
  </si>
  <si>
    <t>25841</t>
  </si>
  <si>
    <t>47960</t>
  </si>
  <si>
    <t>68502</t>
  </si>
  <si>
    <t>Personas afectadas</t>
  </si>
  <si>
    <t>Puerto Lleras</t>
  </si>
  <si>
    <t>El Carmen de Bolívar</t>
  </si>
  <si>
    <t>Fuente de Oro</t>
  </si>
  <si>
    <t>El Cantón del San Pablo</t>
  </si>
  <si>
    <t>Magüi</t>
  </si>
  <si>
    <t>El Castillo</t>
  </si>
  <si>
    <t>Bojaya</t>
  </si>
  <si>
    <t>I-2016</t>
  </si>
  <si>
    <t>rate 2016</t>
  </si>
  <si>
    <t>rate 2012</t>
  </si>
  <si>
    <t>rate 2013</t>
  </si>
  <si>
    <t>rate 2014</t>
  </si>
  <si>
    <t>Puerto Lleras (Meta)</t>
  </si>
  <si>
    <t>El Carmen de Bolívar (Bolívar)</t>
  </si>
  <si>
    <t>Fuente de Oro (Meta)</t>
  </si>
  <si>
    <t>El Cantón del San Pablo (Chocó)</t>
  </si>
  <si>
    <t>Magüi (Nariño)</t>
  </si>
  <si>
    <t>El Castillo (Meta)</t>
  </si>
  <si>
    <t>Bojaya (Chocó)</t>
  </si>
  <si>
    <t>Caldas (Boyacá)</t>
  </si>
  <si>
    <t>AMAZONAS</t>
  </si>
  <si>
    <t>ANTIOQUIA</t>
  </si>
  <si>
    <t>ARAUCA</t>
  </si>
  <si>
    <t>CALDAS</t>
  </si>
  <si>
    <t>CASANARE</t>
  </si>
  <si>
    <t>CESAR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</si>
  <si>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</si>
  <si>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</si>
  <si>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</si>
  <si>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</si>
  <si>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</si>
  <si>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</si>
  <si>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</si>
  <si>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</si>
  <si>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</si>
  <si>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</si>
  <si>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</si>
  <si>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</si>
  <si>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</si>
  <si>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</si>
  <si>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</si>
  <si>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</si>
  <si>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Córdoba (1)(3)</t>
  </si>
  <si>
    <t>Chocó(2)</t>
  </si>
  <si>
    <t>Cauca(1)(3)</t>
  </si>
  <si>
    <t>CAQUETÁ</t>
  </si>
  <si>
    <t>BOYACÁ</t>
  </si>
  <si>
    <t>Bolívar(1)(3)</t>
  </si>
  <si>
    <t>ATLÁNTICO</t>
  </si>
  <si>
    <t>Number of homicides according to DIJIN</t>
  </si>
  <si>
    <t>Number of homicides according to Medicina Legal</t>
  </si>
  <si>
    <t>National Homicide Rate, DRIP INML per 100,000 inhabitants</t>
  </si>
  <si>
    <t>National Homicide Rate, CRIC DIJIN per 100,000 inhabitants</t>
  </si>
  <si>
    <t>Number of homicides among protected persons</t>
  </si>
  <si>
    <t>Población Total</t>
  </si>
  <si>
    <t>SYNOPSIS I Sem 2016</t>
  </si>
  <si>
    <t>DIJIN</t>
  </si>
  <si>
    <t>INML</t>
  </si>
  <si>
    <t># homicidios</t>
  </si>
  <si>
    <t>BOLÍVAR</t>
  </si>
  <si>
    <t>CAUCA</t>
  </si>
  <si>
    <t>CHOCÓ</t>
  </si>
  <si>
    <t>CÓRDOBA</t>
  </si>
  <si>
    <t>GUAINÍA</t>
  </si>
  <si>
    <t>GUAJIRA</t>
  </si>
  <si>
    <t>QUINDÍO</t>
  </si>
  <si>
    <t>SAN ANDRÉS</t>
  </si>
  <si>
    <t>VALLE</t>
  </si>
  <si>
    <t>VICHADA</t>
  </si>
  <si>
    <t>Quindío</t>
  </si>
  <si>
    <t>I -2015</t>
  </si>
  <si>
    <t>Briceño</t>
  </si>
  <si>
    <t>Segovia</t>
  </si>
  <si>
    <t>Caicedonia</t>
  </si>
  <si>
    <t>Puerto Santander</t>
  </si>
  <si>
    <t>Total nacional</t>
  </si>
  <si>
    <t>15022</t>
  </si>
  <si>
    <t>54673</t>
  </si>
  <si>
    <t>63111</t>
  </si>
  <si>
    <t>15842</t>
  </si>
  <si>
    <t>68324</t>
  </si>
  <si>
    <t>15180</t>
  </si>
  <si>
    <t>15676</t>
  </si>
  <si>
    <t>15466</t>
  </si>
  <si>
    <t>08770</t>
  </si>
  <si>
    <t>15804</t>
  </si>
  <si>
    <t>05368</t>
  </si>
  <si>
    <t>70124</t>
  </si>
  <si>
    <t>15204</t>
  </si>
  <si>
    <t>08372</t>
  </si>
  <si>
    <t>Caicedonia (Valle del Cauca)</t>
  </si>
  <si>
    <t>Segovia (Antioquia)</t>
  </si>
  <si>
    <t>Journalists</t>
  </si>
  <si>
    <t>Mayors</t>
  </si>
  <si>
    <t>Municipal Council Members</t>
  </si>
  <si>
    <t>Union Members</t>
  </si>
  <si>
    <t>Inidgenous People</t>
  </si>
  <si>
    <t>Total DIJIN</t>
  </si>
  <si>
    <t>Total INML</t>
  </si>
  <si>
    <t>Men</t>
  </si>
  <si>
    <t>Women</t>
  </si>
  <si>
    <t>(00 a 04)</t>
  </si>
  <si>
    <t>(05 a 09)</t>
  </si>
  <si>
    <t>(10 a 14)</t>
  </si>
  <si>
    <t>(15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</si>
  <si>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</si>
  <si>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</si>
  <si>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</si>
  <si>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</si>
  <si>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</si>
  <si>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</si>
  <si>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</si>
  <si>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</si>
  <si>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</si>
  <si>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</si>
  <si>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</si>
  <si>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</si>
  <si>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</si>
  <si>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Synopsis I Sem 2016</t>
  </si>
  <si>
    <t>Poblacion total</t>
  </si>
  <si>
    <t>Victims by department (I Sem 2016)</t>
  </si>
  <si>
    <t>poblacion 2016</t>
  </si>
  <si>
    <t>National Disapprence Rate, INML per 100.000 inhabitants</t>
  </si>
  <si>
    <t>Disapperence I Sem 2016</t>
  </si>
  <si>
    <t>poblacion nacional 2016</t>
  </si>
  <si>
    <t>Cumulative Disapperence (2012-I Sem 2016)</t>
  </si>
  <si>
    <t>Cod. Divipola</t>
  </si>
  <si>
    <t xml:space="preserve">DEPARTAMENTO </t>
  </si>
  <si>
    <t>Bogotá D.C</t>
  </si>
  <si>
    <t>Córdoba</t>
  </si>
  <si>
    <t>Norte De Santander</t>
  </si>
  <si>
    <t>Valle Del Cauca</t>
  </si>
  <si>
    <t>Total general</t>
  </si>
  <si>
    <t># desapearance 2016</t>
  </si>
  <si>
    <t>Poblacion 2016</t>
  </si>
  <si>
    <t>Rate 2016</t>
  </si>
  <si>
    <t># 2015</t>
  </si>
  <si>
    <t>poblacion 2015</t>
  </si>
  <si>
    <t xml:space="preserve"># 2014 </t>
  </si>
  <si>
    <t>poblacion 2014</t>
  </si>
  <si>
    <t xml:space="preserve">rate 2014 </t>
  </si>
  <si>
    <t>#2013</t>
  </si>
  <si>
    <t>poblacion 2013</t>
  </si>
  <si>
    <t xml:space="preserve">I - 2014 </t>
  </si>
  <si>
    <t xml:space="preserve"> MUNICIPIO DEL HECHO </t>
  </si>
  <si>
    <t>disappearence 2016</t>
  </si>
  <si>
    <t>Leticia</t>
  </si>
  <si>
    <t>Anza</t>
  </si>
  <si>
    <t>Apartado</t>
  </si>
  <si>
    <t>Arboletes</t>
  </si>
  <si>
    <t>Barbosa</t>
  </si>
  <si>
    <t>Bello</t>
  </si>
  <si>
    <t>Caucasia</t>
  </si>
  <si>
    <t>Copacabana</t>
  </si>
  <si>
    <t>Dabeiba</t>
  </si>
  <si>
    <t>Don Matias</t>
  </si>
  <si>
    <t>El Bagre</t>
  </si>
  <si>
    <t>El Carmen De Viboral</t>
  </si>
  <si>
    <t>Envigado</t>
  </si>
  <si>
    <t>Guarne</t>
  </si>
  <si>
    <t>Itagui</t>
  </si>
  <si>
    <t>La Estrella</t>
  </si>
  <si>
    <t>Marinilla</t>
  </si>
  <si>
    <t>Medellin</t>
  </si>
  <si>
    <t>Remedios</t>
  </si>
  <si>
    <t>Retiro</t>
  </si>
  <si>
    <t>Rionegro</t>
  </si>
  <si>
    <t>Sabaneta</t>
  </si>
  <si>
    <t>Santafe De Antioquia</t>
  </si>
  <si>
    <t>Turbo</t>
  </si>
  <si>
    <t>Vegachi</t>
  </si>
  <si>
    <t>Saravena</t>
  </si>
  <si>
    <t>Tame</t>
  </si>
  <si>
    <t>Barranquilla</t>
  </si>
  <si>
    <t>Galapa</t>
  </si>
  <si>
    <t>Malambo</t>
  </si>
  <si>
    <t>Palmar De Varela</t>
  </si>
  <si>
    <t>Ponedera</t>
  </si>
  <si>
    <t>Sabanagrande</t>
  </si>
  <si>
    <t>Soledad</t>
  </si>
  <si>
    <t>Bogota D.C.</t>
  </si>
  <si>
    <t>Cartagena</t>
  </si>
  <si>
    <t>San Pablo</t>
  </si>
  <si>
    <t>Santa Catalina</t>
  </si>
  <si>
    <t>Turbaco</t>
  </si>
  <si>
    <t>Berbeo</t>
  </si>
  <si>
    <t>Chiquinquira</t>
  </si>
  <si>
    <t>Combita</t>
  </si>
  <si>
    <t>Duitama</t>
  </si>
  <si>
    <t>Firavitoba</t>
  </si>
  <si>
    <t>Guateque</t>
  </si>
  <si>
    <t>Otanche</t>
  </si>
  <si>
    <t>Quipama</t>
  </si>
  <si>
    <t>Samaca</t>
  </si>
  <si>
    <t>San Luis De Gaceno</t>
  </si>
  <si>
    <t>Sogamoso</t>
  </si>
  <si>
    <t>Soraca</t>
  </si>
  <si>
    <t>Sotaquira</t>
  </si>
  <si>
    <t>Tibasosa</t>
  </si>
  <si>
    <t>Toca</t>
  </si>
  <si>
    <t>Tunja</t>
  </si>
  <si>
    <t>Turmeque</t>
  </si>
  <si>
    <t>Ventaquemada</t>
  </si>
  <si>
    <t>Anserma</t>
  </si>
  <si>
    <t>Belalcazar</t>
  </si>
  <si>
    <t>Chinchina</t>
  </si>
  <si>
    <t>La Dorada</t>
  </si>
  <si>
    <t>Manizales</t>
  </si>
  <si>
    <t>Neira</t>
  </si>
  <si>
    <t>Pensilvania</t>
  </si>
  <si>
    <t>Supia</t>
  </si>
  <si>
    <t>Villamaria</t>
  </si>
  <si>
    <t>Albania</t>
  </si>
  <si>
    <t>Cartagena Del Chaira</t>
  </si>
  <si>
    <t>Florencia</t>
  </si>
  <si>
    <t>La Montañita</t>
  </si>
  <si>
    <t>Puerto Rico</t>
  </si>
  <si>
    <t>Solano</t>
  </si>
  <si>
    <t>Paz De Ariporo</t>
  </si>
  <si>
    <t>Yopal</t>
  </si>
  <si>
    <t>Argelia</t>
  </si>
  <si>
    <t>El Tambo</t>
  </si>
  <si>
    <t>Inza</t>
  </si>
  <si>
    <t>Patia(El Bordo)</t>
  </si>
  <si>
    <t>Popayan</t>
  </si>
  <si>
    <t>Puerto Tejada</t>
  </si>
  <si>
    <t>Timbio</t>
  </si>
  <si>
    <t>Astrea</t>
  </si>
  <si>
    <t>Curumani</t>
  </si>
  <si>
    <t>La Jagua De Ibirico</t>
  </si>
  <si>
    <t>San Alberto</t>
  </si>
  <si>
    <t>Valledupar</t>
  </si>
  <si>
    <t>Bagado</t>
  </si>
  <si>
    <t>Bajo Baudo</t>
  </si>
  <si>
    <t>El Litoral Del San Juan</t>
  </si>
  <si>
    <t>Jurado</t>
  </si>
  <si>
    <t>Quibdo</t>
  </si>
  <si>
    <t>Monteria</t>
  </si>
  <si>
    <t>San Jose De Ure</t>
  </si>
  <si>
    <t>Bituima</t>
  </si>
  <si>
    <t>Bojaca</t>
  </si>
  <si>
    <t>Cachipay</t>
  </si>
  <si>
    <t>Cajica</t>
  </si>
  <si>
    <t>Chia</t>
  </si>
  <si>
    <t>Cogua</t>
  </si>
  <si>
    <t>Cota</t>
  </si>
  <si>
    <t>El Colegio</t>
  </si>
  <si>
    <t>El Rosal</t>
  </si>
  <si>
    <t>Facatativa</t>
  </si>
  <si>
    <t>Funza</t>
  </si>
  <si>
    <t>Fusagasuga</t>
  </si>
  <si>
    <t>Gacheta</t>
  </si>
  <si>
    <t>Girardot</t>
  </si>
  <si>
    <t>Guaduas</t>
  </si>
  <si>
    <t>Guataqui</t>
  </si>
  <si>
    <t>Junin</t>
  </si>
  <si>
    <t>La Calera</t>
  </si>
  <si>
    <t>La Mesa</t>
  </si>
  <si>
    <t>Madrid</t>
  </si>
  <si>
    <t>Mosquera</t>
  </si>
  <si>
    <t>Nimaima</t>
  </si>
  <si>
    <t>Pacho</t>
  </si>
  <si>
    <t>San Antonio Del Tequendama</t>
  </si>
  <si>
    <t>Sasaima</t>
  </si>
  <si>
    <t>Sibate</t>
  </si>
  <si>
    <t>Silvania</t>
  </si>
  <si>
    <t>Simijaca</t>
  </si>
  <si>
    <t>Soacha</t>
  </si>
  <si>
    <t>Tabio</t>
  </si>
  <si>
    <t>Tausa</t>
  </si>
  <si>
    <t>Tocaima</t>
  </si>
  <si>
    <t>Tocancipa</t>
  </si>
  <si>
    <t>Venecia (Ospina Perez)</t>
  </si>
  <si>
    <t>Villeta</t>
  </si>
  <si>
    <t>Zipaquira</t>
  </si>
  <si>
    <t>San Jose Del Guaviare</t>
  </si>
  <si>
    <t>Acevedo</t>
  </si>
  <si>
    <t>Agrado</t>
  </si>
  <si>
    <t>Aipe</t>
  </si>
  <si>
    <t>Campoalegre</t>
  </si>
  <si>
    <t>Garzon</t>
  </si>
  <si>
    <t>Guadalupe</t>
  </si>
  <si>
    <t>La Plata</t>
  </si>
  <si>
    <t>Nataga</t>
  </si>
  <si>
    <t>Neiva</t>
  </si>
  <si>
    <t>Palermo</t>
  </si>
  <si>
    <t>Pitalito</t>
  </si>
  <si>
    <t>San Agustin</t>
  </si>
  <si>
    <t>Timana</t>
  </si>
  <si>
    <t>Villavieja</t>
  </si>
  <si>
    <t>Dibulla</t>
  </si>
  <si>
    <t>Maicao</t>
  </si>
  <si>
    <t>Riohacha</t>
  </si>
  <si>
    <t>Cienaga</t>
  </si>
  <si>
    <t>Pijiño Del Carmen</t>
  </si>
  <si>
    <t>Puebloviejo</t>
  </si>
  <si>
    <t>Santa Marta</t>
  </si>
  <si>
    <t>Zona Bananera</t>
  </si>
  <si>
    <t>Acacias</t>
  </si>
  <si>
    <t>Puerto Lopez</t>
  </si>
  <si>
    <t>Villavicencio</t>
  </si>
  <si>
    <t>Chachagüi</t>
  </si>
  <si>
    <t>El Charco</t>
  </si>
  <si>
    <t>Ipiales</t>
  </si>
  <si>
    <t>La Cruz</t>
  </si>
  <si>
    <t>Olaya Herrera</t>
  </si>
  <si>
    <t>Pasto</t>
  </si>
  <si>
    <t>Tangua</t>
  </si>
  <si>
    <t>Tumaco</t>
  </si>
  <si>
    <t>Cucuta</t>
  </si>
  <si>
    <t>El Carmen</t>
  </si>
  <si>
    <t>El Zulia</t>
  </si>
  <si>
    <t>Los Patios</t>
  </si>
  <si>
    <t>Ocaña</t>
  </si>
  <si>
    <t>Tibu</t>
  </si>
  <si>
    <t>Villa Del Rosario</t>
  </si>
  <si>
    <t>Puerto Guzman</t>
  </si>
  <si>
    <t>Armenia</t>
  </si>
  <si>
    <t>Calarca</t>
  </si>
  <si>
    <t>La Tebaida</t>
  </si>
  <si>
    <t>Quimbaya</t>
  </si>
  <si>
    <t>Belen De Umbria</t>
  </si>
  <si>
    <t>Dosquebradas</t>
  </si>
  <si>
    <t>La Celia</t>
  </si>
  <si>
    <t>La Virginia</t>
  </si>
  <si>
    <t>Marsella</t>
  </si>
  <si>
    <t>Pereira</t>
  </si>
  <si>
    <t>Pueblo Rico</t>
  </si>
  <si>
    <t>Quinchia</t>
  </si>
  <si>
    <t>Santa Rosa De Cabal</t>
  </si>
  <si>
    <t>Barrancabermeja</t>
  </si>
  <si>
    <t>Bucaramanga</t>
  </si>
  <si>
    <t>Malaga</t>
  </si>
  <si>
    <t>San Gil</t>
  </si>
  <si>
    <t>San Jose De Miranda</t>
  </si>
  <si>
    <t>Socorro</t>
  </si>
  <si>
    <t>Suaita</t>
  </si>
  <si>
    <t>Coveñas</t>
  </si>
  <si>
    <t>Since</t>
  </si>
  <si>
    <t>Sincelejo</t>
  </si>
  <si>
    <t>Ambalema</t>
  </si>
  <si>
    <t>Ataco</t>
  </si>
  <si>
    <t>Chaparral</t>
  </si>
  <si>
    <t>Espinal</t>
  </si>
  <si>
    <t>Flandes</t>
  </si>
  <si>
    <t>Fresno</t>
  </si>
  <si>
    <t>Guamo</t>
  </si>
  <si>
    <t>Honda</t>
  </si>
  <si>
    <t>Ibague</t>
  </si>
  <si>
    <t>Libano</t>
  </si>
  <si>
    <t>Melgar</t>
  </si>
  <si>
    <t>Planadas</t>
  </si>
  <si>
    <t>Purificacion</t>
  </si>
  <si>
    <t>Rovira</t>
  </si>
  <si>
    <t>Saldaña</t>
  </si>
  <si>
    <t>Santa Isabel</t>
  </si>
  <si>
    <t>Buenaventura</t>
  </si>
  <si>
    <t>Cali</t>
  </si>
  <si>
    <t>Candelaria</t>
  </si>
  <si>
    <t>Cartago</t>
  </si>
  <si>
    <t>Dagua</t>
  </si>
  <si>
    <t>El aguila</t>
  </si>
  <si>
    <t>Florida</t>
  </si>
  <si>
    <t>Ginebra</t>
  </si>
  <si>
    <t>Guacari</t>
  </si>
  <si>
    <t>Guadalajara De Buga</t>
  </si>
  <si>
    <t>Jamundi</t>
  </si>
  <si>
    <t>Palmira</t>
  </si>
  <si>
    <t>Roldanillo</t>
  </si>
  <si>
    <t>Sevilla</t>
  </si>
  <si>
    <t>Trujillo</t>
  </si>
  <si>
    <t>Tulua</t>
  </si>
  <si>
    <t>Yumbo</t>
  </si>
  <si>
    <t>Zarzal</t>
  </si>
  <si>
    <t>Mitu</t>
  </si>
  <si>
    <t>15667</t>
  </si>
  <si>
    <t>15764</t>
  </si>
  <si>
    <t>15763</t>
  </si>
  <si>
    <t>15835</t>
  </si>
  <si>
    <t>25324</t>
  </si>
  <si>
    <t>68684</t>
  </si>
  <si>
    <t xml:space="preserve"># 2015 </t>
  </si>
  <si>
    <t># 2013</t>
  </si>
  <si>
    <t>27086</t>
  </si>
  <si>
    <t>91263</t>
  </si>
  <si>
    <t>Pais</t>
  </si>
  <si>
    <t>Cumulative</t>
  </si>
  <si>
    <t>Syria</t>
  </si>
  <si>
    <t>Colombia</t>
  </si>
  <si>
    <t>Iraq</t>
  </si>
  <si>
    <t>Somalia</t>
  </si>
  <si>
    <t xml:space="preserve">Sudan </t>
  </si>
  <si>
    <t>DRC</t>
  </si>
  <si>
    <t>Rate</t>
  </si>
  <si>
    <t xml:space="preserve">  National Annual Rate (per 100,000)</t>
  </si>
  <si>
    <t>BOGOTÁ D.C. (CT)</t>
  </si>
  <si>
    <t>Mercaderes</t>
  </si>
  <si>
    <t>Tibú</t>
  </si>
  <si>
    <t>Santafe de Antioquia</t>
  </si>
  <si>
    <t>Zaragoza</t>
  </si>
  <si>
    <t>San Pedro</t>
  </si>
  <si>
    <t>Mercaderes (Cauca)</t>
  </si>
  <si>
    <t>Tibú (Norte de Santander)</t>
  </si>
  <si>
    <t>Santafe de Antioquia (Antioquia)</t>
  </si>
  <si>
    <t>Zaragoza (Antioquia)</t>
  </si>
  <si>
    <t>El Bagre (Antioquia)</t>
  </si>
  <si>
    <t>San Pedro (Valle del Cauca)</t>
  </si>
  <si>
    <t>Manizales (Caldas)</t>
  </si>
  <si>
    <t>Pereira (Risaralda)</t>
  </si>
  <si>
    <t>Dosquebradas (Risaralda)</t>
  </si>
  <si>
    <t>Santa Marta (Magdalena)</t>
  </si>
  <si>
    <t>Guadalajara De Buga (Valle del Cauca)</t>
  </si>
  <si>
    <t>Tunja (Boyacá)</t>
  </si>
  <si>
    <t>Ibague (Tolima)</t>
  </si>
  <si>
    <t>Madrid (Cundinamarca)</t>
  </si>
  <si>
    <t>Neiva (Huila)</t>
  </si>
  <si>
    <t>Maní</t>
  </si>
  <si>
    <t>Maní (Casanare)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</si>
</sst>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.00_);_(* \(#,##0.00\);_(* &quot;-&quot;??_);_(@_)"/>
    <numFmt numFmtId="166" formatCode="_ * #,##0.00_ ;_ * \-#,##0.00_ ;_ * &quot;-&quot;??_ ;_ @_ "/>
    <numFmt numFmtId="167" formatCode="_ [$€-2]\ * #,##0.00_ ;_ [$€-2]\ * \-#,##0.00_ ;_ [$€-2]\ * &quot;-&quot;??_ "/>
    <numFmt numFmtId="168" formatCode="_(&quot;$&quot;\ * #,##0.00_);_(&quot;$&quot;\ * \(#,##0.00\);_(&quot;$&quot;\ * &quot;-&quot;??_);_(@_)"/>
    <numFmt numFmtId="169" formatCode="_-* #,##0.00_-;\-* #,##0.00_-;_-* &quot;-&quot;??_-;_-@_-"/>
    <numFmt numFmtId="170" formatCode="_-* #,##0_-;\-* #,##0_-;_-* &quot;-&quot;??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D60093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C8C93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sz val="10"/>
      <color theme="1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E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63C90"/>
        <bgColor indexed="64"/>
      </patternFill>
    </fill>
    <fill>
      <patternFill patternType="solid">
        <fgColor rgb="FFDAEDEF"/>
        <bgColor indexed="64"/>
      </patternFill>
    </fill>
    <fill>
      <patternFill patternType="solid">
        <fgColor rgb="FFE7F4F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DC7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60" borderId="0" applyNumberFormat="0" applyBorder="0" applyAlignment="0" applyProtection="0"/>
    <xf numFmtId="0" fontId="38" fillId="44" borderId="0" applyNumberFormat="0" applyBorder="0" applyAlignment="0" applyProtection="0"/>
    <xf numFmtId="0" fontId="34" fillId="61" borderId="16" applyNumberFormat="0" applyAlignment="0" applyProtection="0"/>
    <xf numFmtId="0" fontId="35" fillId="62" borderId="17" applyNumberFormat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63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3" fillId="45" borderId="0" applyNumberFormat="0" applyBorder="0" applyAlignment="0" applyProtection="0"/>
    <xf numFmtId="0" fontId="30" fillId="0" borderId="19" applyNumberFormat="0" applyFill="0" applyAlignment="0" applyProtection="0"/>
    <xf numFmtId="0" fontId="42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37" fillId="48" borderId="16" applyNumberFormat="0" applyAlignment="0" applyProtection="0"/>
    <xf numFmtId="0" fontId="36" fillId="0" borderId="18" applyNumberFormat="0" applyFill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31" fillId="0" borderId="0"/>
    <xf numFmtId="0" fontId="31" fillId="0" borderId="0"/>
    <xf numFmtId="0" fontId="26" fillId="0" borderId="0"/>
    <xf numFmtId="0" fontId="31" fillId="64" borderId="22" applyNumberFormat="0" applyFont="0" applyAlignment="0" applyProtection="0"/>
    <xf numFmtId="0" fontId="39" fillId="61" borderId="23" applyNumberFormat="0" applyAlignment="0" applyProtection="0"/>
    <xf numFmtId="9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63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6" fillId="0" borderId="0"/>
    <xf numFmtId="165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 applyNumberFormat="0"/>
    <xf numFmtId="167" fontId="26" fillId="0" borderId="0" applyFont="0" applyFill="0" applyBorder="0" applyAlignment="0" applyProtection="0"/>
    <xf numFmtId="0" fontId="26" fillId="0" borderId="0">
      <alignment wrapText="1"/>
    </xf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38">
    <xf numFmtId="0" fontId="0" fillId="0" borderId="0" xfId="0"/>
    <xf numFmtId="164" fontId="0" fillId="0" borderId="0" xfId="42" applyNumberFormat="1" applyFont="1"/>
    <xf numFmtId="0" fontId="0" fillId="33" borderId="10" xfId="0" applyFill="1" applyBorder="1"/>
    <xf numFmtId="164" fontId="0" fillId="33" borderId="10" xfId="42" applyNumberFormat="1" applyFont="1" applyFill="1" applyBorder="1"/>
    <xf numFmtId="164" fontId="0" fillId="33" borderId="10" xfId="42" applyNumberFormat="1" applyFont="1" applyFill="1" applyBorder="1" applyAlignment="1">
      <alignment horizontal="right"/>
    </xf>
    <xf numFmtId="3" fontId="0" fillId="0" borderId="0" xfId="0" applyNumberFormat="1"/>
    <xf numFmtId="2" fontId="0" fillId="33" borderId="10" xfId="0" applyNumberFormat="1" applyFill="1" applyBorder="1" applyAlignment="1">
      <alignment horizontal="right"/>
    </xf>
    <xf numFmtId="0" fontId="0" fillId="0" borderId="11" xfId="0" applyBorder="1"/>
    <xf numFmtId="0" fontId="0" fillId="0" borderId="10" xfId="0" applyBorder="1"/>
    <xf numFmtId="0" fontId="0" fillId="0" borderId="10" xfId="0" applyFill="1" applyBorder="1"/>
    <xf numFmtId="164" fontId="0" fillId="0" borderId="10" xfId="42" applyNumberFormat="1" applyFont="1" applyBorder="1"/>
    <xf numFmtId="164" fontId="0" fillId="0" borderId="10" xfId="42" applyNumberFormat="1" applyFont="1" applyFill="1" applyBorder="1"/>
    <xf numFmtId="10" fontId="0" fillId="0" borderId="10" xfId="43" applyNumberFormat="1" applyFont="1" applyBorder="1"/>
    <xf numFmtId="0" fontId="16" fillId="35" borderId="10" xfId="0" applyFont="1" applyFill="1" applyBorder="1"/>
    <xf numFmtId="0" fontId="0" fillId="36" borderId="10" xfId="0" applyFont="1" applyFill="1" applyBorder="1" applyAlignment="1">
      <alignment horizontal="left"/>
    </xf>
    <xf numFmtId="0" fontId="18" fillId="36" borderId="10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0" xfId="0" applyNumberFormat="1" applyFont="1" applyFill="1" applyBorder="1"/>
    <xf numFmtId="0" fontId="0" fillId="0" borderId="0" xfId="0" applyNumberFormat="1"/>
    <xf numFmtId="0" fontId="0" fillId="36" borderId="10" xfId="0" applyFill="1" applyBorder="1" applyAlignment="1">
      <alignment horizontal="left"/>
    </xf>
    <xf numFmtId="0" fontId="0" fillId="0" borderId="10" xfId="0" applyNumberFormat="1" applyBorder="1"/>
    <xf numFmtId="10" fontId="0" fillId="0" borderId="10" xfId="43" applyNumberFormat="1" applyFont="1" applyFill="1" applyBorder="1"/>
    <xf numFmtId="0" fontId="16" fillId="0" borderId="10" xfId="0" applyFont="1" applyBorder="1"/>
    <xf numFmtId="10" fontId="0" fillId="0" borderId="10" xfId="0" applyNumberFormat="1" applyFill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3" fontId="0" fillId="0" borderId="10" xfId="0" applyNumberFormat="1" applyBorder="1"/>
    <xf numFmtId="0" fontId="0" fillId="36" borderId="10" xfId="0" applyNumberFormat="1" applyFill="1" applyBorder="1"/>
    <xf numFmtId="3" fontId="0" fillId="36" borderId="10" xfId="0" applyNumberFormat="1" applyFill="1" applyBorder="1"/>
    <xf numFmtId="164" fontId="0" fillId="36" borderId="10" xfId="42" applyNumberFormat="1" applyFont="1" applyFill="1" applyBorder="1"/>
    <xf numFmtId="0" fontId="0" fillId="36" borderId="10" xfId="0" applyFill="1" applyBorder="1"/>
    <xf numFmtId="43" fontId="0" fillId="0" borderId="10" xfId="42" applyNumberFormat="1" applyFont="1" applyFill="1" applyBorder="1"/>
    <xf numFmtId="43" fontId="0" fillId="36" borderId="10" xfId="42" applyNumberFormat="1" applyFont="1" applyFill="1" applyBorder="1"/>
    <xf numFmtId="43" fontId="0" fillId="0" borderId="10" xfId="42" applyNumberFormat="1" applyFont="1" applyBorder="1"/>
    <xf numFmtId="164" fontId="0" fillId="37" borderId="10" xfId="42" applyNumberFormat="1" applyFont="1" applyFill="1" applyBorder="1" applyAlignment="1">
      <alignment wrapText="1"/>
    </xf>
    <xf numFmtId="164" fontId="0" fillId="0" borderId="10" xfId="42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43" fontId="0" fillId="0" borderId="10" xfId="42" applyFont="1" applyBorder="1"/>
    <xf numFmtId="43" fontId="0" fillId="0" borderId="0" xfId="42" applyFont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36" borderId="13" xfId="0" applyFill="1" applyBorder="1" applyAlignment="1">
      <alignment horizontal="left"/>
    </xf>
    <xf numFmtId="43" fontId="0" fillId="36" borderId="10" xfId="42" applyFont="1" applyFill="1" applyBorder="1"/>
    <xf numFmtId="164" fontId="0" fillId="0" borderId="0" xfId="0" applyNumberFormat="1"/>
    <xf numFmtId="0" fontId="20" fillId="39" borderId="0" xfId="0" applyFont="1" applyFill="1" applyBorder="1" applyAlignment="1">
      <alignment horizontal="left" vertical="center" wrapText="1" readingOrder="1"/>
    </xf>
    <xf numFmtId="0" fontId="20" fillId="39" borderId="0" xfId="0" applyFont="1" applyFill="1" applyBorder="1" applyAlignment="1">
      <alignment horizontal="right" vertical="center" wrapText="1" readingOrder="1"/>
    </xf>
    <xf numFmtId="165" fontId="20" fillId="39" borderId="0" xfId="42" applyNumberFormat="1" applyFont="1" applyFill="1" applyBorder="1" applyAlignment="1">
      <alignment horizontal="right" vertical="center" wrapText="1" readingOrder="1"/>
    </xf>
    <xf numFmtId="10" fontId="0" fillId="0" borderId="0" xfId="43" applyNumberFormat="1" applyFont="1"/>
    <xf numFmtId="43" fontId="0" fillId="0" borderId="10" xfId="42" applyFont="1" applyFill="1" applyBorder="1"/>
    <xf numFmtId="0" fontId="0" fillId="40" borderId="10" xfId="0" applyFill="1" applyBorder="1"/>
    <xf numFmtId="3" fontId="0" fillId="40" borderId="10" xfId="0" applyNumberFormat="1" applyFill="1" applyBorder="1"/>
    <xf numFmtId="43" fontId="0" fillId="40" borderId="10" xfId="42" applyFont="1" applyFill="1" applyBorder="1"/>
    <xf numFmtId="0" fontId="0" fillId="40" borderId="10" xfId="0" applyFill="1" applyBorder="1" applyAlignment="1">
      <alignment horizontal="center"/>
    </xf>
    <xf numFmtId="43" fontId="0" fillId="40" borderId="10" xfId="0" applyNumberFormat="1" applyFill="1" applyBorder="1"/>
    <xf numFmtId="0" fontId="25" fillId="42" borderId="0" xfId="0" applyFont="1" applyFill="1" applyBorder="1" applyAlignment="1">
      <alignment horizontal="left" vertical="top" wrapText="1" readingOrder="1"/>
    </xf>
    <xf numFmtId="0" fontId="0" fillId="0" borderId="0" xfId="0" applyNumberFormat="1"/>
    <xf numFmtId="0" fontId="16" fillId="65" borderId="10" xfId="0" applyFont="1" applyFill="1" applyBorder="1"/>
    <xf numFmtId="0" fontId="0" fillId="65" borderId="10" xfId="0" applyFill="1" applyBorder="1"/>
    <xf numFmtId="3" fontId="43" fillId="0" borderId="10" xfId="331" applyNumberFormat="1" applyFont="1" applyBorder="1" applyAlignment="1">
      <alignment horizontal="right"/>
    </xf>
    <xf numFmtId="0" fontId="0" fillId="65" borderId="14" xfId="0" applyFill="1" applyBorder="1"/>
    <xf numFmtId="164" fontId="43" fillId="0" borderId="10" xfId="42" applyNumberFormat="1" applyFont="1" applyBorder="1" applyAlignment="1">
      <alignment horizontal="right"/>
    </xf>
    <xf numFmtId="164" fontId="25" fillId="42" borderId="0" xfId="42" applyNumberFormat="1" applyFont="1" applyFill="1" applyBorder="1" applyAlignment="1">
      <alignment horizontal="left" vertical="top" wrapText="1" readingOrder="1"/>
    </xf>
    <xf numFmtId="164" fontId="25" fillId="42" borderId="0" xfId="42" applyNumberFormat="1" applyFont="1" applyFill="1" applyBorder="1" applyAlignment="1">
      <alignment horizontal="right" wrapText="1" readingOrder="1"/>
    </xf>
    <xf numFmtId="43" fontId="26" fillId="0" borderId="10" xfId="42" applyFont="1" applyBorder="1" applyAlignment="1">
      <alignment horizontal="right"/>
    </xf>
    <xf numFmtId="0" fontId="0" fillId="0" borderId="0" xfId="0" applyNumberFormat="1"/>
    <xf numFmtId="43" fontId="0" fillId="0" borderId="10" xfId="0" applyNumberFormat="1" applyBorder="1"/>
    <xf numFmtId="0" fontId="0" fillId="0" borderId="10" xfId="0" applyBorder="1" applyAlignment="1">
      <alignment horizontal="center"/>
    </xf>
    <xf numFmtId="3" fontId="45" fillId="67" borderId="0" xfId="0" applyNumberFormat="1" applyFont="1" applyFill="1" applyBorder="1" applyAlignment="1">
      <alignment horizontal="right" wrapText="1" readingOrder="1"/>
    </xf>
    <xf numFmtId="0" fontId="45" fillId="67" borderId="0" xfId="0" applyFont="1" applyFill="1" applyBorder="1" applyAlignment="1">
      <alignment horizontal="left" wrapText="1" readingOrder="1"/>
    </xf>
    <xf numFmtId="2" fontId="45" fillId="67" borderId="0" xfId="0" applyNumberFormat="1" applyFont="1" applyFill="1" applyBorder="1" applyAlignment="1">
      <alignment horizontal="right" wrapText="1" readingOrder="1"/>
    </xf>
    <xf numFmtId="0" fontId="45" fillId="67" borderId="0" xfId="0" applyFont="1" applyFill="1" applyBorder="1" applyAlignment="1">
      <alignment horizontal="right" wrapText="1" readingOrder="1"/>
    </xf>
    <xf numFmtId="164" fontId="45" fillId="67" borderId="0" xfId="42" applyNumberFormat="1" applyFont="1" applyFill="1" applyBorder="1" applyAlignment="1">
      <alignment horizontal="right" wrapText="1" readingOrder="1"/>
    </xf>
    <xf numFmtId="0" fontId="16" fillId="0" borderId="0" xfId="0" applyFont="1"/>
    <xf numFmtId="0" fontId="0" fillId="0" borderId="10" xfId="0" applyFill="1" applyBorder="1" applyAlignment="1">
      <alignment horizontal="center"/>
    </xf>
    <xf numFmtId="164" fontId="0" fillId="0" borderId="10" xfId="42" applyNumberFormat="1" applyFont="1" applyBorder="1" applyAlignment="1"/>
    <xf numFmtId="164" fontId="1" fillId="0" borderId="10" xfId="42" applyNumberFormat="1" applyFont="1" applyFill="1" applyBorder="1" applyAlignment="1">
      <alignment horizontal="right"/>
    </xf>
    <xf numFmtId="0" fontId="0" fillId="0" borderId="14" xfId="0" applyFill="1" applyBorder="1"/>
    <xf numFmtId="0" fontId="46" fillId="0" borderId="10" xfId="0" applyFont="1" applyBorder="1"/>
    <xf numFmtId="0" fontId="46" fillId="0" borderId="0" xfId="0" applyFont="1" applyBorder="1"/>
    <xf numFmtId="3" fontId="46" fillId="0" borderId="10" xfId="0" applyNumberFormat="1" applyFont="1" applyBorder="1"/>
    <xf numFmtId="43" fontId="46" fillId="0" borderId="10" xfId="42" applyFont="1" applyBorder="1"/>
    <xf numFmtId="164" fontId="0" fillId="0" borderId="0" xfId="42" applyNumberFormat="1" applyFont="1" applyFill="1" applyBorder="1"/>
    <xf numFmtId="164" fontId="1" fillId="0" borderId="0" xfId="42" applyNumberFormat="1" applyFont="1" applyFill="1" applyBorder="1" applyAlignment="1">
      <alignment horizontal="right"/>
    </xf>
    <xf numFmtId="164" fontId="0" fillId="0" borderId="0" xfId="42" applyNumberFormat="1" applyFont="1" applyBorder="1"/>
    <xf numFmtId="0" fontId="0" fillId="0" borderId="0" xfId="0" applyBorder="1"/>
    <xf numFmtId="43" fontId="0" fillId="0" borderId="0" xfId="0" applyNumberFormat="1"/>
    <xf numFmtId="0" fontId="47" fillId="0" borderId="11" xfId="0" applyFont="1" applyFill="1" applyBorder="1" applyAlignment="1">
      <alignment horizontal="center" vertical="center" textRotation="90"/>
    </xf>
    <xf numFmtId="164" fontId="20" fillId="39" borderId="0" xfId="42" applyNumberFormat="1" applyFont="1" applyFill="1" applyBorder="1" applyAlignment="1">
      <alignment horizontal="left" vertical="center" wrapText="1" readingOrder="1"/>
    </xf>
    <xf numFmtId="2" fontId="0" fillId="0" borderId="0" xfId="0" applyNumberFormat="1"/>
    <xf numFmtId="0" fontId="0" fillId="68" borderId="10" xfId="0" applyFill="1" applyBorder="1"/>
    <xf numFmtId="0" fontId="0" fillId="68" borderId="0" xfId="0" applyFill="1" applyBorder="1"/>
    <xf numFmtId="43" fontId="0" fillId="68" borderId="10" xfId="42" applyFont="1" applyFill="1" applyBorder="1"/>
    <xf numFmtId="0" fontId="16" fillId="0" borderId="10" xfId="0" applyFont="1" applyBorder="1" applyAlignment="1">
      <alignment horizontal="left"/>
    </xf>
    <xf numFmtId="0" fontId="16" fillId="72" borderId="10" xfId="0" applyNumberFormat="1" applyFont="1" applyFill="1" applyBorder="1" applyAlignment="1">
      <alignment horizontal="right"/>
    </xf>
    <xf numFmtId="0" fontId="16" fillId="73" borderId="10" xfId="0" applyFont="1" applyFill="1" applyBorder="1" applyAlignment="1">
      <alignment horizontal="left"/>
    </xf>
    <xf numFmtId="0" fontId="16" fillId="71" borderId="10" xfId="0" applyNumberFormat="1" applyFont="1" applyFill="1" applyBorder="1" applyAlignment="1">
      <alignment horizontal="right"/>
    </xf>
    <xf numFmtId="170" fontId="0" fillId="0" borderId="10" xfId="0" applyNumberFormat="1" applyBorder="1"/>
    <xf numFmtId="0" fontId="0" fillId="0" borderId="10" xfId="0" applyFont="1" applyBorder="1" applyAlignment="1">
      <alignment horizontal="left" indent="1"/>
    </xf>
    <xf numFmtId="0" fontId="0" fillId="72" borderId="10" xfId="0" applyNumberFormat="1" applyFont="1" applyFill="1" applyBorder="1" applyAlignment="1">
      <alignment horizontal="right"/>
    </xf>
    <xf numFmtId="164" fontId="25" fillId="42" borderId="0" xfId="42" applyNumberFormat="1" applyFont="1" applyFill="1" applyBorder="1" applyAlignment="1">
      <alignment horizontal="center" vertical="top" wrapText="1" readingOrder="1"/>
    </xf>
    <xf numFmtId="164" fontId="25" fillId="42" borderId="0" xfId="42" applyNumberFormat="1" applyFont="1" applyFill="1" applyBorder="1" applyAlignment="1">
      <alignment horizontal="center" wrapText="1" readingOrder="1"/>
    </xf>
    <xf numFmtId="0" fontId="0" fillId="0" borderId="10" xfId="0" applyFill="1" applyBorder="1" applyAlignment="1">
      <alignment horizontal="left"/>
    </xf>
    <xf numFmtId="0" fontId="0" fillId="0" borderId="0" xfId="0" applyFill="1" applyBorder="1"/>
    <xf numFmtId="0" fontId="46" fillId="0" borderId="10" xfId="0" applyFont="1" applyFill="1" applyBorder="1"/>
    <xf numFmtId="43" fontId="46" fillId="0" borderId="10" xfId="42" applyFont="1" applyFill="1" applyBorder="1"/>
    <xf numFmtId="0" fontId="46" fillId="0" borderId="10" xfId="0" applyFont="1" applyBorder="1"/>
    <xf numFmtId="0" fontId="46" fillId="0" borderId="10" xfId="0" applyFont="1" applyFill="1" applyBorder="1"/>
    <xf numFmtId="0" fontId="46" fillId="0" borderId="10" xfId="0" applyFont="1" applyBorder="1"/>
    <xf numFmtId="0" fontId="46" fillId="0" borderId="10" xfId="0" applyFont="1" applyFill="1" applyBorder="1"/>
    <xf numFmtId="0" fontId="0" fillId="33" borderId="10" xfId="0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38" borderId="0" xfId="0" applyFont="1" applyFill="1" applyBorder="1" applyAlignment="1">
      <alignment horizontal="center" vertical="top" wrapText="1" readingOrder="1"/>
    </xf>
    <xf numFmtId="0" fontId="0" fillId="40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4" fillId="41" borderId="0" xfId="42" applyNumberFormat="1" applyFont="1" applyFill="1" applyBorder="1" applyAlignment="1">
      <alignment horizontal="center" vertical="center" wrapText="1" readingOrder="1"/>
    </xf>
    <xf numFmtId="0" fontId="44" fillId="66" borderId="0" xfId="0" applyFont="1" applyFill="1" applyBorder="1" applyAlignment="1">
      <alignment horizontal="center" wrapText="1" readingOrder="1"/>
    </xf>
    <xf numFmtId="0" fontId="0" fillId="68" borderId="10" xfId="0" applyFill="1" applyBorder="1" applyAlignment="1">
      <alignment horizontal="center"/>
    </xf>
    <xf numFmtId="0" fontId="16" fillId="69" borderId="11" xfId="0" applyFont="1" applyFill="1" applyBorder="1" applyAlignment="1">
      <alignment horizontal="center" vertical="center" wrapText="1"/>
    </xf>
    <xf numFmtId="0" fontId="16" fillId="69" borderId="14" xfId="0" applyFont="1" applyFill="1" applyBorder="1" applyAlignment="1">
      <alignment horizontal="center" vertical="center" wrapText="1"/>
    </xf>
    <xf numFmtId="0" fontId="16" fillId="69" borderId="15" xfId="0" applyFont="1" applyFill="1" applyBorder="1" applyAlignment="1">
      <alignment horizontal="center" vertical="center" wrapText="1"/>
    </xf>
    <xf numFmtId="0" fontId="16" fillId="70" borderId="11" xfId="0" applyFont="1" applyFill="1" applyBorder="1" applyAlignment="1">
      <alignment horizontal="center" vertical="center" wrapText="1"/>
    </xf>
    <xf numFmtId="0" fontId="16" fillId="70" borderId="14" xfId="0" applyFont="1" applyFill="1" applyBorder="1" applyAlignment="1">
      <alignment horizontal="center" vertical="center" wrapText="1"/>
    </xf>
    <xf numFmtId="0" fontId="16" fillId="70" borderId="15" xfId="0" applyFont="1" applyFill="1" applyBorder="1" applyAlignment="1">
      <alignment horizontal="center" vertical="center" wrapText="1"/>
    </xf>
    <xf numFmtId="0" fontId="16" fillId="71" borderId="11" xfId="0" applyFont="1" applyFill="1" applyBorder="1" applyAlignment="1">
      <alignment horizontal="center" vertical="center" wrapText="1"/>
    </xf>
    <xf numFmtId="0" fontId="16" fillId="71" borderId="14" xfId="0" applyFont="1" applyFill="1" applyBorder="1" applyAlignment="1">
      <alignment horizontal="center" vertical="center" wrapText="1"/>
    </xf>
    <xf numFmtId="0" fontId="16" fillId="71" borderId="15" xfId="0" applyFont="1" applyFill="1" applyBorder="1" applyAlignment="1">
      <alignment horizontal="center" vertical="center" wrapText="1"/>
    </xf>
  </cellXfs>
  <cellStyles count="797"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Buena" xfId="6" builtinId="26" customBuiltin="1"/>
    <cellStyle name="Calculation" xfId="70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7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72"/>
    <cellStyle name="Euro 10" xfId="73"/>
    <cellStyle name="Euro 10 2" xfId="467"/>
    <cellStyle name="Euro 11" xfId="74"/>
    <cellStyle name="Euro 11 2" xfId="468"/>
    <cellStyle name="Euro 12" xfId="75"/>
    <cellStyle name="Euro 12 2" xfId="469"/>
    <cellStyle name="Euro 13" xfId="76"/>
    <cellStyle name="Euro 13 2" xfId="77"/>
    <cellStyle name="Euro 13 2 2" xfId="471"/>
    <cellStyle name="Euro 13 3" xfId="470"/>
    <cellStyle name="Euro 14" xfId="78"/>
    <cellStyle name="Euro 14 2" xfId="472"/>
    <cellStyle name="Euro 15" xfId="79"/>
    <cellStyle name="Euro 15 2" xfId="473"/>
    <cellStyle name="Euro 16" xfId="80"/>
    <cellStyle name="Euro 16 2" xfId="81"/>
    <cellStyle name="Euro 16 2 2" xfId="475"/>
    <cellStyle name="Euro 16 3" xfId="474"/>
    <cellStyle name="Euro 17" xfId="82"/>
    <cellStyle name="Euro 17 2" xfId="476"/>
    <cellStyle name="Euro 18" xfId="83"/>
    <cellStyle name="Euro 18 2" xfId="477"/>
    <cellStyle name="Euro 19" xfId="84"/>
    <cellStyle name="Euro 19 2" xfId="478"/>
    <cellStyle name="Euro 2" xfId="85"/>
    <cellStyle name="Euro 2 2" xfId="86"/>
    <cellStyle name="Euro 2 2 2" xfId="480"/>
    <cellStyle name="Euro 2 3" xfId="87"/>
    <cellStyle name="Euro 2 3 10" xfId="481"/>
    <cellStyle name="Euro 2 3 2" xfId="88"/>
    <cellStyle name="Euro 2 3 2 2" xfId="89"/>
    <cellStyle name="Euro 2 3 2 2 2" xfId="483"/>
    <cellStyle name="Euro 2 3 2 3" xfId="482"/>
    <cellStyle name="Euro 2 3 3" xfId="90"/>
    <cellStyle name="Euro 2 3 3 2" xfId="91"/>
    <cellStyle name="Euro 2 3 3 2 2" xfId="485"/>
    <cellStyle name="Euro 2 3 3 3" xfId="484"/>
    <cellStyle name="Euro 2 3 4" xfId="92"/>
    <cellStyle name="Euro 2 3 4 2" xfId="93"/>
    <cellStyle name="Euro 2 3 4 2 2" xfId="487"/>
    <cellStyle name="Euro 2 3 4 3" xfId="486"/>
    <cellStyle name="Euro 2 3 5" xfId="94"/>
    <cellStyle name="Euro 2 3 5 2" xfId="95"/>
    <cellStyle name="Euro 2 3 5 2 2" xfId="489"/>
    <cellStyle name="Euro 2 3 5 3" xfId="488"/>
    <cellStyle name="Euro 2 3 6" xfId="96"/>
    <cellStyle name="Euro 2 3 6 2" xfId="97"/>
    <cellStyle name="Euro 2 3 6 2 2" xfId="491"/>
    <cellStyle name="Euro 2 3 6 3" xfId="490"/>
    <cellStyle name="Euro 2 3 7" xfId="98"/>
    <cellStyle name="Euro 2 3 7 2" xfId="99"/>
    <cellStyle name="Euro 2 3 7 2 2" xfId="493"/>
    <cellStyle name="Euro 2 3 7 3" xfId="492"/>
    <cellStyle name="Euro 2 3 8" xfId="100"/>
    <cellStyle name="Euro 2 3 8 2" xfId="101"/>
    <cellStyle name="Euro 2 3 8 2 2" xfId="495"/>
    <cellStyle name="Euro 2 3 8 3" xfId="494"/>
    <cellStyle name="Euro 2 3 9" xfId="102"/>
    <cellStyle name="Euro 2 3 9 2" xfId="103"/>
    <cellStyle name="Euro 2 3 9 2 2" xfId="791"/>
    <cellStyle name="Euro 2 3 9 3" xfId="496"/>
    <cellStyle name="Euro 2 4" xfId="479"/>
    <cellStyle name="Euro 20" xfId="104"/>
    <cellStyle name="Euro 20 2" xfId="497"/>
    <cellStyle name="Euro 21" xfId="105"/>
    <cellStyle name="Euro 21 2" xfId="498"/>
    <cellStyle name="Euro 22" xfId="106"/>
    <cellStyle name="Euro 22 2" xfId="499"/>
    <cellStyle name="Euro 23" xfId="107"/>
    <cellStyle name="Euro 23 2" xfId="500"/>
    <cellStyle name="Euro 24" xfId="108"/>
    <cellStyle name="Euro 24 2" xfId="501"/>
    <cellStyle name="Euro 25" xfId="109"/>
    <cellStyle name="Euro 25 2" xfId="502"/>
    <cellStyle name="Euro 26" xfId="110"/>
    <cellStyle name="Euro 26 2" xfId="503"/>
    <cellStyle name="Euro 27" xfId="111"/>
    <cellStyle name="Euro 27 2" xfId="504"/>
    <cellStyle name="Euro 28" xfId="112"/>
    <cellStyle name="Euro 28 2" xfId="505"/>
    <cellStyle name="Euro 29" xfId="113"/>
    <cellStyle name="Euro 29 2" xfId="506"/>
    <cellStyle name="Euro 3" xfId="114"/>
    <cellStyle name="Euro 3 2" xfId="507"/>
    <cellStyle name="Euro 30" xfId="115"/>
    <cellStyle name="Euro 30 2" xfId="116"/>
    <cellStyle name="Euro 30 2 2" xfId="509"/>
    <cellStyle name="Euro 30 3" xfId="508"/>
    <cellStyle name="Euro 31" xfId="117"/>
    <cellStyle name="Euro 31 2" xfId="510"/>
    <cellStyle name="Euro 32" xfId="118"/>
    <cellStyle name="Euro 32 2" xfId="511"/>
    <cellStyle name="Euro 33" xfId="119"/>
    <cellStyle name="Euro 33 2" xfId="512"/>
    <cellStyle name="Euro 34" xfId="120"/>
    <cellStyle name="Euro 34 2" xfId="513"/>
    <cellStyle name="Euro 35" xfId="121"/>
    <cellStyle name="Euro 35 2" xfId="514"/>
    <cellStyle name="Euro 36" xfId="122"/>
    <cellStyle name="Euro 36 2" xfId="515"/>
    <cellStyle name="Euro 37" xfId="123"/>
    <cellStyle name="Euro 37 2" xfId="516"/>
    <cellStyle name="Euro 38" xfId="124"/>
    <cellStyle name="Euro 38 2" xfId="517"/>
    <cellStyle name="Euro 39" xfId="125"/>
    <cellStyle name="Euro 39 2" xfId="518"/>
    <cellStyle name="Euro 4" xfId="126"/>
    <cellStyle name="Euro 4 10" xfId="127"/>
    <cellStyle name="Euro 4 10 2" xfId="520"/>
    <cellStyle name="Euro 4 11" xfId="128"/>
    <cellStyle name="Euro 4 11 2" xfId="521"/>
    <cellStyle name="Euro 4 12" xfId="129"/>
    <cellStyle name="Euro 4 12 2" xfId="522"/>
    <cellStyle name="Euro 4 13" xfId="130"/>
    <cellStyle name="Euro 4 13 2" xfId="523"/>
    <cellStyle name="Euro 4 14" xfId="131"/>
    <cellStyle name="Euro 4 14 2" xfId="524"/>
    <cellStyle name="Euro 4 15" xfId="132"/>
    <cellStyle name="Euro 4 15 2" xfId="525"/>
    <cellStyle name="Euro 4 16" xfId="133"/>
    <cellStyle name="Euro 4 16 2" xfId="526"/>
    <cellStyle name="Euro 4 17" xfId="134"/>
    <cellStyle name="Euro 4 17 2" xfId="527"/>
    <cellStyle name="Euro 4 18" xfId="135"/>
    <cellStyle name="Euro 4 18 2" xfId="528"/>
    <cellStyle name="Euro 4 19" xfId="136"/>
    <cellStyle name="Euro 4 19 2" xfId="529"/>
    <cellStyle name="Euro 4 2" xfId="137"/>
    <cellStyle name="Euro 4 2 2" xfId="138"/>
    <cellStyle name="Euro 4 2 2 2" xfId="531"/>
    <cellStyle name="Euro 4 2 3" xfId="530"/>
    <cellStyle name="Euro 4 20" xfId="139"/>
    <cellStyle name="Euro 4 20 2" xfId="532"/>
    <cellStyle name="Euro 4 21" xfId="140"/>
    <cellStyle name="Euro 4 21 2" xfId="533"/>
    <cellStyle name="Euro 4 22" xfId="141"/>
    <cellStyle name="Euro 4 22 2" xfId="534"/>
    <cellStyle name="Euro 4 23" xfId="142"/>
    <cellStyle name="Euro 4 23 2" xfId="535"/>
    <cellStyle name="Euro 4 24" xfId="143"/>
    <cellStyle name="Euro 4 24 2" xfId="536"/>
    <cellStyle name="Euro 4 25" xfId="144"/>
    <cellStyle name="Euro 4 25 2" xfId="537"/>
    <cellStyle name="Euro 4 26" xfId="145"/>
    <cellStyle name="Euro 4 26 2" xfId="538"/>
    <cellStyle name="Euro 4 27" xfId="146"/>
    <cellStyle name="Euro 4 27 2" xfId="539"/>
    <cellStyle name="Euro 4 28" xfId="147"/>
    <cellStyle name="Euro 4 28 2" xfId="540"/>
    <cellStyle name="Euro 4 29" xfId="148"/>
    <cellStyle name="Euro 4 29 2" xfId="541"/>
    <cellStyle name="Euro 4 3" xfId="149"/>
    <cellStyle name="Euro 4 3 2" xfId="542"/>
    <cellStyle name="Euro 4 30" xfId="150"/>
    <cellStyle name="Euro 4 30 2" xfId="543"/>
    <cellStyle name="Euro 4 31" xfId="151"/>
    <cellStyle name="Euro 4 31 2" xfId="544"/>
    <cellStyle name="Euro 4 32" xfId="152"/>
    <cellStyle name="Euro 4 32 2" xfId="545"/>
    <cellStyle name="Euro 4 33" xfId="153"/>
    <cellStyle name="Euro 4 33 2" xfId="546"/>
    <cellStyle name="Euro 4 34" xfId="154"/>
    <cellStyle name="Euro 4 34 2" xfId="547"/>
    <cellStyle name="Euro 4 35" xfId="155"/>
    <cellStyle name="Euro 4 35 2" xfId="548"/>
    <cellStyle name="Euro 4 36" xfId="156"/>
    <cellStyle name="Euro 4 36 2" xfId="549"/>
    <cellStyle name="Euro 4 37" xfId="157"/>
    <cellStyle name="Euro 4 37 2" xfId="550"/>
    <cellStyle name="Euro 4 38" xfId="158"/>
    <cellStyle name="Euro 4 38 2" xfId="551"/>
    <cellStyle name="Euro 4 39" xfId="159"/>
    <cellStyle name="Euro 4 39 2" xfId="552"/>
    <cellStyle name="Euro 4 4" xfId="160"/>
    <cellStyle name="Euro 4 4 2" xfId="553"/>
    <cellStyle name="Euro 4 40" xfId="161"/>
    <cellStyle name="Euro 4 40 2" xfId="554"/>
    <cellStyle name="Euro 4 41" xfId="162"/>
    <cellStyle name="Euro 4 41 2" xfId="555"/>
    <cellStyle name="Euro 4 42" xfId="163"/>
    <cellStyle name="Euro 4 42 2" xfId="556"/>
    <cellStyle name="Euro 4 43" xfId="164"/>
    <cellStyle name="Euro 4 43 2" xfId="557"/>
    <cellStyle name="Euro 4 44" xfId="165"/>
    <cellStyle name="Euro 4 44 2" xfId="558"/>
    <cellStyle name="Euro 4 45" xfId="166"/>
    <cellStyle name="Euro 4 45 2" xfId="559"/>
    <cellStyle name="Euro 4 46" xfId="167"/>
    <cellStyle name="Euro 4 46 2" xfId="560"/>
    <cellStyle name="Euro 4 47" xfId="168"/>
    <cellStyle name="Euro 4 47 2" xfId="561"/>
    <cellStyle name="Euro 4 48" xfId="169"/>
    <cellStyle name="Euro 4 48 2" xfId="562"/>
    <cellStyle name="Euro 4 49" xfId="170"/>
    <cellStyle name="Euro 4 49 2" xfId="171"/>
    <cellStyle name="Euro 4 49 2 2" xfId="564"/>
    <cellStyle name="Euro 4 49 3" xfId="563"/>
    <cellStyle name="Euro 4 5" xfId="172"/>
    <cellStyle name="Euro 4 5 2" xfId="565"/>
    <cellStyle name="Euro 4 50" xfId="173"/>
    <cellStyle name="Euro 4 50 2" xfId="566"/>
    <cellStyle name="Euro 4 51" xfId="174"/>
    <cellStyle name="Euro 4 51 2" xfId="567"/>
    <cellStyle name="Euro 4 52" xfId="175"/>
    <cellStyle name="Euro 4 52 2" xfId="568"/>
    <cellStyle name="Euro 4 53" xfId="176"/>
    <cellStyle name="Euro 4 53 2" xfId="569"/>
    <cellStyle name="Euro 4 54" xfId="177"/>
    <cellStyle name="Euro 4 54 2" xfId="570"/>
    <cellStyle name="Euro 4 55" xfId="178"/>
    <cellStyle name="Euro 4 55 2" xfId="571"/>
    <cellStyle name="Euro 4 56" xfId="179"/>
    <cellStyle name="Euro 4 56 2" xfId="572"/>
    <cellStyle name="Euro 4 57" xfId="180"/>
    <cellStyle name="Euro 4 57 2" xfId="573"/>
    <cellStyle name="Euro 4 58" xfId="181"/>
    <cellStyle name="Euro 4 58 2" xfId="574"/>
    <cellStyle name="Euro 4 59" xfId="182"/>
    <cellStyle name="Euro 4 59 2" xfId="575"/>
    <cellStyle name="Euro 4 6" xfId="183"/>
    <cellStyle name="Euro 4 6 2" xfId="576"/>
    <cellStyle name="Euro 4 60" xfId="184"/>
    <cellStyle name="Euro 4 60 2" xfId="577"/>
    <cellStyle name="Euro 4 61" xfId="185"/>
    <cellStyle name="Euro 4 61 2" xfId="186"/>
    <cellStyle name="Euro 4 61 2 2" xfId="579"/>
    <cellStyle name="Euro 4 61 3" xfId="578"/>
    <cellStyle name="Euro 4 62" xfId="187"/>
    <cellStyle name="Euro 4 62 2" xfId="188"/>
    <cellStyle name="Euro 4 62 2 2" xfId="581"/>
    <cellStyle name="Euro 4 62 3" xfId="580"/>
    <cellStyle name="Euro 4 63" xfId="189"/>
    <cellStyle name="Euro 4 63 2" xfId="190"/>
    <cellStyle name="Euro 4 63 2 2" xfId="583"/>
    <cellStyle name="Euro 4 63 3" xfId="582"/>
    <cellStyle name="Euro 4 64" xfId="191"/>
    <cellStyle name="Euro 4 64 2" xfId="192"/>
    <cellStyle name="Euro 4 64 2 2" xfId="585"/>
    <cellStyle name="Euro 4 64 3" xfId="584"/>
    <cellStyle name="Euro 4 65" xfId="193"/>
    <cellStyle name="Euro 4 65 2" xfId="194"/>
    <cellStyle name="Euro 4 65 2 2" xfId="587"/>
    <cellStyle name="Euro 4 65 3" xfId="586"/>
    <cellStyle name="Euro 4 66" xfId="195"/>
    <cellStyle name="Euro 4 66 2" xfId="196"/>
    <cellStyle name="Euro 4 66 2 2" xfId="788"/>
    <cellStyle name="Euro 4 66 3" xfId="588"/>
    <cellStyle name="Euro 4 67" xfId="519"/>
    <cellStyle name="Euro 4 7" xfId="197"/>
    <cellStyle name="Euro 4 7 2" xfId="589"/>
    <cellStyle name="Euro 4 8" xfId="198"/>
    <cellStyle name="Euro 4 8 2" xfId="590"/>
    <cellStyle name="Euro 4 9" xfId="199"/>
    <cellStyle name="Euro 4 9 2" xfId="591"/>
    <cellStyle name="Euro 40" xfId="200"/>
    <cellStyle name="Euro 40 2" xfId="592"/>
    <cellStyle name="Euro 41" xfId="201"/>
    <cellStyle name="Euro 41 2" xfId="593"/>
    <cellStyle name="Euro 42" xfId="202"/>
    <cellStyle name="Euro 42 2" xfId="594"/>
    <cellStyle name="Euro 43" xfId="203"/>
    <cellStyle name="Euro 43 2" xfId="595"/>
    <cellStyle name="Euro 44" xfId="204"/>
    <cellStyle name="Euro 44 2" xfId="596"/>
    <cellStyle name="Euro 45" xfId="205"/>
    <cellStyle name="Euro 45 2" xfId="597"/>
    <cellStyle name="Euro 46" xfId="206"/>
    <cellStyle name="Euro 46 2" xfId="598"/>
    <cellStyle name="Euro 47" xfId="207"/>
    <cellStyle name="Euro 47 2" xfId="599"/>
    <cellStyle name="Euro 48" xfId="208"/>
    <cellStyle name="Euro 48 2" xfId="600"/>
    <cellStyle name="Euro 49" xfId="209"/>
    <cellStyle name="Euro 49 2" xfId="601"/>
    <cellStyle name="Euro 5" xfId="210"/>
    <cellStyle name="Euro 5 10" xfId="211"/>
    <cellStyle name="Euro 5 10 2" xfId="603"/>
    <cellStyle name="Euro 5 11" xfId="212"/>
    <cellStyle name="Euro 5 11 2" xfId="604"/>
    <cellStyle name="Euro 5 12" xfId="213"/>
    <cellStyle name="Euro 5 12 2" xfId="605"/>
    <cellStyle name="Euro 5 13" xfId="214"/>
    <cellStyle name="Euro 5 13 2" xfId="606"/>
    <cellStyle name="Euro 5 14" xfId="215"/>
    <cellStyle name="Euro 5 14 2" xfId="607"/>
    <cellStyle name="Euro 5 15" xfId="216"/>
    <cellStyle name="Euro 5 15 2" xfId="608"/>
    <cellStyle name="Euro 5 16" xfId="217"/>
    <cellStyle name="Euro 5 16 2" xfId="609"/>
    <cellStyle name="Euro 5 17" xfId="218"/>
    <cellStyle name="Euro 5 17 2" xfId="610"/>
    <cellStyle name="Euro 5 18" xfId="219"/>
    <cellStyle name="Euro 5 18 2" xfId="611"/>
    <cellStyle name="Euro 5 19" xfId="602"/>
    <cellStyle name="Euro 5 2" xfId="220"/>
    <cellStyle name="Euro 5 2 2" xfId="612"/>
    <cellStyle name="Euro 5 3" xfId="221"/>
    <cellStyle name="Euro 5 3 2" xfId="613"/>
    <cellStyle name="Euro 5 4" xfId="222"/>
    <cellStyle name="Euro 5 4 2" xfId="614"/>
    <cellStyle name="Euro 5 5" xfId="223"/>
    <cellStyle name="Euro 5 5 2" xfId="615"/>
    <cellStyle name="Euro 5 6" xfId="224"/>
    <cellStyle name="Euro 5 6 2" xfId="616"/>
    <cellStyle name="Euro 5 7" xfId="225"/>
    <cellStyle name="Euro 5 7 2" xfId="617"/>
    <cellStyle name="Euro 5 8" xfId="226"/>
    <cellStyle name="Euro 5 8 2" xfId="618"/>
    <cellStyle name="Euro 5 9" xfId="227"/>
    <cellStyle name="Euro 5 9 2" xfId="619"/>
    <cellStyle name="Euro 50" xfId="228"/>
    <cellStyle name="Euro 50 2" xfId="229"/>
    <cellStyle name="Euro 50 2 2" xfId="621"/>
    <cellStyle name="Euro 50 3" xfId="620"/>
    <cellStyle name="Euro 51" xfId="230"/>
    <cellStyle name="Euro 51 2" xfId="622"/>
    <cellStyle name="Euro 52" xfId="231"/>
    <cellStyle name="Euro 52 2" xfId="623"/>
    <cellStyle name="Euro 53" xfId="232"/>
    <cellStyle name="Euro 53 2" xfId="624"/>
    <cellStyle name="Euro 54" xfId="233"/>
    <cellStyle name="Euro 54 2" xfId="625"/>
    <cellStyle name="Euro 55" xfId="234"/>
    <cellStyle name="Euro 55 2" xfId="626"/>
    <cellStyle name="Euro 56" xfId="235"/>
    <cellStyle name="Euro 56 2" xfId="627"/>
    <cellStyle name="Euro 57" xfId="236"/>
    <cellStyle name="Euro 57 2" xfId="628"/>
    <cellStyle name="Euro 58" xfId="237"/>
    <cellStyle name="Euro 58 2" xfId="629"/>
    <cellStyle name="Euro 59" xfId="238"/>
    <cellStyle name="Euro 59 2" xfId="630"/>
    <cellStyle name="Euro 6" xfId="239"/>
    <cellStyle name="Euro 6 2" xfId="240"/>
    <cellStyle name="Euro 6 2 2" xfId="632"/>
    <cellStyle name="Euro 6 3" xfId="241"/>
    <cellStyle name="Euro 6 3 2" xfId="633"/>
    <cellStyle name="Euro 6 4" xfId="631"/>
    <cellStyle name="Euro 60" xfId="242"/>
    <cellStyle name="Euro 60 2" xfId="634"/>
    <cellStyle name="Euro 61" xfId="243"/>
    <cellStyle name="Euro 61 2" xfId="635"/>
    <cellStyle name="Euro 62" xfId="244"/>
    <cellStyle name="Euro 62 2" xfId="245"/>
    <cellStyle name="Euro 62 2 2" xfId="637"/>
    <cellStyle name="Euro 62 3" xfId="636"/>
    <cellStyle name="Euro 63" xfId="246"/>
    <cellStyle name="Euro 63 2" xfId="638"/>
    <cellStyle name="Euro 64" xfId="247"/>
    <cellStyle name="Euro 64 2" xfId="639"/>
    <cellStyle name="Euro 65" xfId="248"/>
    <cellStyle name="Euro 65 2" xfId="249"/>
    <cellStyle name="Euro 65 2 2" xfId="641"/>
    <cellStyle name="Euro 65 3" xfId="640"/>
    <cellStyle name="Euro 66" xfId="250"/>
    <cellStyle name="Euro 66 2" xfId="642"/>
    <cellStyle name="Euro 67" xfId="251"/>
    <cellStyle name="Euro 67 2" xfId="643"/>
    <cellStyle name="Euro 68" xfId="252"/>
    <cellStyle name="Euro 68 2" xfId="644"/>
    <cellStyle name="Euro 69" xfId="253"/>
    <cellStyle name="Euro 69 2" xfId="645"/>
    <cellStyle name="Euro 7" xfId="254"/>
    <cellStyle name="Euro 7 2" xfId="255"/>
    <cellStyle name="Euro 7 2 2" xfId="647"/>
    <cellStyle name="Euro 7 3" xfId="646"/>
    <cellStyle name="Euro 70" xfId="256"/>
    <cellStyle name="Euro 70 2" xfId="648"/>
    <cellStyle name="Euro 71" xfId="257"/>
    <cellStyle name="Euro 71 2" xfId="649"/>
    <cellStyle name="Euro 72" xfId="258"/>
    <cellStyle name="Euro 72 2" xfId="650"/>
    <cellStyle name="Euro 73" xfId="259"/>
    <cellStyle name="Euro 73 2" xfId="651"/>
    <cellStyle name="Euro 74" xfId="260"/>
    <cellStyle name="Euro 74 2" xfId="261"/>
    <cellStyle name="Euro 74 2 2" xfId="653"/>
    <cellStyle name="Euro 74 3" xfId="652"/>
    <cellStyle name="Euro 75" xfId="262"/>
    <cellStyle name="Euro 75 2" xfId="263"/>
    <cellStyle name="Euro 75 2 2" xfId="655"/>
    <cellStyle name="Euro 75 3" xfId="654"/>
    <cellStyle name="Euro 76" xfId="264"/>
    <cellStyle name="Euro 76 2" xfId="265"/>
    <cellStyle name="Euro 76 2 2" xfId="657"/>
    <cellStyle name="Euro 76 3" xfId="656"/>
    <cellStyle name="Euro 77" xfId="266"/>
    <cellStyle name="Euro 77 2" xfId="267"/>
    <cellStyle name="Euro 77 2 2" xfId="659"/>
    <cellStyle name="Euro 77 3" xfId="658"/>
    <cellStyle name="Euro 78" xfId="268"/>
    <cellStyle name="Euro 78 2" xfId="269"/>
    <cellStyle name="Euro 78 2 2" xfId="661"/>
    <cellStyle name="Euro 78 3" xfId="660"/>
    <cellStyle name="Euro 79" xfId="270"/>
    <cellStyle name="Euro 79 2" xfId="271"/>
    <cellStyle name="Euro 79 2 2" xfId="663"/>
    <cellStyle name="Euro 79 3" xfId="662"/>
    <cellStyle name="Euro 8" xfId="272"/>
    <cellStyle name="Euro 8 2" xfId="664"/>
    <cellStyle name="Euro 80" xfId="273"/>
    <cellStyle name="Euro 80 2" xfId="274"/>
    <cellStyle name="Euro 80 2 2" xfId="666"/>
    <cellStyle name="Euro 80 3" xfId="665"/>
    <cellStyle name="Euro 81" xfId="275"/>
    <cellStyle name="Euro 81 2" xfId="276"/>
    <cellStyle name="Euro 81 2 2" xfId="668"/>
    <cellStyle name="Euro 81 3" xfId="667"/>
    <cellStyle name="Euro 82" xfId="277"/>
    <cellStyle name="Euro 82 2" xfId="278"/>
    <cellStyle name="Euro 82 2 2" xfId="670"/>
    <cellStyle name="Euro 82 3" xfId="669"/>
    <cellStyle name="Euro 83" xfId="279"/>
    <cellStyle name="Euro 83 2" xfId="280"/>
    <cellStyle name="Euro 83 2 2" xfId="672"/>
    <cellStyle name="Euro 83 3" xfId="671"/>
    <cellStyle name="Euro 84" xfId="281"/>
    <cellStyle name="Euro 84 2" xfId="282"/>
    <cellStyle name="Euro 84 2 2" xfId="674"/>
    <cellStyle name="Euro 84 3" xfId="283"/>
    <cellStyle name="Euro 84 3 2" xfId="675"/>
    <cellStyle name="Euro 84 4" xfId="673"/>
    <cellStyle name="Euro 85" xfId="284"/>
    <cellStyle name="Euro 85 2" xfId="285"/>
    <cellStyle name="Euro 85 2 2" xfId="677"/>
    <cellStyle name="Euro 85 3" xfId="676"/>
    <cellStyle name="Euro 86" xfId="286"/>
    <cellStyle name="Euro 86 2" xfId="287"/>
    <cellStyle name="Euro 86 2 2" xfId="679"/>
    <cellStyle name="Euro 86 3" xfId="678"/>
    <cellStyle name="Euro 87" xfId="288"/>
    <cellStyle name="Euro 87 2" xfId="289"/>
    <cellStyle name="Euro 87 2 2" xfId="787"/>
    <cellStyle name="Euro 87 3" xfId="680"/>
    <cellStyle name="Euro 88" xfId="290"/>
    <cellStyle name="Euro 88 2" xfId="291"/>
    <cellStyle name="Euro 88 2 2" xfId="786"/>
    <cellStyle name="Euro 88 3" xfId="681"/>
    <cellStyle name="Euro 89" xfId="292"/>
    <cellStyle name="Euro 89 2" xfId="293"/>
    <cellStyle name="Euro 89 2 2" xfId="785"/>
    <cellStyle name="Euro 89 3" xfId="682"/>
    <cellStyle name="Euro 9" xfId="294"/>
    <cellStyle name="Euro 9 2" xfId="683"/>
    <cellStyle name="Euro 90" xfId="295"/>
    <cellStyle name="Euro 90 2" xfId="296"/>
    <cellStyle name="Euro 90 2 2" xfId="784"/>
    <cellStyle name="Euro 90 3" xfId="684"/>
    <cellStyle name="Euro 91" xfId="297"/>
    <cellStyle name="Euro 91 2" xfId="298"/>
    <cellStyle name="Euro 91 2 2" xfId="783"/>
    <cellStyle name="Euro 91 3" xfId="685"/>
    <cellStyle name="Euro 92" xfId="299"/>
    <cellStyle name="Euro 92 2" xfId="300"/>
    <cellStyle name="Euro 92 2 2" xfId="782"/>
    <cellStyle name="Euro 92 3" xfId="686"/>
    <cellStyle name="Euro 93" xfId="301"/>
    <cellStyle name="Euro 93 2" xfId="302"/>
    <cellStyle name="Euro 93 3" xfId="781"/>
    <cellStyle name="Euro 94" xfId="303"/>
    <cellStyle name="Euro 95" xfId="304"/>
    <cellStyle name="Euro 96" xfId="305"/>
    <cellStyle name="Explanatory Text" xfId="306"/>
    <cellStyle name="Good" xfId="307"/>
    <cellStyle name="Heading 1" xfId="308"/>
    <cellStyle name="Heading 2" xfId="309"/>
    <cellStyle name="Heading 3" xfId="310"/>
    <cellStyle name="Heading 4" xfId="311"/>
    <cellStyle name="Incorrecto" xfId="7" builtinId="27" customBuiltin="1"/>
    <cellStyle name="Input" xfId="312"/>
    <cellStyle name="Linked Cell" xfId="313"/>
    <cellStyle name="Millares" xfId="42" builtinId="3"/>
    <cellStyle name="Millares 2" xfId="314"/>
    <cellStyle name="Millares 2 10" xfId="687"/>
    <cellStyle name="Millares 2 12" xfId="796"/>
    <cellStyle name="Millares 2 2" xfId="315"/>
    <cellStyle name="Millares 2 2 2" xfId="316"/>
    <cellStyle name="Millares 2 2 2 2" xfId="689"/>
    <cellStyle name="Millares 2 2 3" xfId="688"/>
    <cellStyle name="Millares 2 3" xfId="317"/>
    <cellStyle name="Millares 2 3 2" xfId="318"/>
    <cellStyle name="Millares 2 3 2 2" xfId="691"/>
    <cellStyle name="Millares 2 3 3" xfId="690"/>
    <cellStyle name="Millares 2 4" xfId="319"/>
    <cellStyle name="Millares 2 4 2" xfId="320"/>
    <cellStyle name="Millares 2 4 2 2" xfId="693"/>
    <cellStyle name="Millares 2 4 3" xfId="692"/>
    <cellStyle name="Millares 2 5" xfId="321"/>
    <cellStyle name="Millares 2 5 2" xfId="322"/>
    <cellStyle name="Millares 2 5 2 2" xfId="695"/>
    <cellStyle name="Millares 2 5 3" xfId="694"/>
    <cellStyle name="Millares 2 6" xfId="323"/>
    <cellStyle name="Millares 2 6 2" xfId="324"/>
    <cellStyle name="Millares 2 6 2 2" xfId="697"/>
    <cellStyle name="Millares 2 6 3" xfId="696"/>
    <cellStyle name="Millares 2 7" xfId="325"/>
    <cellStyle name="Millares 2 7 2" xfId="326"/>
    <cellStyle name="Millares 2 7 2 2" xfId="699"/>
    <cellStyle name="Millares 2 7 3" xfId="698"/>
    <cellStyle name="Millares 2 8" xfId="327"/>
    <cellStyle name="Millares 2 8 2" xfId="328"/>
    <cellStyle name="Millares 2 8 2 2" xfId="701"/>
    <cellStyle name="Millares 2 8 3" xfId="700"/>
    <cellStyle name="Millares 2 9" xfId="329"/>
    <cellStyle name="Millares 2 9 2" xfId="330"/>
    <cellStyle name="Millares 2 9 2 2" xfId="780"/>
    <cellStyle name="Millares 2 9 3" xfId="702"/>
    <cellStyle name="Millares 3" xfId="331"/>
    <cellStyle name="Millares 3 2" xfId="703"/>
    <cellStyle name="Millares 4" xfId="795"/>
    <cellStyle name="Moneda 2" xfId="789"/>
    <cellStyle name="Neutral" xfId="8" builtinId="28" customBuiltin="1"/>
    <cellStyle name="Normal" xfId="0" builtinId="0"/>
    <cellStyle name="Normal 10" xfId="332"/>
    <cellStyle name="Normal 10 2" xfId="333"/>
    <cellStyle name="Normal 10 2 2" xfId="704"/>
    <cellStyle name="Normal 10 2 2 2" xfId="779"/>
    <cellStyle name="Normal 10 3" xfId="334"/>
    <cellStyle name="Normal 10 3 2" xfId="705"/>
    <cellStyle name="Normal 11" xfId="794"/>
    <cellStyle name="Normal 12 2" xfId="335"/>
    <cellStyle name="Normal 14" xfId="336"/>
    <cellStyle name="Normal 14 2" xfId="337"/>
    <cellStyle name="Normal 14 3" xfId="338"/>
    <cellStyle name="Normal 14 3 2" xfId="706"/>
    <cellStyle name="Normal 15" xfId="339"/>
    <cellStyle name="Normal 15 2" xfId="340"/>
    <cellStyle name="Normal 15 3" xfId="341"/>
    <cellStyle name="Normal 15 3 2" xfId="707"/>
    <cellStyle name="Normal 16" xfId="342"/>
    <cellStyle name="Normal 16 2" xfId="343"/>
    <cellStyle name="Normal 16 3" xfId="344"/>
    <cellStyle name="Normal 16 3 2" xfId="708"/>
    <cellStyle name="Normal 17" xfId="345"/>
    <cellStyle name="Normal 17 2" xfId="346"/>
    <cellStyle name="Normal 17 3" xfId="347"/>
    <cellStyle name="Normal 17 3 2" xfId="709"/>
    <cellStyle name="Normal 18" xfId="348"/>
    <cellStyle name="Normal 18 2" xfId="349"/>
    <cellStyle name="Normal 18 2 2" xfId="710"/>
    <cellStyle name="Normal 19" xfId="350"/>
    <cellStyle name="Normal 19 2" xfId="351"/>
    <cellStyle name="Normal 19 2 2" xfId="711"/>
    <cellStyle name="Normal 2" xfId="352"/>
    <cellStyle name="Normal 2 10" xfId="353"/>
    <cellStyle name="Normal 2 10 2" xfId="713"/>
    <cellStyle name="Normal 2 11" xfId="354"/>
    <cellStyle name="Normal 2 11 2" xfId="714"/>
    <cellStyle name="Normal 2 12" xfId="355"/>
    <cellStyle name="Normal 2 12 2" xfId="715"/>
    <cellStyle name="Normal 2 13" xfId="356"/>
    <cellStyle name="Normal 2 13 2" xfId="716"/>
    <cellStyle name="Normal 2 14" xfId="712"/>
    <cellStyle name="Normal 2 15" xfId="790"/>
    <cellStyle name="Normal 2 16" xfId="793"/>
    <cellStyle name="Normal 2 2" xfId="357"/>
    <cellStyle name="Normal 2 2 2" xfId="358"/>
    <cellStyle name="Normal 2 2 2 2" xfId="718"/>
    <cellStyle name="Normal 2 2 3" xfId="717"/>
    <cellStyle name="Normal 2 3" xfId="359"/>
    <cellStyle name="Normal 2 3 2" xfId="360"/>
    <cellStyle name="Normal 2 3 2 2" xfId="719"/>
    <cellStyle name="Normal 2 4" xfId="361"/>
    <cellStyle name="Normal 2 4 2" xfId="720"/>
    <cellStyle name="Normal 2 5" xfId="362"/>
    <cellStyle name="Normal 2 5 2" xfId="721"/>
    <cellStyle name="Normal 2 6" xfId="363"/>
    <cellStyle name="Normal 2 6 2" xfId="722"/>
    <cellStyle name="Normal 2 7" xfId="364"/>
    <cellStyle name="Normal 2 7 2" xfId="723"/>
    <cellStyle name="Normal 2 8" xfId="365"/>
    <cellStyle name="Normal 2 8 2" xfId="724"/>
    <cellStyle name="Normal 2 9" xfId="366"/>
    <cellStyle name="Normal 2 9 2" xfId="725"/>
    <cellStyle name="Normal 21" xfId="367"/>
    <cellStyle name="Normal 21 2" xfId="368"/>
    <cellStyle name="Normal 21 2 2" xfId="726"/>
    <cellStyle name="Normal 22" xfId="369"/>
    <cellStyle name="Normal 22 2" xfId="370"/>
    <cellStyle name="Normal 22 2 2" xfId="727"/>
    <cellStyle name="Normal 23" xfId="371"/>
    <cellStyle name="Normal 23 2" xfId="372"/>
    <cellStyle name="Normal 23 2 2" xfId="728"/>
    <cellStyle name="Normal 24" xfId="373"/>
    <cellStyle name="Normal 24 2" xfId="374"/>
    <cellStyle name="Normal 24 2 2" xfId="729"/>
    <cellStyle name="Normal 25" xfId="375"/>
    <cellStyle name="Normal 25 2" xfId="376"/>
    <cellStyle name="Normal 25 2 2" xfId="730"/>
    <cellStyle name="Normal 26" xfId="377"/>
    <cellStyle name="Normal 26 2" xfId="378"/>
    <cellStyle name="Normal 26 2 2" xfId="731"/>
    <cellStyle name="Normal 27" xfId="379"/>
    <cellStyle name="Normal 27 2" xfId="380"/>
    <cellStyle name="Normal 27 2 2" xfId="732"/>
    <cellStyle name="Normal 28" xfId="381"/>
    <cellStyle name="Normal 28 2" xfId="382"/>
    <cellStyle name="Normal 28 2 2" xfId="733"/>
    <cellStyle name="Normal 29" xfId="383"/>
    <cellStyle name="Normal 29 2" xfId="384"/>
    <cellStyle name="Normal 29 2 2" xfId="734"/>
    <cellStyle name="Normal 3" xfId="385"/>
    <cellStyle name="Normal 3 10" xfId="778"/>
    <cellStyle name="Normal 3 2" xfId="386"/>
    <cellStyle name="Normal 3 3" xfId="735"/>
    <cellStyle name="Normal 3 4" xfId="771"/>
    <cellStyle name="Normal 3 5" xfId="772"/>
    <cellStyle name="Normal 3 6" xfId="773"/>
    <cellStyle name="Normal 3 7" xfId="774"/>
    <cellStyle name="Normal 3 8" xfId="775"/>
    <cellStyle name="Normal 3 9" xfId="776"/>
    <cellStyle name="Normal 30" xfId="387"/>
    <cellStyle name="Normal 30 2" xfId="388"/>
    <cellStyle name="Normal 30 2 2" xfId="736"/>
    <cellStyle name="Normal 31" xfId="389"/>
    <cellStyle name="Normal 31 2" xfId="390"/>
    <cellStyle name="Normal 31 2 2" xfId="737"/>
    <cellStyle name="Normal 32" xfId="391"/>
    <cellStyle name="Normal 32 2" xfId="392"/>
    <cellStyle name="Normal 32 2 2" xfId="738"/>
    <cellStyle name="Normal 36" xfId="393"/>
    <cellStyle name="Normal 36 2" xfId="394"/>
    <cellStyle name="Normal 36 2 2" xfId="739"/>
    <cellStyle name="Normal 37" xfId="395"/>
    <cellStyle name="Normal 37 2" xfId="396"/>
    <cellStyle name="Normal 37 2 2" xfId="740"/>
    <cellStyle name="Normal 39" xfId="397"/>
    <cellStyle name="Normal 39 2" xfId="398"/>
    <cellStyle name="Normal 39 2 2" xfId="741"/>
    <cellStyle name="Normal 4" xfId="44"/>
    <cellStyle name="Normal 4 2" xfId="399"/>
    <cellStyle name="Normal 4 3" xfId="400"/>
    <cellStyle name="Normal 4 4" xfId="466"/>
    <cellStyle name="Normal 40" xfId="401"/>
    <cellStyle name="Normal 40 2" xfId="402"/>
    <cellStyle name="Normal 40 2 2" xfId="742"/>
    <cellStyle name="Normal 42" xfId="403"/>
    <cellStyle name="Normal 42 2" xfId="404"/>
    <cellStyle name="Normal 42 2 2" xfId="743"/>
    <cellStyle name="Normal 43" xfId="405"/>
    <cellStyle name="Normal 43 2" xfId="406"/>
    <cellStyle name="Normal 43 2 2" xfId="744"/>
    <cellStyle name="Normal 44" xfId="407"/>
    <cellStyle name="Normal 44 2" xfId="408"/>
    <cellStyle name="Normal 44 2 2" xfId="745"/>
    <cellStyle name="Normal 45" xfId="409"/>
    <cellStyle name="Normal 45 2" xfId="410"/>
    <cellStyle name="Normal 45 2 2" xfId="746"/>
    <cellStyle name="Normal 46" xfId="411"/>
    <cellStyle name="Normal 46 2" xfId="412"/>
    <cellStyle name="Normal 46 2 2" xfId="747"/>
    <cellStyle name="Normal 47" xfId="413"/>
    <cellStyle name="Normal 47 2" xfId="414"/>
    <cellStyle name="Normal 47 2 2" xfId="748"/>
    <cellStyle name="Normal 48" xfId="415"/>
    <cellStyle name="Normal 48 2" xfId="416"/>
    <cellStyle name="Normal 48 2 2" xfId="749"/>
    <cellStyle name="Normal 49" xfId="417"/>
    <cellStyle name="Normal 49 2" xfId="418"/>
    <cellStyle name="Normal 49 2 2" xfId="750"/>
    <cellStyle name="Normal 5" xfId="465"/>
    <cellStyle name="Normal 5 2" xfId="419"/>
    <cellStyle name="Normal 50" xfId="420"/>
    <cellStyle name="Normal 50 2" xfId="421"/>
    <cellStyle name="Normal 50 2 2" xfId="751"/>
    <cellStyle name="Normal 51" xfId="422"/>
    <cellStyle name="Normal 51 2" xfId="423"/>
    <cellStyle name="Normal 51 2 2" xfId="752"/>
    <cellStyle name="Normal 52" xfId="424"/>
    <cellStyle name="Normal 52 2" xfId="425"/>
    <cellStyle name="Normal 52 2 2" xfId="753"/>
    <cellStyle name="Normal 53" xfId="426"/>
    <cellStyle name="Normal 53 2" xfId="427"/>
    <cellStyle name="Normal 53 2 2" xfId="754"/>
    <cellStyle name="Normal 54" xfId="428"/>
    <cellStyle name="Normal 54 2" xfId="429"/>
    <cellStyle name="Normal 54 2 2" xfId="755"/>
    <cellStyle name="Normal 55" xfId="430"/>
    <cellStyle name="Normal 55 2" xfId="431"/>
    <cellStyle name="Normal 55 2 2" xfId="756"/>
    <cellStyle name="Normal 56" xfId="432"/>
    <cellStyle name="Normal 56 2" xfId="433"/>
    <cellStyle name="Normal 56 2 2" xfId="757"/>
    <cellStyle name="Normal 57" xfId="434"/>
    <cellStyle name="Normal 57 2" xfId="435"/>
    <cellStyle name="Normal 57 2 2" xfId="758"/>
    <cellStyle name="Normal 58" xfId="436"/>
    <cellStyle name="Normal 58 2" xfId="437"/>
    <cellStyle name="Normal 58 2 2" xfId="759"/>
    <cellStyle name="Normal 59" xfId="438"/>
    <cellStyle name="Normal 59 2" xfId="439"/>
    <cellStyle name="Normal 59 2 2" xfId="760"/>
    <cellStyle name="Normal 6" xfId="777"/>
    <cellStyle name="Normal 6 2" xfId="440"/>
    <cellStyle name="Normal 6 3" xfId="441"/>
    <cellStyle name="Normal 60" xfId="442"/>
    <cellStyle name="Normal 60 2" xfId="443"/>
    <cellStyle name="Normal 60 2 2" xfId="761"/>
    <cellStyle name="Normal 61" xfId="444"/>
    <cellStyle name="Normal 61 2" xfId="445"/>
    <cellStyle name="Normal 61 2 2" xfId="762"/>
    <cellStyle name="Normal 62" xfId="446"/>
    <cellStyle name="Normal 62 2" xfId="447"/>
    <cellStyle name="Normal 62 2 2" xfId="763"/>
    <cellStyle name="Normal 63" xfId="448"/>
    <cellStyle name="Normal 63 2" xfId="449"/>
    <cellStyle name="Normal 63 2 2" xfId="764"/>
    <cellStyle name="Normal 64" xfId="450"/>
    <cellStyle name="Normal 64 2" xfId="451"/>
    <cellStyle name="Normal 64 2 2" xfId="765"/>
    <cellStyle name="Normal 65" xfId="452"/>
    <cellStyle name="Normal 65 2" xfId="453"/>
    <cellStyle name="Normal 65 2 2" xfId="766"/>
    <cellStyle name="Normal 66" xfId="454"/>
    <cellStyle name="Normal 66 2" xfId="455"/>
    <cellStyle name="Normal 66 2 2" xfId="792"/>
    <cellStyle name="Normal 66 3" xfId="767"/>
    <cellStyle name="Normal 67" xfId="456"/>
    <cellStyle name="Normal 67 2" xfId="768"/>
    <cellStyle name="Normal 7 2" xfId="457"/>
    <cellStyle name="Normal 8 2" xfId="458"/>
    <cellStyle name="Normal 9 2" xfId="459"/>
    <cellStyle name="Normal 9 2 2" xfId="769"/>
    <cellStyle name="Notas" xfId="15" builtinId="10" customBuiltin="1"/>
    <cellStyle name="Note" xfId="460"/>
    <cellStyle name="Output" xfId="461"/>
    <cellStyle name="Porcentual" xfId="43" builtinId="5"/>
    <cellStyle name="Porcentual 2" xfId="462"/>
    <cellStyle name="Porcentual 2 2" xfId="770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463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  <cellStyle name="Warning Text" xfId="464"/>
  </cellStyles>
  <dxfs count="0"/>
  <tableStyles count="0" defaultTableStyle="TableStyleMedium2" defaultPivotStyle="PivotStyleLight16"/>
  <colors>
    <mruColors>
      <color rgb="FF800000"/>
      <color rgb="FFE46C0A"/>
      <color rgb="FFFF5050"/>
      <color rgb="FFFF0000"/>
      <color rgb="FF808080"/>
      <color rgb="FFFFFF00"/>
      <color rgb="FFC00000"/>
      <color rgb="FF953735"/>
      <color rgb="FF0000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'cumulative IDPS'!$D$1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6,600,000 IDPs </a:t>
                    </a:r>
                  </a:p>
                  <a:p>
                    <a:r>
                      <a:rPr lang="en-US"/>
                      <a:t>(35,675.68)   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7,746,832 IDPs </a:t>
                    </a:r>
                  </a:p>
                  <a:p>
                    <a:r>
                      <a:rPr lang="en-US"/>
                      <a:t>(16,071.39 )  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1,107,000 IDPs </a:t>
                    </a:r>
                  </a:p>
                  <a:p>
                    <a:r>
                      <a:rPr lang="en-US"/>
                      <a:t>(10,250.00)  </a:t>
                    </a:r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3,300,000 IDPs </a:t>
                    </a:r>
                  </a:p>
                  <a:p>
                    <a:r>
                      <a:rPr lang="en-US"/>
                      <a:t>(9,065.93)   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3,100,000 IDPs </a:t>
                    </a:r>
                  </a:p>
                  <a:p>
                    <a:r>
                      <a:rPr lang="en-US"/>
                      <a:t>(7,989.69)   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2,857,400 IDPs </a:t>
                    </a:r>
                  </a:p>
                  <a:p>
                    <a:r>
                      <a:rPr lang="en-US"/>
                      <a:t>(4,117.29)   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cat>
            <c:strRef>
              <c:f>'cumulative IDPS'!$A$2:$A$7</c:f>
              <c:strCache>
                <c:ptCount val="6"/>
                <c:pt idx="0">
                  <c:v>Syria</c:v>
                </c:pt>
                <c:pt idx="1">
                  <c:v>Colombia</c:v>
                </c:pt>
                <c:pt idx="2">
                  <c:v>Somalia</c:v>
                </c:pt>
                <c:pt idx="3">
                  <c:v>Iraq</c:v>
                </c:pt>
                <c:pt idx="4">
                  <c:v>Sudan </c:v>
                </c:pt>
                <c:pt idx="5">
                  <c:v>DRC</c:v>
                </c:pt>
              </c:strCache>
            </c:strRef>
          </c:cat>
          <c:val>
            <c:numRef>
              <c:f>'cumulative IDPS'!$D$2:$D$7</c:f>
              <c:numCache>
                <c:formatCode>_-* #,##0.00\ _€_-;\-* #,##0.00\ _€_-;_-* "-"??\ _€_-;_-@_-</c:formatCode>
                <c:ptCount val="6"/>
                <c:pt idx="0">
                  <c:v>35675.67567567568</c:v>
                </c:pt>
                <c:pt idx="1">
                  <c:v>16071.392970219853</c:v>
                </c:pt>
                <c:pt idx="2">
                  <c:v>10250</c:v>
                </c:pt>
                <c:pt idx="3">
                  <c:v>9065.9340659340651</c:v>
                </c:pt>
                <c:pt idx="4">
                  <c:v>7989.6907216494837</c:v>
                </c:pt>
                <c:pt idx="5">
                  <c:v>4117.2910662824206</c:v>
                </c:pt>
              </c:numCache>
            </c:numRef>
          </c:val>
        </c:ser>
        <c:axId val="94578560"/>
        <c:axId val="94580096"/>
      </c:barChart>
      <c:catAx>
        <c:axId val="94578560"/>
        <c:scaling>
          <c:orientation val="minMax"/>
        </c:scaling>
        <c:axPos val="b"/>
        <c:tickLblPos val="nextTo"/>
        <c:crossAx val="94580096"/>
        <c:crosses val="autoZero"/>
        <c:auto val="1"/>
        <c:lblAlgn val="ctr"/>
        <c:lblOffset val="100"/>
      </c:catAx>
      <c:valAx>
        <c:axId val="94580096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945785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stacked"/>
        <c:ser>
          <c:idx val="0"/>
          <c:order val="0"/>
          <c:tx>
            <c:strRef>
              <c:f>'civil and military'!$B$1</c:f>
              <c:strCache>
                <c:ptCount val="1"/>
                <c:pt idx="0">
                  <c:v>Civilian Injured</c:v>
                </c:pt>
              </c:strCache>
            </c:strRef>
          </c:tx>
          <c:spPr>
            <a:solidFill>
              <a:srgbClr val="C40842"/>
            </a:solidFill>
          </c:spPr>
          <c:cat>
            <c:strRef>
              <c:f>'civil and military'!$A$2:$A$10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'civil and military'!$B$2:$B$10</c:f>
              <c:numCache>
                <c:formatCode>General</c:formatCode>
                <c:ptCount val="9"/>
                <c:pt idx="0">
                  <c:v>150</c:v>
                </c:pt>
                <c:pt idx="1">
                  <c:v>94</c:v>
                </c:pt>
                <c:pt idx="2">
                  <c:v>119</c:v>
                </c:pt>
                <c:pt idx="3">
                  <c:v>53</c:v>
                </c:pt>
                <c:pt idx="4">
                  <c:v>64</c:v>
                </c:pt>
                <c:pt idx="5">
                  <c:v>30</c:v>
                </c:pt>
                <c:pt idx="6">
                  <c:v>29</c:v>
                </c:pt>
                <c:pt idx="7">
                  <c:v>15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'civil and military'!$C$1</c:f>
              <c:strCache>
                <c:ptCount val="1"/>
                <c:pt idx="0">
                  <c:v>Civilian Deaths</c:v>
                </c:pt>
              </c:strCache>
            </c:strRef>
          </c:tx>
          <c:spPr>
            <a:solidFill>
              <a:srgbClr val="F73585"/>
            </a:solidFill>
          </c:spPr>
          <c:cat>
            <c:strRef>
              <c:f>'civil and military'!$A$2:$A$10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'civil and military'!$C$2:$C$10</c:f>
              <c:numCache>
                <c:formatCode>General</c:formatCode>
                <c:ptCount val="9"/>
                <c:pt idx="0">
                  <c:v>29</c:v>
                </c:pt>
                <c:pt idx="1">
                  <c:v>22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11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'civil and military'!$D$1</c:f>
              <c:strCache>
                <c:ptCount val="1"/>
                <c:pt idx="0">
                  <c:v>Military Injured</c:v>
                </c:pt>
              </c:strCache>
            </c:strRef>
          </c:tx>
          <c:spPr>
            <a:solidFill>
              <a:srgbClr val="FB719C"/>
            </a:solidFill>
          </c:spPr>
          <c:cat>
            <c:strRef>
              <c:f>'civil and military'!$A$2:$A$10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'civil and military'!$D$2:$D$10</c:f>
              <c:numCache>
                <c:formatCode>General</c:formatCode>
                <c:ptCount val="9"/>
                <c:pt idx="0">
                  <c:v>144</c:v>
                </c:pt>
                <c:pt idx="1">
                  <c:v>115</c:v>
                </c:pt>
                <c:pt idx="2">
                  <c:v>132</c:v>
                </c:pt>
                <c:pt idx="3">
                  <c:v>70</c:v>
                </c:pt>
                <c:pt idx="4">
                  <c:v>97</c:v>
                </c:pt>
                <c:pt idx="5">
                  <c:v>59</c:v>
                </c:pt>
                <c:pt idx="6">
                  <c:v>76</c:v>
                </c:pt>
                <c:pt idx="7">
                  <c:v>70</c:v>
                </c:pt>
                <c:pt idx="8">
                  <c:v>40</c:v>
                </c:pt>
              </c:numCache>
            </c:numRef>
          </c:val>
        </c:ser>
        <c:ser>
          <c:idx val="3"/>
          <c:order val="3"/>
          <c:tx>
            <c:strRef>
              <c:f>'civil and military'!$E$1</c:f>
              <c:strCache>
                <c:ptCount val="1"/>
                <c:pt idx="0">
                  <c:v>Military Deaths</c:v>
                </c:pt>
              </c:strCache>
            </c:strRef>
          </c:tx>
          <c:spPr>
            <a:solidFill>
              <a:srgbClr val="FF9999"/>
            </a:solidFill>
          </c:spPr>
          <c:dLbls>
            <c:dLbl>
              <c:idx val="0"/>
              <c:layout>
                <c:manualLayout>
                  <c:x val="2.2714366837024492E-3"/>
                  <c:y val="-6.82823696117739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346</a:t>
                    </a:r>
                  </a:p>
                </c:rich>
              </c:tx>
              <c:dLblPos val="ctr"/>
              <c:showVal val="1"/>
            </c:dLbl>
            <c:dLbl>
              <c:idx val="1"/>
              <c:layout>
                <c:manualLayout>
                  <c:x val="0"/>
                  <c:y val="-4.97399481506529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</a:t>
                    </a:r>
                  </a:p>
                </c:rich>
              </c:tx>
              <c:dLblPos val="ctr"/>
              <c:showVal val="1"/>
            </c:dLbl>
            <c:dLbl>
              <c:idx val="2"/>
              <c:layout>
                <c:manualLayout>
                  <c:x val="4.1642524809879072E-17"/>
                  <c:y val="-5.2565898587829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282</a:t>
                    </a:r>
                  </a:p>
                </c:rich>
              </c:tx>
              <c:dLblPos val="ctr"/>
              <c:showVal val="1"/>
            </c:dLbl>
            <c:dLbl>
              <c:idx val="3"/>
              <c:layout>
                <c:manualLayout>
                  <c:x val="0"/>
                  <c:y val="-4.31454197059722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</a:t>
                    </a:r>
                  </a:p>
                </c:rich>
              </c:tx>
              <c:dLblPos val="ctr"/>
              <c:showVal val="1"/>
            </c:dLbl>
            <c:dLbl>
              <c:idx val="4"/>
              <c:layout>
                <c:manualLayout>
                  <c:x val="0"/>
                  <c:y val="-6.1366117578860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</a:t>
                    </a:r>
                  </a:p>
                </c:rich>
              </c:tx>
              <c:dLblPos val="ctr"/>
              <c:showVal val="1"/>
            </c:dLbl>
            <c:dLbl>
              <c:idx val="5"/>
              <c:layout>
                <c:manualLayout>
                  <c:x val="-8.3285049619758071E-17"/>
                  <c:y val="-2.8347744875448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</c:rich>
              </c:tx>
              <c:dLblPos val="ctr"/>
              <c:showVal val="1"/>
            </c:dLbl>
            <c:dLbl>
              <c:idx val="6"/>
              <c:layout>
                <c:manualLayout>
                  <c:x val="-8.3285049619758071E-17"/>
                  <c:y val="-2.17538605220360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dLblPos val="ctr"/>
              <c:showVal val="1"/>
            </c:dLbl>
            <c:dLbl>
              <c:idx val="7"/>
              <c:layout>
                <c:manualLayout>
                  <c:x val="0"/>
                  <c:y val="-4.06176835257557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</c:rich>
              </c:tx>
              <c:dLblPos val="ctr"/>
              <c:showVal val="1"/>
            </c:dLbl>
            <c:dLbl>
              <c:idx val="8"/>
              <c:layout>
                <c:manualLayout>
                  <c:x val="0"/>
                  <c:y val="-3.21395101685910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</a:p>
                </c:rich>
              </c:tx>
              <c:dLblPos val="ctr"/>
              <c:showVal val="1"/>
            </c:dLbl>
            <c:dLblPos val="inEnd"/>
            <c:showVal val="1"/>
          </c:dLbls>
          <c:cat>
            <c:strRef>
              <c:f>'civil and military'!$A$2:$A$10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'civil and military'!$E$2:$E$10</c:f>
              <c:numCache>
                <c:formatCode>General</c:formatCode>
                <c:ptCount val="9"/>
                <c:pt idx="0">
                  <c:v>23</c:v>
                </c:pt>
                <c:pt idx="1">
                  <c:v>12</c:v>
                </c:pt>
                <c:pt idx="2">
                  <c:v>15</c:v>
                </c:pt>
                <c:pt idx="3">
                  <c:v>5</c:v>
                </c:pt>
                <c:pt idx="4">
                  <c:v>20</c:v>
                </c:pt>
                <c:pt idx="5">
                  <c:v>11</c:v>
                </c:pt>
                <c:pt idx="6">
                  <c:v>4</c:v>
                </c:pt>
                <c:pt idx="7">
                  <c:v>11</c:v>
                </c:pt>
                <c:pt idx="8">
                  <c:v>2</c:v>
                </c:pt>
              </c:numCache>
            </c:numRef>
          </c:val>
        </c:ser>
        <c:overlap val="100"/>
        <c:axId val="97290880"/>
        <c:axId val="97296768"/>
      </c:barChart>
      <c:catAx>
        <c:axId val="97290880"/>
        <c:scaling>
          <c:orientation val="minMax"/>
        </c:scaling>
        <c:axPos val="b"/>
        <c:tickLblPos val="nextTo"/>
        <c:crossAx val="97296768"/>
        <c:crosses val="autoZero"/>
        <c:auto val="1"/>
        <c:lblAlgn val="ctr"/>
        <c:lblOffset val="100"/>
      </c:catAx>
      <c:valAx>
        <c:axId val="97296768"/>
        <c:scaling>
          <c:orientation val="minMax"/>
        </c:scaling>
        <c:axPos val="l"/>
        <c:majorGridlines/>
        <c:numFmt formatCode="General" sourceLinked="1"/>
        <c:tickLblPos val="nextTo"/>
        <c:crossAx val="9729088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stacked"/>
        <c:ser>
          <c:idx val="0"/>
          <c:order val="0"/>
          <c:tx>
            <c:strRef>
              <c:f>'victims by gender'!$B$2</c:f>
              <c:strCache>
                <c:ptCount val="1"/>
                <c:pt idx="0">
                  <c:v>Male under 18 years old </c:v>
                </c:pt>
              </c:strCache>
            </c:strRef>
          </c:tx>
          <c:spPr>
            <a:solidFill>
              <a:srgbClr val="A0084D"/>
            </a:solidFill>
          </c:spPr>
          <c:cat>
            <c:strRef>
              <c:f>'victims by gender'!$A$3:$A$11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'victims by gender'!$B$3:$B$11</c:f>
              <c:numCache>
                <c:formatCode>General</c:formatCode>
                <c:ptCount val="9"/>
                <c:pt idx="0">
                  <c:v>39</c:v>
                </c:pt>
                <c:pt idx="1">
                  <c:v>20</c:v>
                </c:pt>
                <c:pt idx="2">
                  <c:v>26</c:v>
                </c:pt>
                <c:pt idx="3">
                  <c:v>20</c:v>
                </c:pt>
                <c:pt idx="4">
                  <c:v>25</c:v>
                </c:pt>
                <c:pt idx="5">
                  <c:v>9</c:v>
                </c:pt>
                <c:pt idx="6">
                  <c:v>16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'victims by gender'!$C$2</c:f>
              <c:strCache>
                <c:ptCount val="1"/>
                <c:pt idx="0">
                  <c:v>Male over 18 years old </c:v>
                </c:pt>
              </c:strCache>
            </c:strRef>
          </c:tx>
          <c:spPr>
            <a:solidFill>
              <a:srgbClr val="FB709C"/>
            </a:solidFill>
          </c:spPr>
          <c:cat>
            <c:strRef>
              <c:f>'victims by gender'!$A$3:$A$11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'victims by gender'!$C$3:$C$11</c:f>
              <c:numCache>
                <c:formatCode>General</c:formatCode>
                <c:ptCount val="9"/>
                <c:pt idx="0">
                  <c:v>276</c:v>
                </c:pt>
                <c:pt idx="1">
                  <c:v>206</c:v>
                </c:pt>
                <c:pt idx="2">
                  <c:v>240</c:v>
                </c:pt>
                <c:pt idx="3">
                  <c:v>111</c:v>
                </c:pt>
                <c:pt idx="4">
                  <c:v>151</c:v>
                </c:pt>
                <c:pt idx="5">
                  <c:v>90</c:v>
                </c:pt>
                <c:pt idx="6">
                  <c:v>97</c:v>
                </c:pt>
                <c:pt idx="7">
                  <c:v>94</c:v>
                </c:pt>
                <c:pt idx="8">
                  <c:v>56</c:v>
                </c:pt>
              </c:numCache>
            </c:numRef>
          </c:val>
        </c:ser>
        <c:ser>
          <c:idx val="2"/>
          <c:order val="2"/>
          <c:tx>
            <c:strRef>
              <c:f>'victims by gender'!$D$2</c:f>
              <c:strCache>
                <c:ptCount val="1"/>
                <c:pt idx="0">
                  <c:v>Female under 18 years old </c:v>
                </c:pt>
              </c:strCache>
            </c:strRef>
          </c:tx>
          <c:spPr>
            <a:solidFill>
              <a:srgbClr val="E70B6F"/>
            </a:solidFill>
          </c:spPr>
          <c:cat>
            <c:strRef>
              <c:f>'victims by gender'!$A$3:$A$11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'victims by gender'!$D$3:$D$11</c:f>
              <c:numCache>
                <c:formatCode>General</c:formatCode>
                <c:ptCount val="9"/>
                <c:pt idx="0">
                  <c:v>17</c:v>
                </c:pt>
                <c:pt idx="1">
                  <c:v>9</c:v>
                </c:pt>
                <c:pt idx="2">
                  <c:v>13</c:v>
                </c:pt>
                <c:pt idx="3">
                  <c:v>1</c:v>
                </c:pt>
                <c:pt idx="4">
                  <c:v>10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'victims by gender'!$E$2</c:f>
              <c:strCache>
                <c:ptCount val="1"/>
                <c:pt idx="0">
                  <c:v>Female over 18 years old</c:v>
                </c:pt>
              </c:strCache>
            </c:strRef>
          </c:tx>
          <c:spPr>
            <a:solidFill>
              <a:srgbClr val="F63C90"/>
            </a:solidFill>
          </c:spPr>
          <c:dLbls>
            <c:dLbl>
              <c:idx val="0"/>
              <c:layout>
                <c:manualLayout>
                  <c:x val="0"/>
                  <c:y val="-5.7752870981217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346</a:t>
                    </a:r>
                  </a:p>
                </c:rich>
              </c:tx>
              <c:dLblPos val="ctr"/>
              <c:showVal val="1"/>
            </c:dLbl>
            <c:dLbl>
              <c:idx val="1"/>
              <c:layout>
                <c:manualLayout>
                  <c:x val="0"/>
                  <c:y val="-4.85556422564296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</a:t>
                    </a:r>
                  </a:p>
                </c:rich>
              </c:tx>
              <c:dLblPos val="ctr"/>
              <c:showVal val="1"/>
            </c:dLbl>
            <c:dLbl>
              <c:idx val="2"/>
              <c:layout>
                <c:manualLayout>
                  <c:x val="0"/>
                  <c:y val="-3.62201571650390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282</a:t>
                    </a:r>
                  </a:p>
                </c:rich>
              </c:tx>
              <c:dLblPos val="ctr"/>
              <c:showVal val="1"/>
            </c:dLbl>
            <c:dLbl>
              <c:idx val="3"/>
              <c:layout>
                <c:manualLayout>
                  <c:x val="-4.4223327805417677E-3"/>
                  <c:y val="-4.1089593530538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</a:t>
                    </a:r>
                  </a:p>
                </c:rich>
              </c:tx>
              <c:dLblPos val="ctr"/>
              <c:showVal val="1"/>
            </c:dLbl>
            <c:dLbl>
              <c:idx val="4"/>
              <c:layout>
                <c:manualLayout>
                  <c:x val="0"/>
                  <c:y val="-4.422816517304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</a:t>
                    </a:r>
                  </a:p>
                </c:rich>
              </c:tx>
              <c:dLblPos val="ctr"/>
              <c:showVal val="1"/>
            </c:dLbl>
            <c:dLbl>
              <c:idx val="5"/>
              <c:layout>
                <c:manualLayout>
                  <c:x val="0"/>
                  <c:y val="-2.6480969158134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</c:rich>
              </c:tx>
              <c:dLblPos val="ctr"/>
              <c:showVal val="1"/>
            </c:dLbl>
            <c:dLbl>
              <c:idx val="6"/>
              <c:layout>
                <c:manualLayout>
                  <c:x val="8.1075164389383262E-17"/>
                  <c:y val="-3.93584135316418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dLblPos val="ctr"/>
              <c:showVal val="1"/>
            </c:dLbl>
            <c:dLbl>
              <c:idx val="7"/>
              <c:layout>
                <c:manualLayout>
                  <c:x val="0"/>
                  <c:y val="-3.13504055236338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</c:rich>
              </c:tx>
              <c:dLblPos val="ctr"/>
              <c:showVal val="1"/>
            </c:dLbl>
            <c:dLbl>
              <c:idx val="8"/>
              <c:layout>
                <c:manualLayout>
                  <c:x val="0"/>
                  <c:y val="-2.9619540800643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</a:p>
                </c:rich>
              </c:tx>
              <c:dLblPos val="ctr"/>
              <c:showVal val="1"/>
            </c:dLbl>
            <c:dLblPos val="inEnd"/>
            <c:showVal val="1"/>
          </c:dLbls>
          <c:cat>
            <c:strRef>
              <c:f>'victims by gender'!$A$3:$A$11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 - 2016</c:v>
                </c:pt>
              </c:strCache>
            </c:strRef>
          </c:cat>
          <c:val>
            <c:numRef>
              <c:f>'victims by gender'!$E$3:$E$11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overlap val="100"/>
        <c:axId val="97396992"/>
        <c:axId val="97411072"/>
      </c:barChart>
      <c:catAx>
        <c:axId val="97396992"/>
        <c:scaling>
          <c:orientation val="minMax"/>
        </c:scaling>
        <c:axPos val="b"/>
        <c:tickLblPos val="nextTo"/>
        <c:crossAx val="97411072"/>
        <c:crosses val="autoZero"/>
        <c:auto val="1"/>
        <c:lblAlgn val="ctr"/>
        <c:lblOffset val="100"/>
      </c:catAx>
      <c:valAx>
        <c:axId val="97411072"/>
        <c:scaling>
          <c:orientation val="minMax"/>
        </c:scaling>
        <c:axPos val="l"/>
        <c:majorGridlines/>
        <c:numFmt formatCode="General" sourceLinked="1"/>
        <c:tickLblPos val="nextTo"/>
        <c:crossAx val="9739699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0"/>
          <c:order val="0"/>
          <c:tx>
            <c:strRef>
              <c:f>'municipalities minas'!$K$1</c:f>
              <c:strCache>
                <c:ptCount val="1"/>
                <c:pt idx="0">
                  <c:v>I - 2012</c:v>
                </c:pt>
              </c:strCache>
            </c:strRef>
          </c:tx>
          <c:spPr>
            <a:solidFill>
              <a:srgbClr val="E70B6F"/>
            </a:solidFill>
          </c:spPr>
          <c:cat>
            <c:strRef>
              <c:f>'municipalities minas'!$J$2:$J$11</c:f>
              <c:strCache>
                <c:ptCount val="10"/>
                <c:pt idx="0">
                  <c:v>Briceño (Antioquia)</c:v>
                </c:pt>
                <c:pt idx="1">
                  <c:v>Cantagallo (Bolivar)</c:v>
                </c:pt>
                <c:pt idx="2">
                  <c:v>San José del Palmar (Chocó)</c:v>
                </c:pt>
                <c:pt idx="3">
                  <c:v>Unguía (Chocó)</c:v>
                </c:pt>
                <c:pt idx="4">
                  <c:v>Saravena (Arauca)</c:v>
                </c:pt>
                <c:pt idx="5">
                  <c:v>El Carmen (Norte de Santander)</c:v>
                </c:pt>
                <c:pt idx="6">
                  <c:v>Arauquita (Arauca)</c:v>
                </c:pt>
                <c:pt idx="7">
                  <c:v>Río Quito (Chocó)</c:v>
                </c:pt>
                <c:pt idx="8">
                  <c:v>Río Iro (Chocó)</c:v>
                </c:pt>
                <c:pt idx="9">
                  <c:v>López (Cauca)</c:v>
                </c:pt>
              </c:strCache>
            </c:strRef>
          </c:cat>
          <c:val>
            <c:numRef>
              <c:f>'municipalities minas'!$K$2:$K$11</c:f>
              <c:numCache>
                <c:formatCode>_-* #,##0.00\ _€_-;\-* #,##0.00\ _€_-;_-* "-"??\ _€_-;_-@_-</c:formatCode>
                <c:ptCount val="10"/>
                <c:pt idx="0">
                  <c:v>229.14757103574701</c:v>
                </c:pt>
                <c:pt idx="1">
                  <c:v>0</c:v>
                </c:pt>
                <c:pt idx="2">
                  <c:v>0</c:v>
                </c:pt>
                <c:pt idx="3">
                  <c:v>40.072129833700664</c:v>
                </c:pt>
                <c:pt idx="4">
                  <c:v>0</c:v>
                </c:pt>
                <c:pt idx="5">
                  <c:v>0</c:v>
                </c:pt>
                <c:pt idx="6">
                  <c:v>40.016006402561025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'municipalities minas'!$L$1</c:f>
              <c:strCache>
                <c:ptCount val="1"/>
                <c:pt idx="0">
                  <c:v>I - 2013</c:v>
                </c:pt>
              </c:strCache>
            </c:strRef>
          </c:tx>
          <c:spPr>
            <a:solidFill>
              <a:srgbClr val="F63C90"/>
            </a:solidFill>
          </c:spPr>
          <c:cat>
            <c:strRef>
              <c:f>'municipalities minas'!$J$2:$J$11</c:f>
              <c:strCache>
                <c:ptCount val="10"/>
                <c:pt idx="0">
                  <c:v>Briceño (Antioquia)</c:v>
                </c:pt>
                <c:pt idx="1">
                  <c:v>Cantagallo (Bolivar)</c:v>
                </c:pt>
                <c:pt idx="2">
                  <c:v>San José del Palmar (Chocó)</c:v>
                </c:pt>
                <c:pt idx="3">
                  <c:v>Unguía (Chocó)</c:v>
                </c:pt>
                <c:pt idx="4">
                  <c:v>Saravena (Arauca)</c:v>
                </c:pt>
                <c:pt idx="5">
                  <c:v>El Carmen (Norte de Santander)</c:v>
                </c:pt>
                <c:pt idx="6">
                  <c:v>Arauquita (Arauca)</c:v>
                </c:pt>
                <c:pt idx="7">
                  <c:v>Río Quito (Chocó)</c:v>
                </c:pt>
                <c:pt idx="8">
                  <c:v>Río Iro (Chocó)</c:v>
                </c:pt>
                <c:pt idx="9">
                  <c:v>López (Cauca)</c:v>
                </c:pt>
              </c:strCache>
            </c:strRef>
          </c:cat>
          <c:val>
            <c:numRef>
              <c:f>'municipalities minas'!$L$2:$L$11</c:f>
              <c:numCache>
                <c:formatCode>_-* #,##0.00\ _€_-;\-* #,##0.00\ _€_-;_-* "-"??\ _€_-;_-@_-</c:formatCode>
                <c:ptCount val="10"/>
                <c:pt idx="0">
                  <c:v>366.97247706422019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13.837957517470421</c:v>
                </c:pt>
                <c:pt idx="6">
                  <c:v>64.30550059358923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'municipalities minas'!$M$1</c:f>
              <c:strCache>
                <c:ptCount val="1"/>
                <c:pt idx="0">
                  <c:v>I - 2014</c:v>
                </c:pt>
              </c:strCache>
            </c:strRef>
          </c:tx>
          <c:spPr>
            <a:solidFill>
              <a:srgbClr val="FA86BA"/>
            </a:solidFill>
          </c:spPr>
          <c:cat>
            <c:strRef>
              <c:f>'municipalities minas'!$J$2:$J$11</c:f>
              <c:strCache>
                <c:ptCount val="10"/>
                <c:pt idx="0">
                  <c:v>Briceño (Antioquia)</c:v>
                </c:pt>
                <c:pt idx="1">
                  <c:v>Cantagallo (Bolivar)</c:v>
                </c:pt>
                <c:pt idx="2">
                  <c:v>San José del Palmar (Chocó)</c:v>
                </c:pt>
                <c:pt idx="3">
                  <c:v>Unguía (Chocó)</c:v>
                </c:pt>
                <c:pt idx="4">
                  <c:v>Saravena (Arauca)</c:v>
                </c:pt>
                <c:pt idx="5">
                  <c:v>El Carmen (Norte de Santander)</c:v>
                </c:pt>
                <c:pt idx="6">
                  <c:v>Arauquita (Arauca)</c:v>
                </c:pt>
                <c:pt idx="7">
                  <c:v>Río Quito (Chocó)</c:v>
                </c:pt>
                <c:pt idx="8">
                  <c:v>Río Iro (Chocó)</c:v>
                </c:pt>
                <c:pt idx="9">
                  <c:v>López (Cauca)</c:v>
                </c:pt>
              </c:strCache>
            </c:strRef>
          </c:cat>
          <c:val>
            <c:numRef>
              <c:f>'municipalities minas'!$M$2:$M$11</c:f>
              <c:numCache>
                <c:formatCode>_-* #,##0.00\ _€_-;\-* #,##0.00\ _€_-;_-* "-"??\ _€_-;_-@_-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13.265238442661007</c:v>
                </c:pt>
                <c:pt idx="4">
                  <c:v>29.89983555090447</c:v>
                </c:pt>
                <c:pt idx="5">
                  <c:v>14.057777465382724</c:v>
                </c:pt>
                <c:pt idx="6">
                  <c:v>14.67997651203758</c:v>
                </c:pt>
                <c:pt idx="7">
                  <c:v>0</c:v>
                </c:pt>
                <c:pt idx="8">
                  <c:v>0</c:v>
                </c:pt>
                <c:pt idx="9">
                  <c:v>9.9044223245679195</c:v>
                </c:pt>
              </c:numCache>
            </c:numRef>
          </c:val>
        </c:ser>
        <c:ser>
          <c:idx val="3"/>
          <c:order val="3"/>
          <c:tx>
            <c:strRef>
              <c:f>'municipalities minas'!$N$1</c:f>
              <c:strCache>
                <c:ptCount val="1"/>
                <c:pt idx="0">
                  <c:v>I - 2015</c:v>
                </c:pt>
              </c:strCache>
            </c:strRef>
          </c:tx>
          <c:spPr>
            <a:solidFill>
              <a:srgbClr val="FF9999"/>
            </a:solidFill>
          </c:spPr>
          <c:cat>
            <c:strRef>
              <c:f>'municipalities minas'!$J$2:$J$11</c:f>
              <c:strCache>
                <c:ptCount val="10"/>
                <c:pt idx="0">
                  <c:v>Briceño (Antioquia)</c:v>
                </c:pt>
                <c:pt idx="1">
                  <c:v>Cantagallo (Bolivar)</c:v>
                </c:pt>
                <c:pt idx="2">
                  <c:v>San José del Palmar (Chocó)</c:v>
                </c:pt>
                <c:pt idx="3">
                  <c:v>Unguía (Chocó)</c:v>
                </c:pt>
                <c:pt idx="4">
                  <c:v>Saravena (Arauca)</c:v>
                </c:pt>
                <c:pt idx="5">
                  <c:v>El Carmen (Norte de Santander)</c:v>
                </c:pt>
                <c:pt idx="6">
                  <c:v>Arauquita (Arauca)</c:v>
                </c:pt>
                <c:pt idx="7">
                  <c:v>Río Quito (Chocó)</c:v>
                </c:pt>
                <c:pt idx="8">
                  <c:v>Río Iro (Chocó)</c:v>
                </c:pt>
                <c:pt idx="9">
                  <c:v>López (Cauca)</c:v>
                </c:pt>
              </c:strCache>
            </c:strRef>
          </c:cat>
          <c:val>
            <c:numRef>
              <c:f>'municipalities minas'!$N$2:$N$11</c:f>
              <c:numCache>
                <c:formatCode>_-* #,##0.00\ _€_-;\-* #,##0.00\ _€_-;_-* "-"??\ _€_-;_-@_-</c:formatCode>
                <c:ptCount val="10"/>
                <c:pt idx="0">
                  <c:v>45.966444495518267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49.222287851939356</c:v>
                </c:pt>
              </c:numCache>
            </c:numRef>
          </c:val>
        </c:ser>
        <c:ser>
          <c:idx val="4"/>
          <c:order val="4"/>
          <c:tx>
            <c:strRef>
              <c:f>'municipalities minas'!$O$1</c:f>
              <c:strCache>
                <c:ptCount val="1"/>
                <c:pt idx="0">
                  <c:v>I - 2016</c:v>
                </c:pt>
              </c:strCache>
            </c:strRef>
          </c:tx>
          <c:spPr>
            <a:solidFill>
              <a:srgbClr val="A0084D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46.02 (2 V)   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42.58 (2 V)   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41.64 (1</a:t>
                    </a:r>
                    <a:r>
                      <a:rPr lang="en-US" baseline="0"/>
                      <a:t> V)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39.57 (3 V)   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37.82 (9 V)   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29.01 (2 V)   </a:t>
                    </a:r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28.75 (6 V)   </a:t>
                    </a:r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22.07 (1 V)   </a:t>
                    </a:r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20.28 (1 V)   </a:t>
                    </a:r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700"/>
                      <a:t> </a:t>
                    </a:r>
                    <a:r>
                      <a:rPr lang="en-US"/>
                      <a:t>19.56 (2 V)   </a:t>
                    </a:r>
                  </a:p>
                </c:rich>
              </c:tx>
              <c:dLblPos val="outEnd"/>
              <c:showVal val="1"/>
            </c:dLbl>
            <c:txPr>
              <a:bodyPr rot="-5400000" vert="horz"/>
              <a:lstStyle/>
              <a:p>
                <a:pPr>
                  <a:defRPr sz="700"/>
                </a:pPr>
                <a:endParaRPr lang="es-CO"/>
              </a:p>
            </c:txPr>
            <c:dLblPos val="outEnd"/>
            <c:showVal val="1"/>
          </c:dLbls>
          <c:cat>
            <c:strRef>
              <c:f>'municipalities minas'!$J$2:$J$11</c:f>
              <c:strCache>
                <c:ptCount val="10"/>
                <c:pt idx="0">
                  <c:v>Briceño (Antioquia)</c:v>
                </c:pt>
                <c:pt idx="1">
                  <c:v>Cantagallo (Bolivar)</c:v>
                </c:pt>
                <c:pt idx="2">
                  <c:v>San José del Palmar (Chocó)</c:v>
                </c:pt>
                <c:pt idx="3">
                  <c:v>Unguía (Chocó)</c:v>
                </c:pt>
                <c:pt idx="4">
                  <c:v>Saravena (Arauca)</c:v>
                </c:pt>
                <c:pt idx="5">
                  <c:v>El Carmen (Norte de Santander)</c:v>
                </c:pt>
                <c:pt idx="6">
                  <c:v>Arauquita (Arauca)</c:v>
                </c:pt>
                <c:pt idx="7">
                  <c:v>Río Quito (Chocó)</c:v>
                </c:pt>
                <c:pt idx="8">
                  <c:v>Río Iro (Chocó)</c:v>
                </c:pt>
                <c:pt idx="9">
                  <c:v>López (Cauca)</c:v>
                </c:pt>
              </c:strCache>
            </c:strRef>
          </c:cat>
          <c:val>
            <c:numRef>
              <c:f>'municipalities minas'!$O$2:$O$11</c:f>
              <c:numCache>
                <c:formatCode>_-* #,##0.00\ _€_-;\-* #,##0.00\ _€_-;_-* "-"??\ _€_-;_-@_-</c:formatCode>
                <c:ptCount val="10"/>
                <c:pt idx="0">
                  <c:v>46.019328117809479</c:v>
                </c:pt>
                <c:pt idx="1">
                  <c:v>42.584903651655488</c:v>
                </c:pt>
                <c:pt idx="2">
                  <c:v>41.640641265875495</c:v>
                </c:pt>
                <c:pt idx="3">
                  <c:v>39.567396465312584</c:v>
                </c:pt>
                <c:pt idx="4">
                  <c:v>37.819893263856791</c:v>
                </c:pt>
                <c:pt idx="5">
                  <c:v>29.006526468455402</c:v>
                </c:pt>
                <c:pt idx="6">
                  <c:v>28.74733488249527</c:v>
                </c:pt>
                <c:pt idx="7">
                  <c:v>22.070183182520417</c:v>
                </c:pt>
                <c:pt idx="8">
                  <c:v>20.277805941397141</c:v>
                </c:pt>
                <c:pt idx="9">
                  <c:v>19.563728846718185</c:v>
                </c:pt>
              </c:numCache>
            </c:numRef>
          </c:val>
        </c:ser>
        <c:axId val="97505664"/>
        <c:axId val="97507200"/>
      </c:barChart>
      <c:catAx>
        <c:axId val="97505664"/>
        <c:scaling>
          <c:orientation val="minMax"/>
        </c:scaling>
        <c:axPos val="b"/>
        <c:tickLblPos val="nextTo"/>
        <c:crossAx val="97507200"/>
        <c:crosses val="autoZero"/>
        <c:auto val="1"/>
        <c:lblAlgn val="ctr"/>
        <c:lblOffset val="100"/>
      </c:catAx>
      <c:valAx>
        <c:axId val="97507200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9750566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stacked"/>
        <c:ser>
          <c:idx val="0"/>
          <c:order val="0"/>
          <c:tx>
            <c:strRef>
              <c:f>'persons affected'!$B$1</c:f>
              <c:strCache>
                <c:ptCount val="1"/>
                <c:pt idx="0">
                  <c:v>Affeted by Floods</c:v>
                </c:pt>
              </c:strCache>
            </c:strRef>
          </c:tx>
          <c:spPr>
            <a:solidFill>
              <a:srgbClr val="BBE0E3"/>
            </a:solidFill>
          </c:spPr>
          <c:cat>
            <c:strRef>
              <c:f>'persons affected'!$A$2:$A$9</c:f>
              <c:strCache>
                <c:ptCount val="8"/>
                <c:pt idx="0">
                  <c:v>II-2012</c:v>
                </c:pt>
                <c:pt idx="1">
                  <c:v>I-2013</c:v>
                </c:pt>
                <c:pt idx="2">
                  <c:v>II-2013</c:v>
                </c:pt>
                <c:pt idx="3">
                  <c:v>I-2014</c:v>
                </c:pt>
                <c:pt idx="4">
                  <c:v>II-2014</c:v>
                </c:pt>
                <c:pt idx="5">
                  <c:v>I-2015</c:v>
                </c:pt>
                <c:pt idx="6">
                  <c:v>II-2015</c:v>
                </c:pt>
                <c:pt idx="7">
                  <c:v>I - 2016</c:v>
                </c:pt>
              </c:strCache>
            </c:strRef>
          </c:cat>
          <c:val>
            <c:numRef>
              <c:f>'persons affected'!$B$2:$B$9</c:f>
              <c:numCache>
                <c:formatCode>_-* #,##0\ _€_-;\-* #,##0\ _€_-;_-* "-"??\ _€_-;_-@_-</c:formatCode>
                <c:ptCount val="8"/>
                <c:pt idx="0">
                  <c:v>311337</c:v>
                </c:pt>
                <c:pt idx="1">
                  <c:v>179302</c:v>
                </c:pt>
                <c:pt idx="2">
                  <c:v>212849</c:v>
                </c:pt>
                <c:pt idx="3">
                  <c:v>76809</c:v>
                </c:pt>
                <c:pt idx="4">
                  <c:v>180748</c:v>
                </c:pt>
                <c:pt idx="5">
                  <c:v>128256</c:v>
                </c:pt>
                <c:pt idx="6">
                  <c:v>109114</c:v>
                </c:pt>
                <c:pt idx="7">
                  <c:v>54600</c:v>
                </c:pt>
              </c:numCache>
            </c:numRef>
          </c:val>
        </c:ser>
        <c:ser>
          <c:idx val="1"/>
          <c:order val="1"/>
          <c:tx>
            <c:strRef>
              <c:f>'persons affected'!$C$1</c:f>
              <c:strCache>
                <c:ptCount val="1"/>
                <c:pt idx="0">
                  <c:v>Affected by Landslides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'persons affected'!$A$2:$A$9</c:f>
              <c:strCache>
                <c:ptCount val="8"/>
                <c:pt idx="0">
                  <c:v>II-2012</c:v>
                </c:pt>
                <c:pt idx="1">
                  <c:v>I-2013</c:v>
                </c:pt>
                <c:pt idx="2">
                  <c:v>II-2013</c:v>
                </c:pt>
                <c:pt idx="3">
                  <c:v>I-2014</c:v>
                </c:pt>
                <c:pt idx="4">
                  <c:v>II-2014</c:v>
                </c:pt>
                <c:pt idx="5">
                  <c:v>I-2015</c:v>
                </c:pt>
                <c:pt idx="6">
                  <c:v>II-2015</c:v>
                </c:pt>
                <c:pt idx="7">
                  <c:v>I - 2016</c:v>
                </c:pt>
              </c:strCache>
            </c:strRef>
          </c:cat>
          <c:val>
            <c:numRef>
              <c:f>'persons affected'!$C$2:$C$9</c:f>
              <c:numCache>
                <c:formatCode>_-* #,##0\ _€_-;\-* #,##0\ _€_-;_-* "-"??\ _€_-;_-@_-</c:formatCode>
                <c:ptCount val="8"/>
                <c:pt idx="0">
                  <c:v>5039</c:v>
                </c:pt>
                <c:pt idx="1">
                  <c:v>11819</c:v>
                </c:pt>
                <c:pt idx="2">
                  <c:v>2866</c:v>
                </c:pt>
                <c:pt idx="3">
                  <c:v>4833</c:v>
                </c:pt>
                <c:pt idx="4">
                  <c:v>1158</c:v>
                </c:pt>
                <c:pt idx="5">
                  <c:v>6155</c:v>
                </c:pt>
                <c:pt idx="6">
                  <c:v>675</c:v>
                </c:pt>
                <c:pt idx="7">
                  <c:v>1320</c:v>
                </c:pt>
              </c:numCache>
            </c:numRef>
          </c:val>
        </c:ser>
        <c:ser>
          <c:idx val="2"/>
          <c:order val="2"/>
          <c:tx>
            <c:strRef>
              <c:f>'persons affected'!$D$1</c:f>
              <c:strCache>
                <c:ptCount val="1"/>
                <c:pt idx="0">
                  <c:v>Affected by other Emergencies </c:v>
                </c:pt>
              </c:strCache>
            </c:strRef>
          </c:tx>
          <c:spPr>
            <a:solidFill>
              <a:srgbClr val="99CCFF"/>
            </a:solidFill>
          </c:spPr>
          <c:dLbls>
            <c:dLbl>
              <c:idx val="0"/>
              <c:layout>
                <c:manualLayout>
                  <c:x val="0"/>
                  <c:y val="-0.172509487269505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550,734</a:t>
                    </a:r>
                  </a:p>
                  <a:p>
                    <a:r>
                      <a:rPr lang="en-US"/>
                      <a:t>(2,364.6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>
              <c:idx val="1"/>
              <c:layout>
                <c:manualLayout>
                  <c:x val="0"/>
                  <c:y val="-0.142635036862431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301,993</a:t>
                    </a:r>
                  </a:p>
                  <a:p>
                    <a:r>
                      <a:rPr lang="en-US"/>
                      <a:t>(1,281.7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>
              <c:idx val="2"/>
              <c:layout>
                <c:manualLayout>
                  <c:x val="0"/>
                  <c:y val="-0.122956350201447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315,397</a:t>
                    </a:r>
                  </a:p>
                  <a:p>
                    <a:r>
                      <a:rPr lang="en-US"/>
                      <a:t>(1,338.6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>
              <c:idx val="3"/>
              <c:layout>
                <c:manualLayout>
                  <c:x val="0"/>
                  <c:y val="-0.118751525486066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160,850</a:t>
                    </a:r>
                  </a:p>
                  <a:p>
                    <a:r>
                      <a:rPr lang="en-US"/>
                      <a:t>(674.9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>
              <c:idx val="4"/>
              <c:layout>
                <c:manualLayout>
                  <c:x val="6.9345140605386805E-17"/>
                  <c:y val="-0.141570456559172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304,755</a:t>
                    </a:r>
                  </a:p>
                  <a:p>
                    <a:r>
                      <a:rPr lang="en-US"/>
                      <a:t>(1,278.8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>
              <c:idx val="5"/>
              <c:layout>
                <c:manualLayout>
                  <c:x val="1.8912529550827537E-3"/>
                  <c:y val="-0.166986642593243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339,323</a:t>
                    </a:r>
                  </a:p>
                  <a:p>
                    <a:r>
                      <a:rPr lang="en-US"/>
                      <a:t>(1,407.9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>
              <c:idx val="6"/>
              <c:layout>
                <c:manualLayout>
                  <c:x val="0"/>
                  <c:y val="-0.130816323118845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208,451</a:t>
                    </a:r>
                  </a:p>
                  <a:p>
                    <a:r>
                      <a:rPr lang="en-US"/>
                      <a:t>(864.8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>
              <c:idx val="7"/>
              <c:layout>
                <c:manualLayout>
                  <c:x val="-3.7825059101654892E-3"/>
                  <c:y val="-0.214580470434826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269,105</a:t>
                    </a:r>
                  </a:p>
                  <a:p>
                    <a:r>
                      <a:rPr lang="en-US"/>
                      <a:t>(1,104</a:t>
                    </a:r>
                    <a:r>
                      <a:rPr lang="en-US" baseline="0"/>
                      <a:t> rate)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Val val="1"/>
            </c:dLbl>
            <c:dLblPos val="inEnd"/>
            <c:showVal val="1"/>
          </c:dLbls>
          <c:cat>
            <c:strRef>
              <c:f>'persons affected'!$A$2:$A$9</c:f>
              <c:strCache>
                <c:ptCount val="8"/>
                <c:pt idx="0">
                  <c:v>II-2012</c:v>
                </c:pt>
                <c:pt idx="1">
                  <c:v>I-2013</c:v>
                </c:pt>
                <c:pt idx="2">
                  <c:v>II-2013</c:v>
                </c:pt>
                <c:pt idx="3">
                  <c:v>I-2014</c:v>
                </c:pt>
                <c:pt idx="4">
                  <c:v>II-2014</c:v>
                </c:pt>
                <c:pt idx="5">
                  <c:v>I-2015</c:v>
                </c:pt>
                <c:pt idx="6">
                  <c:v>II-2015</c:v>
                </c:pt>
                <c:pt idx="7">
                  <c:v>I - 2016</c:v>
                </c:pt>
              </c:strCache>
            </c:strRef>
          </c:cat>
          <c:val>
            <c:numRef>
              <c:f>'persons affected'!$D$2:$D$9</c:f>
              <c:numCache>
                <c:formatCode>_-* #,##0\ _€_-;\-* #,##0\ _€_-;_-* "-"??\ _€_-;_-@_-</c:formatCode>
                <c:ptCount val="8"/>
                <c:pt idx="0">
                  <c:v>234358</c:v>
                </c:pt>
                <c:pt idx="1">
                  <c:v>110872</c:v>
                </c:pt>
                <c:pt idx="2">
                  <c:v>99682</c:v>
                </c:pt>
                <c:pt idx="3">
                  <c:v>79208</c:v>
                </c:pt>
                <c:pt idx="4">
                  <c:v>122849</c:v>
                </c:pt>
                <c:pt idx="5">
                  <c:v>204912</c:v>
                </c:pt>
                <c:pt idx="6">
                  <c:v>98662</c:v>
                </c:pt>
                <c:pt idx="7">
                  <c:v>213185</c:v>
                </c:pt>
              </c:numCache>
            </c:numRef>
          </c:val>
        </c:ser>
        <c:overlap val="100"/>
        <c:axId val="97802496"/>
        <c:axId val="97808384"/>
      </c:barChart>
      <c:catAx>
        <c:axId val="97802496"/>
        <c:scaling>
          <c:orientation val="minMax"/>
        </c:scaling>
        <c:axPos val="b"/>
        <c:tickLblPos val="nextTo"/>
        <c:crossAx val="97808384"/>
        <c:crosses val="autoZero"/>
        <c:auto val="1"/>
        <c:lblAlgn val="ctr"/>
        <c:lblOffset val="100"/>
      </c:catAx>
      <c:valAx>
        <c:axId val="97808384"/>
        <c:scaling>
          <c:orientation val="minMax"/>
        </c:scaling>
        <c:axPos val="l"/>
        <c:majorGridlines/>
        <c:numFmt formatCode="_-* #,##0\ _€_-;\-* #,##0\ _€_-;_-* &quot;-&quot;??\ _€_-;_-@_-" sourceLinked="1"/>
        <c:tickLblPos val="nextTo"/>
        <c:crossAx val="978024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0"/>
          <c:order val="0"/>
          <c:tx>
            <c:strRef>
              <c:f>'municipalities disasters'!$K$14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rgbClr val="BBE0E3"/>
            </a:solidFill>
          </c:spPr>
          <c:cat>
            <c:strRef>
              <c:f>'municipalities disasters'!$J$15:$J$24</c:f>
              <c:strCache>
                <c:ptCount val="10"/>
                <c:pt idx="0">
                  <c:v>Puerto Lleras (Meta)</c:v>
                </c:pt>
                <c:pt idx="1">
                  <c:v>Unguía (Chocó)</c:v>
                </c:pt>
                <c:pt idx="2">
                  <c:v>Maní (Casanare)</c:v>
                </c:pt>
                <c:pt idx="3">
                  <c:v>El Carmen de Bolívar (Bolívar)</c:v>
                </c:pt>
                <c:pt idx="4">
                  <c:v>Fuente de Oro (Meta)</c:v>
                </c:pt>
                <c:pt idx="5">
                  <c:v>El Cantón del San Pablo (Chocó)</c:v>
                </c:pt>
                <c:pt idx="6">
                  <c:v>Magüi (Nariño)</c:v>
                </c:pt>
                <c:pt idx="7">
                  <c:v>El Castillo (Meta)</c:v>
                </c:pt>
                <c:pt idx="8">
                  <c:v>Bojaya (Chocó)</c:v>
                </c:pt>
                <c:pt idx="9">
                  <c:v>Caldas (Boyacá)</c:v>
                </c:pt>
              </c:strCache>
            </c:strRef>
          </c:cat>
          <c:val>
            <c:numRef>
              <c:f>'municipalities disasters'!$K$15:$K$24</c:f>
              <c:numCache>
                <c:formatCode>_-* #,##0.00\ _€_-;\-* #,##0.00\ _€_-;_-* "-"??\ _€_-;_-@_-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66995.515695067268</c:v>
                </c:pt>
                <c:pt idx="3">
                  <c:v>0</c:v>
                </c:pt>
                <c:pt idx="4">
                  <c:v>0</c:v>
                </c:pt>
                <c:pt idx="5">
                  <c:v>126690.1027582477</c:v>
                </c:pt>
                <c:pt idx="6">
                  <c:v>19916.809395644726</c:v>
                </c:pt>
                <c:pt idx="7">
                  <c:v>61.274509803921568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'municipalities disasters'!$L$14</c:f>
              <c:strCache>
                <c:ptCount val="1"/>
                <c:pt idx="0">
                  <c:v>I-2013</c:v>
                </c:pt>
              </c:strCache>
            </c:strRef>
          </c:tx>
          <c:spPr>
            <a:solidFill>
              <a:srgbClr val="388288"/>
            </a:solidFill>
          </c:spPr>
          <c:cat>
            <c:strRef>
              <c:f>'municipalities disasters'!$J$15:$J$24</c:f>
              <c:strCache>
                <c:ptCount val="10"/>
                <c:pt idx="0">
                  <c:v>Puerto Lleras (Meta)</c:v>
                </c:pt>
                <c:pt idx="1">
                  <c:v>Unguía (Chocó)</c:v>
                </c:pt>
                <c:pt idx="2">
                  <c:v>Maní (Casanare)</c:v>
                </c:pt>
                <c:pt idx="3">
                  <c:v>El Carmen de Bolívar (Bolívar)</c:v>
                </c:pt>
                <c:pt idx="4">
                  <c:v>Fuente de Oro (Meta)</c:v>
                </c:pt>
                <c:pt idx="5">
                  <c:v>El Cantón del San Pablo (Chocó)</c:v>
                </c:pt>
                <c:pt idx="6">
                  <c:v>Magüi (Nariño)</c:v>
                </c:pt>
                <c:pt idx="7">
                  <c:v>El Castillo (Meta)</c:v>
                </c:pt>
                <c:pt idx="8">
                  <c:v>Bojaya (Chocó)</c:v>
                </c:pt>
                <c:pt idx="9">
                  <c:v>Caldas (Boyacá)</c:v>
                </c:pt>
              </c:strCache>
            </c:strRef>
          </c:cat>
          <c:val>
            <c:numRef>
              <c:f>'municipalities disasters'!$L$15:$L$24</c:f>
              <c:numCache>
                <c:formatCode>_-* #,##0.00\ _€_-;\-* #,##0.00\ _€_-;_-* "-"??\ _€_-;_-@_-</c:formatCode>
                <c:ptCount val="10"/>
                <c:pt idx="0">
                  <c:v>19926.272790674506</c:v>
                </c:pt>
                <c:pt idx="1">
                  <c:v>60848.145929032682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163921.46527869283</c:v>
                </c:pt>
                <c:pt idx="6">
                  <c:v>85838.945271744276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'municipalities disasters'!$M$14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rgbClr val="33B2F1"/>
            </a:solidFill>
          </c:spPr>
          <c:cat>
            <c:strRef>
              <c:f>'municipalities disasters'!$J$15:$J$24</c:f>
              <c:strCache>
                <c:ptCount val="10"/>
                <c:pt idx="0">
                  <c:v>Puerto Lleras (Meta)</c:v>
                </c:pt>
                <c:pt idx="1">
                  <c:v>Unguía (Chocó)</c:v>
                </c:pt>
                <c:pt idx="2">
                  <c:v>Maní (Casanare)</c:v>
                </c:pt>
                <c:pt idx="3">
                  <c:v>El Carmen de Bolívar (Bolívar)</c:v>
                </c:pt>
                <c:pt idx="4">
                  <c:v>Fuente de Oro (Meta)</c:v>
                </c:pt>
                <c:pt idx="5">
                  <c:v>El Cantón del San Pablo (Chocó)</c:v>
                </c:pt>
                <c:pt idx="6">
                  <c:v>Magüi (Nariño)</c:v>
                </c:pt>
                <c:pt idx="7">
                  <c:v>El Castillo (Meta)</c:v>
                </c:pt>
                <c:pt idx="8">
                  <c:v>Bojaya (Chocó)</c:v>
                </c:pt>
                <c:pt idx="9">
                  <c:v>Caldas (Boyacá)</c:v>
                </c:pt>
              </c:strCache>
            </c:strRef>
          </c:cat>
          <c:val>
            <c:numRef>
              <c:f>'municipalities disasters'!$M$15:$M$24</c:f>
              <c:numCache>
                <c:formatCode>_-* #,##0.00\ _€_-;\-* #,##0.00\ _€_-;_-* "-"??\ _€_-;_-@_-</c:formatCode>
                <c:ptCount val="10"/>
                <c:pt idx="0">
                  <c:v>51777.979248514152</c:v>
                </c:pt>
                <c:pt idx="1">
                  <c:v>397.95715327983021</c:v>
                </c:pt>
                <c:pt idx="2">
                  <c:v>1885.0987432675045</c:v>
                </c:pt>
                <c:pt idx="3">
                  <c:v>753.7316446155296</c:v>
                </c:pt>
                <c:pt idx="4">
                  <c:v>245.43641662831723</c:v>
                </c:pt>
                <c:pt idx="5">
                  <c:v>119840.55548411985</c:v>
                </c:pt>
                <c:pt idx="6">
                  <c:v>0</c:v>
                </c:pt>
                <c:pt idx="7">
                  <c:v>20514.419329696022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'municipalities disasters'!$N$14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'municipalities disasters'!$J$15:$J$24</c:f>
              <c:strCache>
                <c:ptCount val="10"/>
                <c:pt idx="0">
                  <c:v>Puerto Lleras (Meta)</c:v>
                </c:pt>
                <c:pt idx="1">
                  <c:v>Unguía (Chocó)</c:v>
                </c:pt>
                <c:pt idx="2">
                  <c:v>Maní (Casanare)</c:v>
                </c:pt>
                <c:pt idx="3">
                  <c:v>El Carmen de Bolívar (Bolívar)</c:v>
                </c:pt>
                <c:pt idx="4">
                  <c:v>Fuente de Oro (Meta)</c:v>
                </c:pt>
                <c:pt idx="5">
                  <c:v>El Cantón del San Pablo (Chocó)</c:v>
                </c:pt>
                <c:pt idx="6">
                  <c:v>Magüi (Nariño)</c:v>
                </c:pt>
                <c:pt idx="7">
                  <c:v>El Castillo (Meta)</c:v>
                </c:pt>
                <c:pt idx="8">
                  <c:v>Bojaya (Chocó)</c:v>
                </c:pt>
                <c:pt idx="9">
                  <c:v>Caldas (Boyacá)</c:v>
                </c:pt>
              </c:strCache>
            </c:strRef>
          </c:cat>
          <c:val>
            <c:numRef>
              <c:f>'municipalities disasters'!$N$15:$N$24</c:f>
              <c:numCache>
                <c:formatCode>_-* #,##0.00\ _€_-;\-* #,##0.00\ _€_-;_-* "-"??\ _€_-;_-@_-</c:formatCode>
                <c:ptCount val="10"/>
                <c:pt idx="0">
                  <c:v>224.10104920036673</c:v>
                </c:pt>
                <c:pt idx="1">
                  <c:v>39534.5762263652</c:v>
                </c:pt>
                <c:pt idx="2">
                  <c:v>61966.77144140099</c:v>
                </c:pt>
                <c:pt idx="3">
                  <c:v>50825.670982422052</c:v>
                </c:pt>
                <c:pt idx="4">
                  <c:v>0</c:v>
                </c:pt>
                <c:pt idx="5">
                  <c:v>0</c:v>
                </c:pt>
                <c:pt idx="6">
                  <c:v>2495.8773454561665</c:v>
                </c:pt>
                <c:pt idx="7">
                  <c:v>0</c:v>
                </c:pt>
                <c:pt idx="8">
                  <c:v>221011.98138429545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'municipalities disasters'!$O$14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rgbClr val="376092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123,609.39</a:t>
                    </a:r>
                  </a:p>
                  <a:p>
                    <a:r>
                      <a:rPr lang="en-US"/>
                      <a:t>(6,000</a:t>
                    </a:r>
                    <a:r>
                      <a:rPr lang="en-US" baseline="0"/>
                      <a:t> persons)</a:t>
                    </a:r>
                    <a:r>
                      <a:rPr lang="en-US"/>
                      <a:t>   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84,938.01</a:t>
                    </a:r>
                  </a:p>
                  <a:p>
                    <a:r>
                      <a:rPr lang="en-US"/>
                      <a:t>(6,440 persons)   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80,862.53</a:t>
                    </a:r>
                  </a:p>
                  <a:p>
                    <a:r>
                      <a:rPr lang="en-US"/>
                      <a:t>(4,500 persons)   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46,521.41</a:t>
                    </a:r>
                  </a:p>
                  <a:p>
                    <a:r>
                      <a:rPr lang="en-US"/>
                      <a:t>(17,690 persons)   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34,842.64</a:t>
                    </a:r>
                  </a:p>
                  <a:p>
                    <a:r>
                      <a:rPr lang="en-US"/>
                      <a:t>(2,347 persons)   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 33,223.24</a:t>
                    </a:r>
                  </a:p>
                  <a:p>
                    <a:r>
                      <a:rPr lang="en-US"/>
                      <a:t>(1,358 persons)   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 32,676.35</a:t>
                    </a:r>
                  </a:p>
                  <a:p>
                    <a:r>
                      <a:rPr lang="en-US"/>
                      <a:t>(3,780 persons)   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 31,740.99</a:t>
                    </a:r>
                  </a:p>
                  <a:p>
                    <a:r>
                      <a:rPr lang="en-US"/>
                      <a:t>(1,000 persons)   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 28,695.82</a:t>
                    </a:r>
                  </a:p>
                  <a:p>
                    <a:r>
                      <a:rPr lang="en-US"/>
                      <a:t>(1,450</a:t>
                    </a:r>
                    <a:r>
                      <a:rPr lang="en-US" baseline="0"/>
                      <a:t> persons)</a:t>
                    </a:r>
                    <a:r>
                      <a:rPr lang="en-US"/>
                      <a:t>   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 27,864.29</a:t>
                    </a:r>
                  </a:p>
                  <a:p>
                    <a:r>
                      <a:rPr lang="en-US"/>
                      <a:t>(501 persons)   </a:t>
                    </a:r>
                  </a:p>
                </c:rich>
              </c:tx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Val val="1"/>
          </c:dLbls>
          <c:cat>
            <c:strRef>
              <c:f>'municipalities disasters'!$J$15:$J$24</c:f>
              <c:strCache>
                <c:ptCount val="10"/>
                <c:pt idx="0">
                  <c:v>Puerto Lleras (Meta)</c:v>
                </c:pt>
                <c:pt idx="1">
                  <c:v>Unguía (Chocó)</c:v>
                </c:pt>
                <c:pt idx="2">
                  <c:v>Maní (Casanare)</c:v>
                </c:pt>
                <c:pt idx="3">
                  <c:v>El Carmen de Bolívar (Bolívar)</c:v>
                </c:pt>
                <c:pt idx="4">
                  <c:v>Fuente de Oro (Meta)</c:v>
                </c:pt>
                <c:pt idx="5">
                  <c:v>El Cantón del San Pablo (Chocó)</c:v>
                </c:pt>
                <c:pt idx="6">
                  <c:v>Magüi (Nariño)</c:v>
                </c:pt>
                <c:pt idx="7">
                  <c:v>El Castillo (Meta)</c:v>
                </c:pt>
                <c:pt idx="8">
                  <c:v>Bojaya (Chocó)</c:v>
                </c:pt>
                <c:pt idx="9">
                  <c:v>Caldas (Boyacá)</c:v>
                </c:pt>
              </c:strCache>
            </c:strRef>
          </c:cat>
          <c:val>
            <c:numRef>
              <c:f>'municipalities disasters'!$O$15:$O$24</c:f>
              <c:numCache>
                <c:formatCode>_-* #,##0.00\ _€_-;\-* #,##0.00\ _€_-;_-* "-"??\ _€_-;_-@_-</c:formatCode>
                <c:ptCount val="10"/>
                <c:pt idx="0">
                  <c:v>123609.39431396787</c:v>
                </c:pt>
                <c:pt idx="1">
                  <c:v>84938.011078871015</c:v>
                </c:pt>
                <c:pt idx="2">
                  <c:v>80862.533692722369</c:v>
                </c:pt>
                <c:pt idx="3">
                  <c:v>46521.41326215303</c:v>
                </c:pt>
                <c:pt idx="4">
                  <c:v>34842.636579572441</c:v>
                </c:pt>
                <c:pt idx="5">
                  <c:v>33223.241590214071</c:v>
                </c:pt>
                <c:pt idx="6">
                  <c:v>32676.348547717844</c:v>
                </c:pt>
                <c:pt idx="7">
                  <c:v>31740.993493096335</c:v>
                </c:pt>
                <c:pt idx="8">
                  <c:v>28695.824262814167</c:v>
                </c:pt>
                <c:pt idx="9">
                  <c:v>27864.293659621802</c:v>
                </c:pt>
              </c:numCache>
            </c:numRef>
          </c:val>
        </c:ser>
        <c:axId val="98038144"/>
        <c:axId val="98039680"/>
      </c:barChart>
      <c:catAx>
        <c:axId val="98038144"/>
        <c:scaling>
          <c:orientation val="minMax"/>
        </c:scaling>
        <c:axPos val="b"/>
        <c:tickLblPos val="nextTo"/>
        <c:crossAx val="98039680"/>
        <c:crosses val="autoZero"/>
        <c:auto val="1"/>
        <c:lblAlgn val="ctr"/>
        <c:lblOffset val="100"/>
      </c:catAx>
      <c:valAx>
        <c:axId val="98039680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980381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0"/>
          <c:order val="0"/>
          <c:tx>
            <c:strRef>
              <c:f>'Departments disasters'!$G$14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rgbClr val="BBE0E3"/>
            </a:solidFill>
          </c:spPr>
          <c:cat>
            <c:strRef>
              <c:f>'Departments disasters'!$F$15:$F$24</c:f>
              <c:strCache>
                <c:ptCount val="10"/>
                <c:pt idx="0">
                  <c:v>La Guajira</c:v>
                </c:pt>
                <c:pt idx="1">
                  <c:v>Chocó</c:v>
                </c:pt>
                <c:pt idx="2">
                  <c:v>Sucre</c:v>
                </c:pt>
                <c:pt idx="3">
                  <c:v>Casanare</c:v>
                </c:pt>
                <c:pt idx="4">
                  <c:v>Bolívar</c:v>
                </c:pt>
                <c:pt idx="5">
                  <c:v>Huila</c:v>
                </c:pt>
                <c:pt idx="6">
                  <c:v>Meta</c:v>
                </c:pt>
                <c:pt idx="7">
                  <c:v>Nariño</c:v>
                </c:pt>
                <c:pt idx="8">
                  <c:v>Arauca</c:v>
                </c:pt>
                <c:pt idx="9">
                  <c:v>Risaralda</c:v>
                </c:pt>
              </c:strCache>
            </c:strRef>
          </c:cat>
          <c:val>
            <c:numRef>
              <c:f>'Departments disasters'!$G$15:$G$24</c:f>
              <c:numCache>
                <c:formatCode>_-* #,##0.00\ _€_-;\-* #,##0.00\ _€_-;_-* "-"??\ _€_-;_-@_-</c:formatCode>
                <c:ptCount val="10"/>
                <c:pt idx="0">
                  <c:v>99.254448154416153</c:v>
                </c:pt>
                <c:pt idx="1">
                  <c:v>18595.598760156114</c:v>
                </c:pt>
                <c:pt idx="2">
                  <c:v>4975.8392752387344</c:v>
                </c:pt>
                <c:pt idx="3">
                  <c:v>11636.249548626938</c:v>
                </c:pt>
                <c:pt idx="4">
                  <c:v>555.21517673724441</c:v>
                </c:pt>
                <c:pt idx="5">
                  <c:v>2359.9154308181105</c:v>
                </c:pt>
                <c:pt idx="6">
                  <c:v>107.85713891845097</c:v>
                </c:pt>
                <c:pt idx="7">
                  <c:v>4981.9883333184598</c:v>
                </c:pt>
                <c:pt idx="8">
                  <c:v>4305.7993019541345</c:v>
                </c:pt>
                <c:pt idx="9">
                  <c:v>980.6446098203362</c:v>
                </c:pt>
              </c:numCache>
            </c:numRef>
          </c:val>
        </c:ser>
        <c:ser>
          <c:idx val="1"/>
          <c:order val="1"/>
          <c:tx>
            <c:strRef>
              <c:f>'Departments disasters'!$H$14</c:f>
              <c:strCache>
                <c:ptCount val="1"/>
                <c:pt idx="0">
                  <c:v>I-2013</c:v>
                </c:pt>
              </c:strCache>
            </c:strRef>
          </c:tx>
          <c:spPr>
            <a:solidFill>
              <a:srgbClr val="388288"/>
            </a:solidFill>
          </c:spPr>
          <c:cat>
            <c:strRef>
              <c:f>'Departments disasters'!$F$15:$F$24</c:f>
              <c:strCache>
                <c:ptCount val="10"/>
                <c:pt idx="0">
                  <c:v>La Guajira</c:v>
                </c:pt>
                <c:pt idx="1">
                  <c:v>Chocó</c:v>
                </c:pt>
                <c:pt idx="2">
                  <c:v>Sucre</c:v>
                </c:pt>
                <c:pt idx="3">
                  <c:v>Casanare</c:v>
                </c:pt>
                <c:pt idx="4">
                  <c:v>Bolívar</c:v>
                </c:pt>
                <c:pt idx="5">
                  <c:v>Huila</c:v>
                </c:pt>
                <c:pt idx="6">
                  <c:v>Meta</c:v>
                </c:pt>
                <c:pt idx="7">
                  <c:v>Nariño</c:v>
                </c:pt>
                <c:pt idx="8">
                  <c:v>Arauca</c:v>
                </c:pt>
                <c:pt idx="9">
                  <c:v>Risaralda</c:v>
                </c:pt>
              </c:strCache>
            </c:strRef>
          </c:cat>
          <c:val>
            <c:numRef>
              <c:f>'Departments disasters'!$H$15:$H$24</c:f>
              <c:numCache>
                <c:formatCode>_-* #,##0.00\ _€_-;\-* #,##0.00\ _€_-;_-* "-"??\ _€_-;_-@_-</c:formatCode>
                <c:ptCount val="10"/>
                <c:pt idx="0">
                  <c:v>229.17022205574997</c:v>
                </c:pt>
                <c:pt idx="1">
                  <c:v>33424.225057971518</c:v>
                </c:pt>
                <c:pt idx="2">
                  <c:v>2179.1126649395696</c:v>
                </c:pt>
                <c:pt idx="3">
                  <c:v>172.660866734297</c:v>
                </c:pt>
                <c:pt idx="4">
                  <c:v>148.06623255378136</c:v>
                </c:pt>
                <c:pt idx="5">
                  <c:v>1417.7218786235455</c:v>
                </c:pt>
                <c:pt idx="6">
                  <c:v>2319.096322294703</c:v>
                </c:pt>
                <c:pt idx="7">
                  <c:v>2982.0664692333003</c:v>
                </c:pt>
                <c:pt idx="8">
                  <c:v>3385.9983549489916</c:v>
                </c:pt>
                <c:pt idx="9">
                  <c:v>2205.2878889770664</c:v>
                </c:pt>
              </c:numCache>
            </c:numRef>
          </c:val>
        </c:ser>
        <c:ser>
          <c:idx val="2"/>
          <c:order val="2"/>
          <c:tx>
            <c:strRef>
              <c:f>'Departments disasters'!$I$14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rgbClr val="33B2F1"/>
            </a:solidFill>
          </c:spPr>
          <c:cat>
            <c:strRef>
              <c:f>'Departments disasters'!$F$15:$F$24</c:f>
              <c:strCache>
                <c:ptCount val="10"/>
                <c:pt idx="0">
                  <c:v>La Guajira</c:v>
                </c:pt>
                <c:pt idx="1">
                  <c:v>Chocó</c:v>
                </c:pt>
                <c:pt idx="2">
                  <c:v>Sucre</c:v>
                </c:pt>
                <c:pt idx="3">
                  <c:v>Casanare</c:v>
                </c:pt>
                <c:pt idx="4">
                  <c:v>Bolívar</c:v>
                </c:pt>
                <c:pt idx="5">
                  <c:v>Huila</c:v>
                </c:pt>
                <c:pt idx="6">
                  <c:v>Meta</c:v>
                </c:pt>
                <c:pt idx="7">
                  <c:v>Nariño</c:v>
                </c:pt>
                <c:pt idx="8">
                  <c:v>Arauca</c:v>
                </c:pt>
                <c:pt idx="9">
                  <c:v>Risaralda</c:v>
                </c:pt>
              </c:strCache>
            </c:strRef>
          </c:cat>
          <c:val>
            <c:numRef>
              <c:f>'Departments disasters'!$I$15:$I$24</c:f>
              <c:numCache>
                <c:formatCode>_-* #,##0.00\ _€_-;\-* #,##0.00\ _€_-;_-* "-"??\ _€_-;_-@_-</c:formatCode>
                <c:ptCount val="10"/>
                <c:pt idx="0">
                  <c:v>45875.301693785506</c:v>
                </c:pt>
                <c:pt idx="1">
                  <c:v>13640.94423946475</c:v>
                </c:pt>
                <c:pt idx="2">
                  <c:v>231.97838663538835</c:v>
                </c:pt>
                <c:pt idx="3">
                  <c:v>339.21438177607854</c:v>
                </c:pt>
                <c:pt idx="4">
                  <c:v>216.50033574918379</c:v>
                </c:pt>
                <c:pt idx="5">
                  <c:v>187.62301801268649</c:v>
                </c:pt>
                <c:pt idx="6">
                  <c:v>1873.5472267938039</c:v>
                </c:pt>
                <c:pt idx="7">
                  <c:v>616.83146653016047</c:v>
                </c:pt>
                <c:pt idx="8">
                  <c:v>1223.3712473067717</c:v>
                </c:pt>
                <c:pt idx="9">
                  <c:v>545.30511521973824</c:v>
                </c:pt>
              </c:numCache>
            </c:numRef>
          </c:val>
        </c:ser>
        <c:ser>
          <c:idx val="3"/>
          <c:order val="3"/>
          <c:tx>
            <c:strRef>
              <c:f>'Departments disasters'!$J$14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'Departments disasters'!$F$15:$F$24</c:f>
              <c:strCache>
                <c:ptCount val="10"/>
                <c:pt idx="0">
                  <c:v>La Guajira</c:v>
                </c:pt>
                <c:pt idx="1">
                  <c:v>Chocó</c:v>
                </c:pt>
                <c:pt idx="2">
                  <c:v>Sucre</c:v>
                </c:pt>
                <c:pt idx="3">
                  <c:v>Casanare</c:v>
                </c:pt>
                <c:pt idx="4">
                  <c:v>Bolívar</c:v>
                </c:pt>
                <c:pt idx="5">
                  <c:v>Huila</c:v>
                </c:pt>
                <c:pt idx="6">
                  <c:v>Meta</c:v>
                </c:pt>
                <c:pt idx="7">
                  <c:v>Nariño</c:v>
                </c:pt>
                <c:pt idx="8">
                  <c:v>Arauca</c:v>
                </c:pt>
                <c:pt idx="9">
                  <c:v>Risaralda</c:v>
                </c:pt>
              </c:strCache>
            </c:strRef>
          </c:cat>
          <c:val>
            <c:numRef>
              <c:f>'Departments disasters'!$J$15:$J$24</c:f>
              <c:numCache>
                <c:formatCode>_-* #,##0.00\ _€_-;\-* #,##0.00\ _€_-;_-* "-"??\ _€_-;_-@_-</c:formatCode>
                <c:ptCount val="10"/>
                <c:pt idx="0">
                  <c:v>0.6264264251723195</c:v>
                </c:pt>
                <c:pt idx="1">
                  <c:v>23873.971156384228</c:v>
                </c:pt>
                <c:pt idx="2">
                  <c:v>964.15141757268714</c:v>
                </c:pt>
                <c:pt idx="3">
                  <c:v>11818.605199221183</c:v>
                </c:pt>
                <c:pt idx="4">
                  <c:v>2163.4782741384952</c:v>
                </c:pt>
                <c:pt idx="5">
                  <c:v>136.47337556849476</c:v>
                </c:pt>
                <c:pt idx="6">
                  <c:v>216.79156801471356</c:v>
                </c:pt>
                <c:pt idx="7">
                  <c:v>803.88700176291013</c:v>
                </c:pt>
                <c:pt idx="8">
                  <c:v>25215.485199092698</c:v>
                </c:pt>
                <c:pt idx="9">
                  <c:v>565.57889373860883</c:v>
                </c:pt>
              </c:numCache>
            </c:numRef>
          </c:val>
        </c:ser>
        <c:ser>
          <c:idx val="4"/>
          <c:order val="4"/>
          <c:tx>
            <c:strRef>
              <c:f>'Departments disasters'!$K$14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rgbClr val="376092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20,568.48 </a:t>
                    </a:r>
                  </a:p>
                  <a:p>
                    <a:r>
                      <a:rPr lang="en-US"/>
                      <a:t>101,351 persons  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5,388.82</a:t>
                    </a:r>
                  </a:p>
                  <a:p>
                    <a:r>
                      <a:rPr lang="en-US"/>
                      <a:t>13,608  persons   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5,336.84</a:t>
                    </a:r>
                  </a:p>
                  <a:p>
                    <a:r>
                      <a:rPr lang="en-US"/>
                      <a:t>22,946 persons   </a:t>
                    </a:r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3,414.96</a:t>
                    </a:r>
                  </a:p>
                  <a:p>
                    <a:r>
                      <a:rPr lang="en-US"/>
                      <a:t>6,193 persons   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3,334.46</a:t>
                    </a:r>
                  </a:p>
                  <a:p>
                    <a:r>
                      <a:rPr lang="en-US"/>
                      <a:t>35,379</a:t>
                    </a:r>
                    <a:r>
                      <a:rPr lang="en-US" baseline="0"/>
                      <a:t> persons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2,831.18</a:t>
                    </a:r>
                  </a:p>
                  <a:p>
                    <a:r>
                      <a:rPr lang="en-US"/>
                      <a:t>16,547 persons   </a:t>
                    </a:r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 2,215.21</a:t>
                    </a:r>
                  </a:p>
                  <a:p>
                    <a:r>
                      <a:rPr lang="en-US"/>
                      <a:t>10,851</a:t>
                    </a:r>
                    <a:r>
                      <a:rPr lang="en-US" baseline="0"/>
                      <a:t> persons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 1,509.39</a:t>
                    </a:r>
                  </a:p>
                  <a:p>
                    <a:r>
                      <a:rPr lang="en-US"/>
                      <a:t>13,328 persons   </a:t>
                    </a:r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 1,361.29</a:t>
                    </a:r>
                  </a:p>
                  <a:p>
                    <a:r>
                      <a:rPr lang="en-US"/>
                      <a:t>1,805 persons   </a:t>
                    </a:r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 1,168.76</a:t>
                    </a:r>
                  </a:p>
                  <a:p>
                    <a:r>
                      <a:rPr lang="en-US"/>
                      <a:t>5,594 persons   </a:t>
                    </a:r>
                  </a:p>
                </c:rich>
              </c:tx>
              <c:dLblPos val="outEnd"/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dLblPos val="outEnd"/>
            <c:showVal val="1"/>
          </c:dLbls>
          <c:cat>
            <c:strRef>
              <c:f>'Departments disasters'!$F$15:$F$24</c:f>
              <c:strCache>
                <c:ptCount val="10"/>
                <c:pt idx="0">
                  <c:v>La Guajira</c:v>
                </c:pt>
                <c:pt idx="1">
                  <c:v>Chocó</c:v>
                </c:pt>
                <c:pt idx="2">
                  <c:v>Sucre</c:v>
                </c:pt>
                <c:pt idx="3">
                  <c:v>Casanare</c:v>
                </c:pt>
                <c:pt idx="4">
                  <c:v>Bolívar</c:v>
                </c:pt>
                <c:pt idx="5">
                  <c:v>Huila</c:v>
                </c:pt>
                <c:pt idx="6">
                  <c:v>Meta</c:v>
                </c:pt>
                <c:pt idx="7">
                  <c:v>Nariño</c:v>
                </c:pt>
                <c:pt idx="8">
                  <c:v>Arauca</c:v>
                </c:pt>
                <c:pt idx="9">
                  <c:v>Risaralda</c:v>
                </c:pt>
              </c:strCache>
            </c:strRef>
          </c:cat>
          <c:val>
            <c:numRef>
              <c:f>'Departments disasters'!$K$15:$K$24</c:f>
              <c:numCache>
                <c:formatCode>_-* #,##0.00\ _€_-;\-* #,##0.00\ _€_-;_-* "-"??\ _€_-;_-@_-</c:formatCode>
                <c:ptCount val="10"/>
                <c:pt idx="0">
                  <c:v>20568.484157248418</c:v>
                </c:pt>
                <c:pt idx="1">
                  <c:v>5388.8160682393282</c:v>
                </c:pt>
                <c:pt idx="2">
                  <c:v>5336.8437823071972</c:v>
                </c:pt>
                <c:pt idx="3">
                  <c:v>3414.9623102415781</c:v>
                </c:pt>
                <c:pt idx="4">
                  <c:v>3334.4627597936119</c:v>
                </c:pt>
                <c:pt idx="5">
                  <c:v>2831.1846078825574</c:v>
                </c:pt>
                <c:pt idx="6">
                  <c:v>2215.2063473592989</c:v>
                </c:pt>
                <c:pt idx="7">
                  <c:v>1509.3929359323399</c:v>
                </c:pt>
                <c:pt idx="8">
                  <c:v>1361.2881330366906</c:v>
                </c:pt>
                <c:pt idx="9">
                  <c:v>1168.764690519718</c:v>
                </c:pt>
              </c:numCache>
            </c:numRef>
          </c:val>
        </c:ser>
        <c:axId val="98120832"/>
        <c:axId val="98122368"/>
      </c:barChart>
      <c:catAx>
        <c:axId val="98120832"/>
        <c:scaling>
          <c:orientation val="minMax"/>
        </c:scaling>
        <c:axPos val="b"/>
        <c:tickLblPos val="nextTo"/>
        <c:crossAx val="98122368"/>
        <c:crosses val="autoZero"/>
        <c:auto val="1"/>
        <c:lblAlgn val="ctr"/>
        <c:lblOffset val="100"/>
      </c:catAx>
      <c:valAx>
        <c:axId val="98122368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9812083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0"/>
          <c:order val="0"/>
          <c:tx>
            <c:strRef>
              <c:f>'homicides by semester'!$B$1</c:f>
              <c:strCache>
                <c:ptCount val="1"/>
                <c:pt idx="0">
                  <c:v>DIJIN</c:v>
                </c:pt>
              </c:strCache>
            </c:strRef>
          </c:tx>
          <c:spPr>
            <a:solidFill>
              <a:srgbClr val="8F1515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dLblPos val="outEnd"/>
            <c:showVal val="1"/>
          </c:dLbls>
          <c:cat>
            <c:strRef>
              <c:f>'homicides by semester'!$A$2:$A$10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I-2016</c:v>
                </c:pt>
              </c:strCache>
            </c:strRef>
          </c:cat>
          <c:val>
            <c:numRef>
              <c:f>'homicides by semester'!$B$2:$B$10</c:f>
              <c:numCache>
                <c:formatCode>_-* #,##0\ _€_-;\-* #,##0\ _€_-;_-* "-"??\ _€_-;_-@_-</c:formatCode>
                <c:ptCount val="9"/>
                <c:pt idx="0">
                  <c:v>7487</c:v>
                </c:pt>
                <c:pt idx="1">
                  <c:v>8545</c:v>
                </c:pt>
                <c:pt idx="2">
                  <c:v>7729</c:v>
                </c:pt>
                <c:pt idx="3">
                  <c:v>7238</c:v>
                </c:pt>
                <c:pt idx="4">
                  <c:v>6439</c:v>
                </c:pt>
                <c:pt idx="5">
                  <c:v>6518</c:v>
                </c:pt>
                <c:pt idx="6">
                  <c:v>6159</c:v>
                </c:pt>
                <c:pt idx="7">
                  <c:v>6300</c:v>
                </c:pt>
                <c:pt idx="8">
                  <c:v>6037</c:v>
                </c:pt>
              </c:numCache>
            </c:numRef>
          </c:val>
        </c:ser>
        <c:ser>
          <c:idx val="1"/>
          <c:order val="1"/>
          <c:tx>
            <c:strRef>
              <c:f>'homicides by semester'!$C$1</c:f>
              <c:strCache>
                <c:ptCount val="1"/>
                <c:pt idx="0">
                  <c:v>INML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dLblPos val="outEnd"/>
            <c:showVal val="1"/>
          </c:dLbls>
          <c:cat>
            <c:strRef>
              <c:f>'homicides by semester'!$A$2:$A$10</c:f>
              <c:strCache>
                <c:ptCount val="9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  <c:pt idx="8">
                  <c:v>I-2016</c:v>
                </c:pt>
              </c:strCache>
            </c:strRef>
          </c:cat>
          <c:val>
            <c:numRef>
              <c:f>'homicides by semester'!$C$2:$C$10</c:f>
              <c:numCache>
                <c:formatCode>_-* #,##0\ _€_-;\-* #,##0\ _€_-;_-* "-"??\ _€_-;_-@_-</c:formatCode>
                <c:ptCount val="9"/>
                <c:pt idx="0">
                  <c:v>6336</c:v>
                </c:pt>
                <c:pt idx="1">
                  <c:v>7266</c:v>
                </c:pt>
                <c:pt idx="2">
                  <c:v>6347</c:v>
                </c:pt>
                <c:pt idx="3">
                  <c:v>7133</c:v>
                </c:pt>
                <c:pt idx="4">
                  <c:v>5375</c:v>
                </c:pt>
                <c:pt idx="5">
                  <c:v>5845</c:v>
                </c:pt>
                <c:pt idx="6">
                  <c:v>4957</c:v>
                </c:pt>
                <c:pt idx="7">
                  <c:v>5330</c:v>
                </c:pt>
                <c:pt idx="8">
                  <c:v>5057</c:v>
                </c:pt>
              </c:numCache>
            </c:numRef>
          </c:val>
        </c:ser>
        <c:axId val="98213888"/>
        <c:axId val="98215424"/>
      </c:barChart>
      <c:catAx>
        <c:axId val="98213888"/>
        <c:scaling>
          <c:orientation val="minMax"/>
        </c:scaling>
        <c:axPos val="b"/>
        <c:tickLblPos val="nextTo"/>
        <c:crossAx val="98215424"/>
        <c:crosses val="autoZero"/>
        <c:auto val="1"/>
        <c:lblAlgn val="ctr"/>
        <c:lblOffset val="100"/>
      </c:catAx>
      <c:valAx>
        <c:axId val="98215424"/>
        <c:scaling>
          <c:orientation val="minMax"/>
        </c:scaling>
        <c:axPos val="l"/>
        <c:majorGridlines/>
        <c:numFmt formatCode="_-* #,##0\ _€_-;\-* #,##0\ _€_-;_-* &quot;-&quot;??\ _€_-;_-@_-" sourceLinked="1"/>
        <c:tickLblPos val="nextTo"/>
        <c:crossAx val="98213888"/>
        <c:crosses val="autoZero"/>
        <c:crossBetween val="between"/>
        <c:majorUnit val="2000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bar"/>
        <c:grouping val="clustered"/>
        <c:ser>
          <c:idx val="0"/>
          <c:order val="0"/>
          <c:tx>
            <c:strRef>
              <c:f>'departments DIJIN'!$I$13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rgbClr val="8000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28.25 (923</a:t>
                    </a:r>
                    <a:r>
                      <a:rPr lang="en-US" baseline="0"/>
                      <a:t> H)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30.62 (150 H)   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31.55 (151 H)   </a:t>
                    </a:r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32.04 (56 H)   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34.51 (236 H)   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35.24 (89 H)   </a:t>
                    </a:r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 36.07 (251 H)   </a:t>
                    </a:r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 39.22 (52 H)   </a:t>
                    </a:r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 45.38 (129 H)   </a:t>
                    </a:r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 53.77 (1253 H)   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cat>
            <c:strRef>
              <c:f>'departments DIJIN'!$H$14:$H$23</c:f>
              <c:strCache>
                <c:ptCount val="10"/>
                <c:pt idx="0">
                  <c:v>Antioquia</c:v>
                </c:pt>
                <c:pt idx="1">
                  <c:v>Meta</c:v>
                </c:pt>
                <c:pt idx="2">
                  <c:v>Risaralda</c:v>
                </c:pt>
                <c:pt idx="3">
                  <c:v>Putumayo</c:v>
                </c:pt>
                <c:pt idx="4">
                  <c:v>Norte de Santander</c:v>
                </c:pt>
                <c:pt idx="5">
                  <c:v>Chocó</c:v>
                </c:pt>
                <c:pt idx="6">
                  <c:v>Cauca</c:v>
                </c:pt>
                <c:pt idx="7">
                  <c:v>Arauca</c:v>
                </c:pt>
                <c:pt idx="8">
                  <c:v>Quindío</c:v>
                </c:pt>
                <c:pt idx="9">
                  <c:v>Valle del Cauca</c:v>
                </c:pt>
              </c:strCache>
            </c:strRef>
          </c:cat>
          <c:val>
            <c:numRef>
              <c:f>'departments DIJIN'!$I$14:$I$23</c:f>
              <c:numCache>
                <c:formatCode>_-* #,##0.00\ _€_-;\-* #,##0.00\ _€_-;_-* "-"??\ _€_-;_-@_-</c:formatCode>
                <c:ptCount val="10"/>
                <c:pt idx="0">
                  <c:v>28.248916104697891</c:v>
                </c:pt>
                <c:pt idx="1">
                  <c:v>30.622150226144576</c:v>
                </c:pt>
                <c:pt idx="2">
                  <c:v>31.548707234264818</c:v>
                </c:pt>
                <c:pt idx="3">
                  <c:v>32.04238750118013</c:v>
                </c:pt>
                <c:pt idx="4">
                  <c:v>34.51008835167535</c:v>
                </c:pt>
                <c:pt idx="5">
                  <c:v>35.244314379284262</c:v>
                </c:pt>
                <c:pt idx="6">
                  <c:v>36.066094350914476</c:v>
                </c:pt>
                <c:pt idx="7">
                  <c:v>39.217165051472527</c:v>
                </c:pt>
                <c:pt idx="8">
                  <c:v>45.384741227815567</c:v>
                </c:pt>
                <c:pt idx="9">
                  <c:v>53.771769949519772</c:v>
                </c:pt>
              </c:numCache>
            </c:numRef>
          </c:val>
        </c:ser>
        <c:ser>
          <c:idx val="1"/>
          <c:order val="1"/>
          <c:tx>
            <c:strRef>
              <c:f>'departments DIJIN'!$J$13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rgbClr val="E46C0A"/>
            </a:solidFill>
          </c:spPr>
          <c:cat>
            <c:strRef>
              <c:f>'departments DIJIN'!$H$14:$H$23</c:f>
              <c:strCache>
                <c:ptCount val="10"/>
                <c:pt idx="0">
                  <c:v>Antioquia</c:v>
                </c:pt>
                <c:pt idx="1">
                  <c:v>Meta</c:v>
                </c:pt>
                <c:pt idx="2">
                  <c:v>Risaralda</c:v>
                </c:pt>
                <c:pt idx="3">
                  <c:v>Putumayo</c:v>
                </c:pt>
                <c:pt idx="4">
                  <c:v>Norte de Santander</c:v>
                </c:pt>
                <c:pt idx="5">
                  <c:v>Chocó</c:v>
                </c:pt>
                <c:pt idx="6">
                  <c:v>Cauca</c:v>
                </c:pt>
                <c:pt idx="7">
                  <c:v>Arauca</c:v>
                </c:pt>
                <c:pt idx="8">
                  <c:v>Quindío</c:v>
                </c:pt>
                <c:pt idx="9">
                  <c:v>Valle del Cauca</c:v>
                </c:pt>
              </c:strCache>
            </c:strRef>
          </c:cat>
          <c:val>
            <c:numRef>
              <c:f>'departments DIJIN'!$J$14:$J$23</c:f>
              <c:numCache>
                <c:formatCode>_-* #,##0.00\ _€_-;\-* #,##0.00\ _€_-;_-* "-"??\ _€_-;_-@_-</c:formatCode>
                <c:ptCount val="10"/>
                <c:pt idx="0">
                  <c:v>28.716551374514477</c:v>
                </c:pt>
                <c:pt idx="1">
                  <c:v>33.496585844883761</c:v>
                </c:pt>
                <c:pt idx="2">
                  <c:v>34.03557978664734</c:v>
                </c:pt>
                <c:pt idx="3">
                  <c:v>50.404977926095874</c:v>
                </c:pt>
                <c:pt idx="4">
                  <c:v>22.275936898614244</c:v>
                </c:pt>
                <c:pt idx="5">
                  <c:v>30.795319111495054</c:v>
                </c:pt>
                <c:pt idx="6">
                  <c:v>43.217530654716583</c:v>
                </c:pt>
                <c:pt idx="7">
                  <c:v>28.210357775956389</c:v>
                </c:pt>
                <c:pt idx="8">
                  <c:v>54.487621756836603</c:v>
                </c:pt>
                <c:pt idx="9">
                  <c:v>55.230691096782245</c:v>
                </c:pt>
              </c:numCache>
            </c:numRef>
          </c:val>
        </c:ser>
        <c:ser>
          <c:idx val="2"/>
          <c:order val="2"/>
          <c:tx>
            <c:strRef>
              <c:f>'departments DIJIN'!$K$13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'departments DIJIN'!$H$14:$H$23</c:f>
              <c:strCache>
                <c:ptCount val="10"/>
                <c:pt idx="0">
                  <c:v>Antioquia</c:v>
                </c:pt>
                <c:pt idx="1">
                  <c:v>Meta</c:v>
                </c:pt>
                <c:pt idx="2">
                  <c:v>Risaralda</c:v>
                </c:pt>
                <c:pt idx="3">
                  <c:v>Putumayo</c:v>
                </c:pt>
                <c:pt idx="4">
                  <c:v>Norte de Santander</c:v>
                </c:pt>
                <c:pt idx="5">
                  <c:v>Chocó</c:v>
                </c:pt>
                <c:pt idx="6">
                  <c:v>Cauca</c:v>
                </c:pt>
                <c:pt idx="7">
                  <c:v>Arauca</c:v>
                </c:pt>
                <c:pt idx="8">
                  <c:v>Quindío</c:v>
                </c:pt>
                <c:pt idx="9">
                  <c:v>Valle del Cauca</c:v>
                </c:pt>
              </c:strCache>
            </c:strRef>
          </c:cat>
          <c:val>
            <c:numRef>
              <c:f>'departments DIJIN'!$K$14:$K$23</c:f>
              <c:numCache>
                <c:formatCode>_-* #,##0.00\ _€_-;\-* #,##0.00\ _€_-;_-* "-"??\ _€_-;_-@_-</c:formatCode>
                <c:ptCount val="10"/>
                <c:pt idx="0">
                  <c:v>32.23546186157597</c:v>
                </c:pt>
                <c:pt idx="1">
                  <c:v>29.903798842871442</c:v>
                </c:pt>
                <c:pt idx="2">
                  <c:v>36.339589235875629</c:v>
                </c:pt>
                <c:pt idx="3">
                  <c:v>62.163889817437557</c:v>
                </c:pt>
                <c:pt idx="4">
                  <c:v>31.547266957586039</c:v>
                </c:pt>
                <c:pt idx="5">
                  <c:v>37.562781342202996</c:v>
                </c:pt>
                <c:pt idx="6">
                  <c:v>36.139192954759437</c:v>
                </c:pt>
                <c:pt idx="7">
                  <c:v>48.564832123709273</c:v>
                </c:pt>
                <c:pt idx="8">
                  <c:v>38.784031653462897</c:v>
                </c:pt>
                <c:pt idx="9">
                  <c:v>58.862263398555555</c:v>
                </c:pt>
              </c:numCache>
            </c:numRef>
          </c:val>
        </c:ser>
        <c:ser>
          <c:idx val="3"/>
          <c:order val="3"/>
          <c:tx>
            <c:strRef>
              <c:f>'departments DIJIN'!$L$13</c:f>
              <c:strCache>
                <c:ptCount val="1"/>
                <c:pt idx="0">
                  <c:v>I-2013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'departments DIJIN'!$H$14:$H$23</c:f>
              <c:strCache>
                <c:ptCount val="10"/>
                <c:pt idx="0">
                  <c:v>Antioquia</c:v>
                </c:pt>
                <c:pt idx="1">
                  <c:v>Meta</c:v>
                </c:pt>
                <c:pt idx="2">
                  <c:v>Risaralda</c:v>
                </c:pt>
                <c:pt idx="3">
                  <c:v>Putumayo</c:v>
                </c:pt>
                <c:pt idx="4">
                  <c:v>Norte de Santander</c:v>
                </c:pt>
                <c:pt idx="5">
                  <c:v>Chocó</c:v>
                </c:pt>
                <c:pt idx="6">
                  <c:v>Cauca</c:v>
                </c:pt>
                <c:pt idx="7">
                  <c:v>Arauca</c:v>
                </c:pt>
                <c:pt idx="8">
                  <c:v>Quindío</c:v>
                </c:pt>
                <c:pt idx="9">
                  <c:v>Valle del Cauca</c:v>
                </c:pt>
              </c:strCache>
            </c:strRef>
          </c:cat>
          <c:val>
            <c:numRef>
              <c:f>'departments DIJIN'!$L$14:$L$23</c:f>
              <c:numCache>
                <c:formatCode>_-* #,##0.00\ _€_-;\-* #,##0.00\ _€_-;_-* "-"??\ _€_-;_-@_-</c:formatCode>
                <c:ptCount val="10"/>
                <c:pt idx="0">
                  <c:v>45.588126515305198</c:v>
                </c:pt>
                <c:pt idx="1">
                  <c:v>35.465479005625816</c:v>
                </c:pt>
                <c:pt idx="2">
                  <c:v>39.520526770376172</c:v>
                </c:pt>
                <c:pt idx="3">
                  <c:v>64.084686726755947</c:v>
                </c:pt>
                <c:pt idx="4">
                  <c:v>43.532595030529109</c:v>
                </c:pt>
                <c:pt idx="5">
                  <c:v>34.262849078268182</c:v>
                </c:pt>
                <c:pt idx="6">
                  <c:v>37.793118109399266</c:v>
                </c:pt>
                <c:pt idx="7">
                  <c:v>31.185801104757008</c:v>
                </c:pt>
                <c:pt idx="8">
                  <c:v>46.159296088625851</c:v>
                </c:pt>
                <c:pt idx="9">
                  <c:v>78.492692525009033</c:v>
                </c:pt>
              </c:numCache>
            </c:numRef>
          </c:val>
        </c:ser>
        <c:ser>
          <c:idx val="4"/>
          <c:order val="4"/>
          <c:tx>
            <c:strRef>
              <c:f>'departments DIJIN'!$M$13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rgbClr val="808080"/>
            </a:solidFill>
          </c:spPr>
          <c:cat>
            <c:strRef>
              <c:f>'departments DIJIN'!$H$14:$H$23</c:f>
              <c:strCache>
                <c:ptCount val="10"/>
                <c:pt idx="0">
                  <c:v>Antioquia</c:v>
                </c:pt>
                <c:pt idx="1">
                  <c:v>Meta</c:v>
                </c:pt>
                <c:pt idx="2">
                  <c:v>Risaralda</c:v>
                </c:pt>
                <c:pt idx="3">
                  <c:v>Putumayo</c:v>
                </c:pt>
                <c:pt idx="4">
                  <c:v>Norte de Santander</c:v>
                </c:pt>
                <c:pt idx="5">
                  <c:v>Chocó</c:v>
                </c:pt>
                <c:pt idx="6">
                  <c:v>Cauca</c:v>
                </c:pt>
                <c:pt idx="7">
                  <c:v>Arauca</c:v>
                </c:pt>
                <c:pt idx="8">
                  <c:v>Quindío</c:v>
                </c:pt>
                <c:pt idx="9">
                  <c:v>Valle del Cauca</c:v>
                </c:pt>
              </c:strCache>
            </c:strRef>
          </c:cat>
          <c:val>
            <c:numRef>
              <c:f>'departments DIJIN'!$M$14:$M$23</c:f>
              <c:numCache>
                <c:formatCode>_-* #,##0.00\ _€_-;\-* #,##0.00\ _€_-;_-* "-"??\ _€_-;_-@_-</c:formatCode>
                <c:ptCount val="10"/>
                <c:pt idx="0">
                  <c:v>45.196345332223679</c:v>
                </c:pt>
                <c:pt idx="1">
                  <c:v>40.804848057082673</c:v>
                </c:pt>
                <c:pt idx="2">
                  <c:v>41.884145461927638</c:v>
                </c:pt>
                <c:pt idx="3">
                  <c:v>57.014766824607577</c:v>
                </c:pt>
                <c:pt idx="4">
                  <c:v>53.00123265723952</c:v>
                </c:pt>
                <c:pt idx="5">
                  <c:v>41.190826802871001</c:v>
                </c:pt>
                <c:pt idx="6">
                  <c:v>44.986768378472789</c:v>
                </c:pt>
                <c:pt idx="7">
                  <c:v>58.367676927020689</c:v>
                </c:pt>
                <c:pt idx="8">
                  <c:v>36.703454082899427</c:v>
                </c:pt>
                <c:pt idx="9">
                  <c:v>69.824348402935655</c:v>
                </c:pt>
              </c:numCache>
            </c:numRef>
          </c:val>
        </c:ser>
        <c:axId val="98262400"/>
        <c:axId val="98305152"/>
      </c:barChart>
      <c:catAx>
        <c:axId val="98262400"/>
        <c:scaling>
          <c:orientation val="minMax"/>
        </c:scaling>
        <c:axPos val="l"/>
        <c:tickLblPos val="nextTo"/>
        <c:crossAx val="98305152"/>
        <c:crosses val="autoZero"/>
        <c:auto val="1"/>
        <c:lblAlgn val="ctr"/>
        <c:lblOffset val="100"/>
      </c:catAx>
      <c:valAx>
        <c:axId val="98305152"/>
        <c:scaling>
          <c:orientation val="minMax"/>
        </c:scaling>
        <c:axPos val="b"/>
        <c:majorGridlines/>
        <c:numFmt formatCode="_-* #,##0\ _€_-;\-* #,##0\ _€_-;_-* &quot;-&quot;\ _€_-;_-@_-" sourceLinked="0"/>
        <c:tickLblPos val="nextTo"/>
        <c:crossAx val="9826240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bar"/>
        <c:grouping val="clustered"/>
        <c:ser>
          <c:idx val="0"/>
          <c:order val="0"/>
          <c:tx>
            <c:strRef>
              <c:f>'Municipalities DIJIN'!$K$14</c:f>
              <c:strCache>
                <c:ptCount val="1"/>
                <c:pt idx="0">
                  <c:v>I - 2016</c:v>
                </c:pt>
              </c:strCache>
            </c:strRef>
          </c:tx>
          <c:spPr>
            <a:solidFill>
              <a:srgbClr val="8000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119.68</a:t>
                    </a:r>
                    <a:r>
                      <a:rPr lang="en-US" baseline="0"/>
                      <a:t> (11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124.22</a:t>
                    </a:r>
                    <a:r>
                      <a:rPr lang="en-US" baseline="0"/>
                      <a:t> (31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128.50</a:t>
                    </a:r>
                    <a:r>
                      <a:rPr lang="en-US" baseline="0"/>
                      <a:t> (20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129.43</a:t>
                    </a:r>
                    <a:r>
                      <a:rPr lang="en-US" baseline="0"/>
                      <a:t> (16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130.76</a:t>
                    </a:r>
                    <a:r>
                      <a:rPr lang="en-US" baseline="0"/>
                      <a:t>  (24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143.61</a:t>
                    </a:r>
                    <a:r>
                      <a:rPr lang="en-US" baseline="0"/>
                      <a:t> (13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154.70</a:t>
                    </a:r>
                    <a:r>
                      <a:rPr lang="en-US" baseline="0"/>
                      <a:t> (17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161.47</a:t>
                    </a:r>
                    <a:r>
                      <a:rPr lang="en-US" baseline="0"/>
                      <a:t> (24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196.62</a:t>
                    </a:r>
                    <a:r>
                      <a:rPr lang="en-US" baseline="0"/>
                      <a:t> (40 H)</a:t>
                    </a:r>
                    <a:endParaRPr lang="en-US"/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253.11 (11 H)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cat>
            <c:strRef>
              <c:f>'Municipalities DIJIN'!$J$15:$J$24</c:f>
              <c:strCache>
                <c:ptCount val="10"/>
                <c:pt idx="0">
                  <c:v>San Pedro (Valle del Cauca)</c:v>
                </c:pt>
                <c:pt idx="1">
                  <c:v>El Bagre (Antioquia)</c:v>
                </c:pt>
                <c:pt idx="2">
                  <c:v>Zaragoza (Antioquia)</c:v>
                </c:pt>
                <c:pt idx="3">
                  <c:v>Santafe de Antioquia (Antioquia)</c:v>
                </c:pt>
                <c:pt idx="4">
                  <c:v>Tibú (Norte de Santander)</c:v>
                </c:pt>
                <c:pt idx="5">
                  <c:v>Mercaderes (Cauca)</c:v>
                </c:pt>
                <c:pt idx="6">
                  <c:v>Teorama (Norte de Santander)</c:v>
                </c:pt>
                <c:pt idx="7">
                  <c:v>Caicedonia (Valle del Cauca)</c:v>
                </c:pt>
                <c:pt idx="8">
                  <c:v>Segovia (Antioquia)</c:v>
                </c:pt>
                <c:pt idx="9">
                  <c:v>Briceño (Antioquia)</c:v>
                </c:pt>
              </c:strCache>
            </c:strRef>
          </c:cat>
          <c:val>
            <c:numRef>
              <c:f>'Municipalities DIJIN'!$K$15:$K$24</c:f>
              <c:numCache>
                <c:formatCode>_-* #,##0.00\ _€_-;\-* #,##0.00\ _€_-;_-* "-"??\ _€_-;_-@_-</c:formatCode>
                <c:ptCount val="10"/>
                <c:pt idx="0">
                  <c:v>119.67578741228309</c:v>
                </c:pt>
                <c:pt idx="1">
                  <c:v>124.21613607677358</c:v>
                </c:pt>
                <c:pt idx="2">
                  <c:v>128.4975424845</c:v>
                </c:pt>
                <c:pt idx="3">
                  <c:v>129.42889500080892</c:v>
                </c:pt>
                <c:pt idx="4">
                  <c:v>130.76168682576005</c:v>
                </c:pt>
                <c:pt idx="5">
                  <c:v>143.60673847003591</c:v>
                </c:pt>
                <c:pt idx="6">
                  <c:v>154.70015470015471</c:v>
                </c:pt>
                <c:pt idx="7">
                  <c:v>161.47480320258362</c:v>
                </c:pt>
                <c:pt idx="8">
                  <c:v>196.61816751867872</c:v>
                </c:pt>
                <c:pt idx="9">
                  <c:v>253.10630464795213</c:v>
                </c:pt>
              </c:numCache>
            </c:numRef>
          </c:val>
        </c:ser>
        <c:ser>
          <c:idx val="1"/>
          <c:order val="1"/>
          <c:tx>
            <c:strRef>
              <c:f>'Municipalities DIJIN'!$L$14</c:f>
              <c:strCache>
                <c:ptCount val="1"/>
                <c:pt idx="0">
                  <c:v>I -2015</c:v>
                </c:pt>
              </c:strCache>
            </c:strRef>
          </c:tx>
          <c:spPr>
            <a:solidFill>
              <a:srgbClr val="E46C0A"/>
            </a:solidFill>
          </c:spPr>
          <c:cat>
            <c:strRef>
              <c:f>'Municipalities DIJIN'!$J$15:$J$24</c:f>
              <c:strCache>
                <c:ptCount val="10"/>
                <c:pt idx="0">
                  <c:v>San Pedro (Valle del Cauca)</c:v>
                </c:pt>
                <c:pt idx="1">
                  <c:v>El Bagre (Antioquia)</c:v>
                </c:pt>
                <c:pt idx="2">
                  <c:v>Zaragoza (Antioquia)</c:v>
                </c:pt>
                <c:pt idx="3">
                  <c:v>Santafe de Antioquia (Antioquia)</c:v>
                </c:pt>
                <c:pt idx="4">
                  <c:v>Tibú (Norte de Santander)</c:v>
                </c:pt>
                <c:pt idx="5">
                  <c:v>Mercaderes (Cauca)</c:v>
                </c:pt>
                <c:pt idx="6">
                  <c:v>Teorama (Norte de Santander)</c:v>
                </c:pt>
                <c:pt idx="7">
                  <c:v>Caicedonia (Valle del Cauca)</c:v>
                </c:pt>
                <c:pt idx="8">
                  <c:v>Segovia (Antioquia)</c:v>
                </c:pt>
                <c:pt idx="9">
                  <c:v>Briceño (Antioquia)</c:v>
                </c:pt>
              </c:strCache>
            </c:strRef>
          </c:cat>
          <c:val>
            <c:numRef>
              <c:f>'Municipalities DIJIN'!$L$15:$L$24</c:f>
              <c:numCache>
                <c:formatCode>_-* #,##0.00\ _€_-;\-* #,##0.00\ _€_-;_-* "-"??\ _€_-;_-@_-</c:formatCode>
                <c:ptCount val="10"/>
                <c:pt idx="0">
                  <c:v>55.163283318623122</c:v>
                </c:pt>
                <c:pt idx="1">
                  <c:v>96.807373494947868</c:v>
                </c:pt>
                <c:pt idx="2">
                  <c:v>91.092458845728416</c:v>
                </c:pt>
                <c:pt idx="3">
                  <c:v>89.616684997352237</c:v>
                </c:pt>
                <c:pt idx="4">
                  <c:v>82.187277409457025</c:v>
                </c:pt>
                <c:pt idx="5">
                  <c:v>121.80942361995459</c:v>
                </c:pt>
                <c:pt idx="6">
                  <c:v>55.751719011336178</c:v>
                </c:pt>
                <c:pt idx="7">
                  <c:v>100.5901287553648</c:v>
                </c:pt>
                <c:pt idx="8">
                  <c:v>154.32867028426347</c:v>
                </c:pt>
                <c:pt idx="9">
                  <c:v>252.81544472535049</c:v>
                </c:pt>
              </c:numCache>
            </c:numRef>
          </c:val>
        </c:ser>
        <c:ser>
          <c:idx val="2"/>
          <c:order val="2"/>
          <c:tx>
            <c:strRef>
              <c:f>'Municipalities DIJIN'!$M$14</c:f>
              <c:strCache>
                <c:ptCount val="1"/>
                <c:pt idx="0">
                  <c:v>I - 2014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'Municipalities DIJIN'!$J$15:$J$24</c:f>
              <c:strCache>
                <c:ptCount val="10"/>
                <c:pt idx="0">
                  <c:v>San Pedro (Valle del Cauca)</c:v>
                </c:pt>
                <c:pt idx="1">
                  <c:v>El Bagre (Antioquia)</c:v>
                </c:pt>
                <c:pt idx="2">
                  <c:v>Zaragoza (Antioquia)</c:v>
                </c:pt>
                <c:pt idx="3">
                  <c:v>Santafe de Antioquia (Antioquia)</c:v>
                </c:pt>
                <c:pt idx="4">
                  <c:v>Tibú (Norte de Santander)</c:v>
                </c:pt>
                <c:pt idx="5">
                  <c:v>Mercaderes (Cauca)</c:v>
                </c:pt>
                <c:pt idx="6">
                  <c:v>Teorama (Norte de Santander)</c:v>
                </c:pt>
                <c:pt idx="7">
                  <c:v>Caicedonia (Valle del Cauca)</c:v>
                </c:pt>
                <c:pt idx="8">
                  <c:v>Segovia (Antioquia)</c:v>
                </c:pt>
                <c:pt idx="9">
                  <c:v>Briceño (Antioquia)</c:v>
                </c:pt>
              </c:strCache>
            </c:strRef>
          </c:cat>
          <c:val>
            <c:numRef>
              <c:f>'Municipalities DIJIN'!$M$15:$M$24</c:f>
              <c:numCache>
                <c:formatCode>_-* #,##0.00\ _€_-;\-* #,##0.00\ _€_-;_-* "-"??\ _€_-;_-@_-</c:formatCode>
                <c:ptCount val="10"/>
                <c:pt idx="0">
                  <c:v>89.460441710930951</c:v>
                </c:pt>
                <c:pt idx="1">
                  <c:v>105.58804418453541</c:v>
                </c:pt>
                <c:pt idx="2">
                  <c:v>59.276822762299936</c:v>
                </c:pt>
                <c:pt idx="3">
                  <c:v>65.657187410234314</c:v>
                </c:pt>
                <c:pt idx="4">
                  <c:v>115.68973115910093</c:v>
                </c:pt>
                <c:pt idx="5">
                  <c:v>122.10012210012211</c:v>
                </c:pt>
                <c:pt idx="6">
                  <c:v>104.33957789898031</c:v>
                </c:pt>
                <c:pt idx="7">
                  <c:v>93.557872226677361</c:v>
                </c:pt>
                <c:pt idx="8">
                  <c:v>35.294710835476231</c:v>
                </c:pt>
                <c:pt idx="9">
                  <c:v>91.837906095741019</c:v>
                </c:pt>
              </c:numCache>
            </c:numRef>
          </c:val>
        </c:ser>
        <c:ser>
          <c:idx val="3"/>
          <c:order val="3"/>
          <c:tx>
            <c:strRef>
              <c:f>'Municipalities DIJIN'!$N$14</c:f>
              <c:strCache>
                <c:ptCount val="1"/>
                <c:pt idx="0">
                  <c:v>I - 2013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'Municipalities DIJIN'!$J$15:$J$24</c:f>
              <c:strCache>
                <c:ptCount val="10"/>
                <c:pt idx="0">
                  <c:v>San Pedro (Valle del Cauca)</c:v>
                </c:pt>
                <c:pt idx="1">
                  <c:v>El Bagre (Antioquia)</c:v>
                </c:pt>
                <c:pt idx="2">
                  <c:v>Zaragoza (Antioquia)</c:v>
                </c:pt>
                <c:pt idx="3">
                  <c:v>Santafe de Antioquia (Antioquia)</c:v>
                </c:pt>
                <c:pt idx="4">
                  <c:v>Tibú (Norte de Santander)</c:v>
                </c:pt>
                <c:pt idx="5">
                  <c:v>Mercaderes (Cauca)</c:v>
                </c:pt>
                <c:pt idx="6">
                  <c:v>Teorama (Norte de Santander)</c:v>
                </c:pt>
                <c:pt idx="7">
                  <c:v>Caicedonia (Valle del Cauca)</c:v>
                </c:pt>
                <c:pt idx="8">
                  <c:v>Segovia (Antioquia)</c:v>
                </c:pt>
                <c:pt idx="9">
                  <c:v>Briceño (Antioquia)</c:v>
                </c:pt>
              </c:strCache>
            </c:strRef>
          </c:cat>
          <c:val>
            <c:numRef>
              <c:f>'Municipalities DIJIN'!$N$15:$N$24</c:f>
              <c:numCache>
                <c:formatCode>_-* #,##0.00\ _€_-;\-* #,##0.00\ _€_-;_-* "-"??\ _€_-;_-@_-</c:formatCode>
                <c:ptCount val="10"/>
                <c:pt idx="0">
                  <c:v>22.682166146867026</c:v>
                </c:pt>
                <c:pt idx="1">
                  <c:v>110.39784110888499</c:v>
                </c:pt>
                <c:pt idx="2">
                  <c:v>160.05868818566807</c:v>
                </c:pt>
                <c:pt idx="3">
                  <c:v>33.055119411618875</c:v>
                </c:pt>
                <c:pt idx="4">
                  <c:v>83.090984628167845</c:v>
                </c:pt>
                <c:pt idx="5">
                  <c:v>77.877287645324586</c:v>
                </c:pt>
                <c:pt idx="6">
                  <c:v>77.526892140711311</c:v>
                </c:pt>
                <c:pt idx="7">
                  <c:v>119.87213638785296</c:v>
                </c:pt>
                <c:pt idx="8">
                  <c:v>296.19794193498961</c:v>
                </c:pt>
                <c:pt idx="9">
                  <c:v>206.42201834862385</c:v>
                </c:pt>
              </c:numCache>
            </c:numRef>
          </c:val>
        </c:ser>
        <c:ser>
          <c:idx val="4"/>
          <c:order val="4"/>
          <c:tx>
            <c:strRef>
              <c:f>'Municipalities DIJIN'!$O$14</c:f>
              <c:strCache>
                <c:ptCount val="1"/>
                <c:pt idx="0">
                  <c:v>I - 2012</c:v>
                </c:pt>
              </c:strCache>
            </c:strRef>
          </c:tx>
          <c:spPr>
            <a:solidFill>
              <a:srgbClr val="808080"/>
            </a:solidFill>
          </c:spPr>
          <c:cat>
            <c:strRef>
              <c:f>'Municipalities DIJIN'!$J$15:$J$24</c:f>
              <c:strCache>
                <c:ptCount val="10"/>
                <c:pt idx="0">
                  <c:v>San Pedro (Valle del Cauca)</c:v>
                </c:pt>
                <c:pt idx="1">
                  <c:v>El Bagre (Antioquia)</c:v>
                </c:pt>
                <c:pt idx="2">
                  <c:v>Zaragoza (Antioquia)</c:v>
                </c:pt>
                <c:pt idx="3">
                  <c:v>Santafe de Antioquia (Antioquia)</c:v>
                </c:pt>
                <c:pt idx="4">
                  <c:v>Tibú (Norte de Santander)</c:v>
                </c:pt>
                <c:pt idx="5">
                  <c:v>Mercaderes (Cauca)</c:v>
                </c:pt>
                <c:pt idx="6">
                  <c:v>Teorama (Norte de Santander)</c:v>
                </c:pt>
                <c:pt idx="7">
                  <c:v>Caicedonia (Valle del Cauca)</c:v>
                </c:pt>
                <c:pt idx="8">
                  <c:v>Segovia (Antioquia)</c:v>
                </c:pt>
                <c:pt idx="9">
                  <c:v>Briceño (Antioquia)</c:v>
                </c:pt>
              </c:strCache>
            </c:strRef>
          </c:cat>
          <c:val>
            <c:numRef>
              <c:f>'Municipalities DIJIN'!$O$15:$O$24</c:f>
              <c:numCache>
                <c:formatCode>_-* #,##0.00\ _€_-;\-* #,##0.00\ _€_-;_-* "-"??\ _€_-;_-@_-</c:formatCode>
                <c:ptCount val="10"/>
                <c:pt idx="0">
                  <c:v>45.992871104978725</c:v>
                </c:pt>
                <c:pt idx="1">
                  <c:v>12.35381321034426</c:v>
                </c:pt>
                <c:pt idx="2">
                  <c:v>47.27493752954684</c:v>
                </c:pt>
                <c:pt idx="3">
                  <c:v>91.571279916753383</c:v>
                </c:pt>
                <c:pt idx="4">
                  <c:v>128.10159013060792</c:v>
                </c:pt>
                <c:pt idx="5">
                  <c:v>33.450409767519652</c:v>
                </c:pt>
                <c:pt idx="6">
                  <c:v>138.50415512465375</c:v>
                </c:pt>
                <c:pt idx="7">
                  <c:v>132.77126829754042</c:v>
                </c:pt>
                <c:pt idx="8">
                  <c:v>274.17811230956261</c:v>
                </c:pt>
                <c:pt idx="9">
                  <c:v>137.4885426214482</c:v>
                </c:pt>
              </c:numCache>
            </c:numRef>
          </c:val>
        </c:ser>
        <c:axId val="98374016"/>
        <c:axId val="98375552"/>
      </c:barChart>
      <c:catAx>
        <c:axId val="98374016"/>
        <c:scaling>
          <c:orientation val="minMax"/>
        </c:scaling>
        <c:axPos val="l"/>
        <c:tickLblPos val="nextTo"/>
        <c:crossAx val="98375552"/>
        <c:crosses val="autoZero"/>
        <c:auto val="1"/>
        <c:lblAlgn val="ctr"/>
        <c:lblOffset val="100"/>
      </c:catAx>
      <c:valAx>
        <c:axId val="98375552"/>
        <c:scaling>
          <c:orientation val="minMax"/>
        </c:scaling>
        <c:axPos val="b"/>
        <c:majorGridlines/>
        <c:numFmt formatCode="_-* #,##0.00\ _€_-;\-* #,##0.00\ _€_-;_-* &quot;-&quot;??\ _€_-;_-@_-" sourceLinked="1"/>
        <c:tickLblPos val="nextTo"/>
        <c:crossAx val="9837401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'protected persons'!$A$2</c:f>
              <c:strCache>
                <c:ptCount val="1"/>
                <c:pt idx="0">
                  <c:v>Journalists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'protected persons'!$B$1:$F$1</c:f>
              <c:strCache>
                <c:ptCount val="5"/>
                <c:pt idx="0">
                  <c:v>I-2012</c:v>
                </c:pt>
                <c:pt idx="1">
                  <c:v>I-2013</c:v>
                </c:pt>
                <c:pt idx="2">
                  <c:v>I-2014</c:v>
                </c:pt>
                <c:pt idx="3">
                  <c:v>I-2015</c:v>
                </c:pt>
                <c:pt idx="4">
                  <c:v>I-2016</c:v>
                </c:pt>
              </c:strCache>
            </c:strRef>
          </c:cat>
          <c:val>
            <c:numRef>
              <c:f>'protected persons'!$B$2:$F$2</c:f>
              <c:numCache>
                <c:formatCode>_-* #,##0\ _€_-;\-* #,##0\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'protected persons'!$A$3</c:f>
              <c:strCache>
                <c:ptCount val="1"/>
                <c:pt idx="0">
                  <c:v>Mayors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'protected persons'!$B$1:$F$1</c:f>
              <c:strCache>
                <c:ptCount val="5"/>
                <c:pt idx="0">
                  <c:v>I-2012</c:v>
                </c:pt>
                <c:pt idx="1">
                  <c:v>I-2013</c:v>
                </c:pt>
                <c:pt idx="2">
                  <c:v>I-2014</c:v>
                </c:pt>
                <c:pt idx="3">
                  <c:v>I-2015</c:v>
                </c:pt>
                <c:pt idx="4">
                  <c:v>I-2016</c:v>
                </c:pt>
              </c:strCache>
            </c:strRef>
          </c:cat>
          <c:val>
            <c:numRef>
              <c:f>'protected persons'!$B$3:$F$3</c:f>
              <c:numCache>
                <c:formatCode>_-* #,##0\ _€_-;\-* #,##0\ _€_-;_-* "-"??\ _€_-;_-@_-</c:formatCode>
                <c:ptCount val="5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'protected persons'!$A$4</c:f>
              <c:strCache>
                <c:ptCount val="1"/>
                <c:pt idx="0">
                  <c:v>Municipal Council Members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'protected persons'!$B$1:$F$1</c:f>
              <c:strCache>
                <c:ptCount val="5"/>
                <c:pt idx="0">
                  <c:v>I-2012</c:v>
                </c:pt>
                <c:pt idx="1">
                  <c:v>I-2013</c:v>
                </c:pt>
                <c:pt idx="2">
                  <c:v>I-2014</c:v>
                </c:pt>
                <c:pt idx="3">
                  <c:v>I-2015</c:v>
                </c:pt>
                <c:pt idx="4">
                  <c:v>I-2016</c:v>
                </c:pt>
              </c:strCache>
            </c:strRef>
          </c:cat>
          <c:val>
            <c:numRef>
              <c:f>'protected persons'!$B$4:$F$4</c:f>
              <c:numCache>
                <c:formatCode>_-* #,##0\ _€_-;\-* #,##0\ _€_-;_-* "-"??\ _€_-;_-@_-</c:formatCode>
                <c:ptCount val="5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'protected persons'!$A$5</c:f>
              <c:strCache>
                <c:ptCount val="1"/>
                <c:pt idx="0">
                  <c:v>Union Members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'protected persons'!$B$1:$F$1</c:f>
              <c:strCache>
                <c:ptCount val="5"/>
                <c:pt idx="0">
                  <c:v>I-2012</c:v>
                </c:pt>
                <c:pt idx="1">
                  <c:v>I-2013</c:v>
                </c:pt>
                <c:pt idx="2">
                  <c:v>I-2014</c:v>
                </c:pt>
                <c:pt idx="3">
                  <c:v>I-2015</c:v>
                </c:pt>
                <c:pt idx="4">
                  <c:v>I-2016</c:v>
                </c:pt>
              </c:strCache>
            </c:strRef>
          </c:cat>
          <c:val>
            <c:numRef>
              <c:f>'protected persons'!$B$5:$F$5</c:f>
              <c:numCache>
                <c:formatCode>_-* #,##0\ _€_-;\-* #,##0\ _€_-;_-* "-"??\ _€_-;_-@_-</c:formatCode>
                <c:ptCount val="5"/>
                <c:pt idx="0">
                  <c:v>13</c:v>
                </c:pt>
                <c:pt idx="1">
                  <c:v>15</c:v>
                </c:pt>
                <c:pt idx="2">
                  <c:v>3</c:v>
                </c:pt>
                <c:pt idx="3">
                  <c:v>2</c:v>
                </c:pt>
                <c:pt idx="4">
                  <c:v>16</c:v>
                </c:pt>
              </c:numCache>
            </c:numRef>
          </c:val>
        </c:ser>
        <c:ser>
          <c:idx val="4"/>
          <c:order val="4"/>
          <c:tx>
            <c:strRef>
              <c:f>'protected persons'!$A$6</c:f>
              <c:strCache>
                <c:ptCount val="1"/>
                <c:pt idx="0">
                  <c:v>Inidgenous People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'protected persons'!$B$1:$F$1</c:f>
              <c:strCache>
                <c:ptCount val="5"/>
                <c:pt idx="0">
                  <c:v>I-2012</c:v>
                </c:pt>
                <c:pt idx="1">
                  <c:v>I-2013</c:v>
                </c:pt>
                <c:pt idx="2">
                  <c:v>I-2014</c:v>
                </c:pt>
                <c:pt idx="3">
                  <c:v>I-2015</c:v>
                </c:pt>
                <c:pt idx="4">
                  <c:v>I-2016</c:v>
                </c:pt>
              </c:strCache>
            </c:strRef>
          </c:cat>
          <c:val>
            <c:numRef>
              <c:f>'protected persons'!$B$6:$F$6</c:f>
              <c:numCache>
                <c:formatCode>_-* #,##0\ _€_-;\-* #,##0\ _€_-;_-* "-"??\ _€_-;_-@_-</c:formatCode>
                <c:ptCount val="5"/>
                <c:pt idx="0">
                  <c:v>19</c:v>
                </c:pt>
                <c:pt idx="1">
                  <c:v>10</c:v>
                </c:pt>
                <c:pt idx="2">
                  <c:v>7</c:v>
                </c:pt>
                <c:pt idx="3">
                  <c:v>28</c:v>
                </c:pt>
                <c:pt idx="4">
                  <c:v>6</c:v>
                </c:pt>
              </c:numCache>
            </c:numRef>
          </c:val>
        </c:ser>
        <c:marker val="1"/>
        <c:axId val="98835840"/>
        <c:axId val="98845824"/>
      </c:lineChart>
      <c:lineChart>
        <c:grouping val="standard"/>
        <c:ser>
          <c:idx val="5"/>
          <c:order val="5"/>
          <c:tx>
            <c:strRef>
              <c:f>'protected persons'!$A$7</c:f>
              <c:strCache>
                <c:ptCount val="1"/>
                <c:pt idx="0">
                  <c:v>Total DIJIN</c:v>
                </c:pt>
              </c:strCache>
            </c:strRef>
          </c:tx>
          <c:spPr>
            <a:ln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strRef>
              <c:f>'protected persons'!$B$1:$F$1</c:f>
              <c:strCache>
                <c:ptCount val="5"/>
                <c:pt idx="0">
                  <c:v>I-2012</c:v>
                </c:pt>
                <c:pt idx="1">
                  <c:v>I-2013</c:v>
                </c:pt>
                <c:pt idx="2">
                  <c:v>I-2014</c:v>
                </c:pt>
                <c:pt idx="3">
                  <c:v>I-2015</c:v>
                </c:pt>
                <c:pt idx="4">
                  <c:v>I-2016</c:v>
                </c:pt>
              </c:strCache>
            </c:strRef>
          </c:cat>
          <c:val>
            <c:numRef>
              <c:f>'protected persons'!$B$7:$F$7</c:f>
              <c:numCache>
                <c:formatCode>_-* #,##0\ _€_-;\-* #,##0\ _€_-;_-* "-"??\ _€_-;_-@_-</c:formatCode>
                <c:ptCount val="5"/>
                <c:pt idx="0">
                  <c:v>7487</c:v>
                </c:pt>
                <c:pt idx="1">
                  <c:v>7729</c:v>
                </c:pt>
                <c:pt idx="2">
                  <c:v>6439</c:v>
                </c:pt>
                <c:pt idx="3">
                  <c:v>6159</c:v>
                </c:pt>
                <c:pt idx="4">
                  <c:v>6037</c:v>
                </c:pt>
              </c:numCache>
            </c:numRef>
          </c:val>
        </c:ser>
        <c:ser>
          <c:idx val="6"/>
          <c:order val="6"/>
          <c:tx>
            <c:strRef>
              <c:f>'protected persons'!$A$8</c:f>
              <c:strCache>
                <c:ptCount val="1"/>
                <c:pt idx="0">
                  <c:v>Total INML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'protected persons'!$B$1:$F$1</c:f>
              <c:strCache>
                <c:ptCount val="5"/>
                <c:pt idx="0">
                  <c:v>I-2012</c:v>
                </c:pt>
                <c:pt idx="1">
                  <c:v>I-2013</c:v>
                </c:pt>
                <c:pt idx="2">
                  <c:v>I-2014</c:v>
                </c:pt>
                <c:pt idx="3">
                  <c:v>I-2015</c:v>
                </c:pt>
                <c:pt idx="4">
                  <c:v>I-2016</c:v>
                </c:pt>
              </c:strCache>
            </c:strRef>
          </c:cat>
          <c:val>
            <c:numRef>
              <c:f>'protected persons'!$B$8:$F$8</c:f>
              <c:numCache>
                <c:formatCode>_-* #,##0\ _€_-;\-* #,##0\ _€_-;_-* "-"??\ _€_-;_-@_-</c:formatCode>
                <c:ptCount val="5"/>
                <c:pt idx="0">
                  <c:v>6336</c:v>
                </c:pt>
                <c:pt idx="1">
                  <c:v>6347</c:v>
                </c:pt>
                <c:pt idx="2">
                  <c:v>5375</c:v>
                </c:pt>
                <c:pt idx="3">
                  <c:v>4957</c:v>
                </c:pt>
                <c:pt idx="4">
                  <c:v>5057</c:v>
                </c:pt>
              </c:numCache>
            </c:numRef>
          </c:val>
        </c:ser>
        <c:marker val="1"/>
        <c:axId val="98849920"/>
        <c:axId val="98847744"/>
      </c:lineChart>
      <c:catAx>
        <c:axId val="98835840"/>
        <c:scaling>
          <c:orientation val="minMax"/>
        </c:scaling>
        <c:axPos val="b"/>
        <c:tickLblPos val="nextTo"/>
        <c:crossAx val="98845824"/>
        <c:crosses val="autoZero"/>
        <c:auto val="1"/>
        <c:lblAlgn val="ctr"/>
        <c:lblOffset val="100"/>
      </c:catAx>
      <c:valAx>
        <c:axId val="98845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Protected</a:t>
                </a:r>
                <a:r>
                  <a:rPr lang="es-CO" baseline="0"/>
                  <a:t> Persons (1)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1792026304973294"/>
              <c:y val="0.18183365968142917"/>
            </c:manualLayout>
          </c:layout>
        </c:title>
        <c:numFmt formatCode="_-* #,##0\ _€_-;\-* #,##0\ _€_-;_-* &quot;-&quot;??\ _€_-;_-@_-" sourceLinked="1"/>
        <c:tickLblPos val="nextTo"/>
        <c:crossAx val="98835840"/>
        <c:crosses val="autoZero"/>
        <c:crossBetween val="between"/>
      </c:valAx>
      <c:valAx>
        <c:axId val="9884774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Total</a:t>
                </a:r>
                <a:r>
                  <a:rPr lang="es-CO" baseline="0"/>
                  <a:t> Homicides</a:t>
                </a:r>
                <a:endParaRPr lang="es-CO"/>
              </a:p>
            </c:rich>
          </c:tx>
        </c:title>
        <c:numFmt formatCode="_-* #,##0\ _€_-;\-* #,##0\ _€_-;_-* &quot;-&quot;??\ _€_-;_-@_-" sourceLinked="1"/>
        <c:tickLblPos val="nextTo"/>
        <c:crossAx val="98849920"/>
        <c:crosses val="max"/>
        <c:crossBetween val="between"/>
      </c:valAx>
      <c:catAx>
        <c:axId val="98849920"/>
        <c:scaling>
          <c:orientation val="minMax"/>
        </c:scaling>
        <c:delete val="1"/>
        <c:axPos val="b"/>
        <c:tickLblPos val="none"/>
        <c:crossAx val="98847744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'IDPS gender expulsion'!$A$10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F66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47.06%  </a:t>
                    </a:r>
                  </a:p>
                  <a:p>
                    <a:r>
                      <a:rPr lang="en-US"/>
                      <a:t>(61,948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 </a:t>
                    </a:r>
                  </a:p>
                </c:rich>
              </c:tx>
              <c:dLblPos val="ct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47.45%  </a:t>
                    </a:r>
                  </a:p>
                  <a:p>
                    <a:r>
                      <a:rPr lang="en-US"/>
                      <a:t>(66,748 IDPs)</a:t>
                    </a:r>
                  </a:p>
                </c:rich>
              </c:tx>
              <c:dLblPos val="ctr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47.46% </a:t>
                    </a:r>
                  </a:p>
                  <a:p>
                    <a:r>
                      <a:rPr lang="en-US"/>
                      <a:t>(69,466 IDPs)</a:t>
                    </a:r>
                  </a:p>
                </c:rich>
              </c:tx>
              <c:dLblPos val="ct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46.85% </a:t>
                    </a:r>
                  </a:p>
                  <a:p>
                    <a:r>
                      <a:rPr lang="en-US"/>
                      <a:t>(67,737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47.07%</a:t>
                    </a:r>
                  </a:p>
                  <a:p>
                    <a:r>
                      <a:rPr lang="en-US"/>
                      <a:t>(69,632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46.91%</a:t>
                    </a:r>
                  </a:p>
                  <a:p>
                    <a:r>
                      <a:rPr lang="en-US"/>
                      <a:t>(60,621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47.04%</a:t>
                    </a:r>
                  </a:p>
                  <a:p>
                    <a:r>
                      <a:rPr lang="en-US"/>
                      <a:t>(49,849 IDPs)</a:t>
                    </a:r>
                  </a:p>
                </c:rich>
              </c:tx>
              <c:dLblPos val="ct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47.40%</a:t>
                    </a:r>
                  </a:p>
                  <a:p>
                    <a:r>
                      <a:rPr lang="en-US"/>
                      <a:t>(27,843)</a:t>
                    </a:r>
                  </a:p>
                </c:rich>
              </c:tx>
              <c:dLblPos val="ctr"/>
              <c:showVal val="1"/>
            </c:dLbl>
            <c:dLblPos val="ctr"/>
            <c:showVal val="1"/>
          </c:dLbls>
          <c:cat>
            <c:strRef>
              <c:f>'IDPS gender expulsion'!$B$9:$I$9</c:f>
              <c:strCache>
                <c:ptCount val="8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</c:strCache>
            </c:strRef>
          </c:cat>
          <c:val>
            <c:numRef>
              <c:f>'IDPS gender expulsion'!$B$10:$I$10</c:f>
              <c:numCache>
                <c:formatCode>0.00%</c:formatCode>
                <c:ptCount val="8"/>
                <c:pt idx="0">
                  <c:v>0.47056142563066383</c:v>
                </c:pt>
                <c:pt idx="1">
                  <c:v>0.47445675739072951</c:v>
                </c:pt>
                <c:pt idx="2">
                  <c:v>0.47455612408714248</c:v>
                </c:pt>
                <c:pt idx="3">
                  <c:v>0.46850230319126862</c:v>
                </c:pt>
                <c:pt idx="4">
                  <c:v>0.47072821178442986</c:v>
                </c:pt>
                <c:pt idx="5">
                  <c:v>0.46913379611357464</c:v>
                </c:pt>
                <c:pt idx="6">
                  <c:v>0.4704466737762007</c:v>
                </c:pt>
                <c:pt idx="7">
                  <c:v>0.47398794729495081</c:v>
                </c:pt>
              </c:numCache>
            </c:numRef>
          </c:val>
        </c:ser>
        <c:ser>
          <c:idx val="1"/>
          <c:order val="1"/>
          <c:tx>
            <c:strRef>
              <c:f>'IDPS gender expulsion'!$A$11</c:f>
              <c:strCache>
                <c:ptCount val="1"/>
                <c:pt idx="0">
                  <c:v>LGTBI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'IDPS gender expulsion'!$B$9:$I$9</c:f>
              <c:strCache>
                <c:ptCount val="8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</c:strCache>
            </c:strRef>
          </c:cat>
          <c:val>
            <c:numRef>
              <c:f>'IDPS gender expulsion'!$B$11:$I$11</c:f>
              <c:numCache>
                <c:formatCode>0.00%</c:formatCode>
                <c:ptCount val="8"/>
                <c:pt idx="0">
                  <c:v>7.2162677463216023E-4</c:v>
                </c:pt>
                <c:pt idx="1">
                  <c:v>5.828707093252205E-4</c:v>
                </c:pt>
                <c:pt idx="2">
                  <c:v>6.8998025700056696E-4</c:v>
                </c:pt>
                <c:pt idx="3">
                  <c:v>7.4698095198572436E-4</c:v>
                </c:pt>
                <c:pt idx="4">
                  <c:v>1.196560395878965E-3</c:v>
                </c:pt>
                <c:pt idx="5">
                  <c:v>1.1995140033586392E-3</c:v>
                </c:pt>
                <c:pt idx="6">
                  <c:v>1.292928530308321E-3</c:v>
                </c:pt>
                <c:pt idx="7">
                  <c:v>1.5321235232031597E-3</c:v>
                </c:pt>
              </c:numCache>
            </c:numRef>
          </c:val>
        </c:ser>
        <c:ser>
          <c:idx val="2"/>
          <c:order val="2"/>
          <c:tx>
            <c:strRef>
              <c:f>'IDPS gender expulsion'!$A$12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52.87%</a:t>
                    </a:r>
                  </a:p>
                  <a:p>
                    <a:r>
                      <a:rPr lang="en-US"/>
                      <a:t>(69,604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52.50%</a:t>
                    </a:r>
                  </a:p>
                  <a:p>
                    <a:r>
                      <a:rPr lang="en-US"/>
                      <a:t>(73,853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52.48%</a:t>
                    </a:r>
                  </a:p>
                  <a:p>
                    <a:r>
                      <a:rPr lang="en-US"/>
                      <a:t>(76,814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53.08%</a:t>
                    </a:r>
                  </a:p>
                  <a:p>
                    <a:r>
                      <a:rPr lang="en-US"/>
                      <a:t>(76,737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52.81%</a:t>
                    </a:r>
                  </a:p>
                  <a:p>
                    <a:r>
                      <a:rPr lang="en-US"/>
                      <a:t>(78,115 IDPs)</a:t>
                    </a:r>
                  </a:p>
                </c:rich>
              </c:tx>
              <c:dLblPos val="ct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52.97%</a:t>
                    </a:r>
                  </a:p>
                  <a:p>
                    <a:r>
                      <a:rPr lang="en-US"/>
                      <a:t>(68,443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52.83%</a:t>
                    </a:r>
                  </a:p>
                  <a:p>
                    <a:r>
                      <a:rPr lang="en-US"/>
                      <a:t>(55,975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52.45%</a:t>
                    </a:r>
                  </a:p>
                  <a:p>
                    <a:r>
                      <a:rPr lang="en-US"/>
                      <a:t>(30,809</a:t>
                    </a:r>
                    <a:r>
                      <a:rPr lang="en-US" baseline="0"/>
                      <a:t> IDPs)</a:t>
                    </a:r>
                    <a:endParaRPr lang="en-US"/>
                  </a:p>
                </c:rich>
              </c:tx>
              <c:dLblPos val="ctr"/>
              <c:showVal val="1"/>
            </c:dLbl>
            <c:dLblPos val="ctr"/>
            <c:showVal val="1"/>
          </c:dLbls>
          <c:cat>
            <c:strRef>
              <c:f>'IDPS gender expulsion'!$B$9:$I$9</c:f>
              <c:strCache>
                <c:ptCount val="8"/>
                <c:pt idx="0">
                  <c:v>I-2012</c:v>
                </c:pt>
                <c:pt idx="1">
                  <c:v>II-2012</c:v>
                </c:pt>
                <c:pt idx="2">
                  <c:v>I-2013</c:v>
                </c:pt>
                <c:pt idx="3">
                  <c:v>II-2013</c:v>
                </c:pt>
                <c:pt idx="4">
                  <c:v>I-2014</c:v>
                </c:pt>
                <c:pt idx="5">
                  <c:v>II-2014</c:v>
                </c:pt>
                <c:pt idx="6">
                  <c:v>I-2015</c:v>
                </c:pt>
                <c:pt idx="7">
                  <c:v>II-2015</c:v>
                </c:pt>
              </c:strCache>
            </c:strRef>
          </c:cat>
          <c:val>
            <c:numRef>
              <c:f>'IDPS gender expulsion'!$B$12:$I$12</c:f>
              <c:numCache>
                <c:formatCode>0.00%</c:formatCode>
                <c:ptCount val="8"/>
                <c:pt idx="0">
                  <c:v>0.528716947594704</c:v>
                </c:pt>
                <c:pt idx="1">
                  <c:v>0.52496037189994527</c:v>
                </c:pt>
                <c:pt idx="2">
                  <c:v>0.52475389565585695</c:v>
                </c:pt>
                <c:pt idx="3">
                  <c:v>0.5307507158567456</c:v>
                </c:pt>
                <c:pt idx="4">
                  <c:v>0.52807522781969118</c:v>
                </c:pt>
                <c:pt idx="5">
                  <c:v>0.52966668988306675</c:v>
                </c:pt>
                <c:pt idx="6">
                  <c:v>0.52826039769349098</c:v>
                </c:pt>
                <c:pt idx="7">
                  <c:v>0.52447992918184605</c:v>
                </c:pt>
              </c:numCache>
            </c:numRef>
          </c:val>
        </c:ser>
        <c:gapWidth val="55"/>
        <c:overlap val="100"/>
        <c:axId val="94561792"/>
        <c:axId val="94563328"/>
      </c:barChart>
      <c:catAx>
        <c:axId val="94561792"/>
        <c:scaling>
          <c:orientation val="minMax"/>
        </c:scaling>
        <c:axPos val="b"/>
        <c:majorTickMark val="none"/>
        <c:tickLblPos val="nextTo"/>
        <c:crossAx val="94563328"/>
        <c:crosses val="autoZero"/>
        <c:auto val="1"/>
        <c:lblAlgn val="ctr"/>
        <c:lblOffset val="100"/>
      </c:catAx>
      <c:valAx>
        <c:axId val="94563328"/>
        <c:scaling>
          <c:orientation val="minMax"/>
        </c:scaling>
        <c:axPos val="l"/>
        <c:majorGridlines/>
        <c:numFmt formatCode="0%" sourceLinked="0"/>
        <c:majorTickMark val="none"/>
        <c:tickLblPos val="nextTo"/>
        <c:crossAx val="9456179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'Homicides by age group'!$A$2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strRef>
              <c:f>'Homicides by age group'!$B$1:$R$1</c:f>
              <c:strCache>
                <c:ptCount val="17"/>
                <c:pt idx="0">
                  <c:v>(00 a 04)</c:v>
                </c:pt>
                <c:pt idx="1">
                  <c:v>(05 a 09)</c:v>
                </c:pt>
                <c:pt idx="2">
                  <c:v>(10 a 14)</c:v>
                </c:pt>
                <c:pt idx="3">
                  <c:v>(15 a 19)</c:v>
                </c:pt>
                <c:pt idx="4">
                  <c:v>(20 a 24)</c:v>
                </c:pt>
                <c:pt idx="5">
                  <c:v>(25 a 29)</c:v>
                </c:pt>
                <c:pt idx="6">
                  <c:v>(30 a 34)</c:v>
                </c:pt>
                <c:pt idx="7">
                  <c:v>(35 a 39)</c:v>
                </c:pt>
                <c:pt idx="8">
                  <c:v>(40 a 44)</c:v>
                </c:pt>
                <c:pt idx="9">
                  <c:v>(45 a 49)</c:v>
                </c:pt>
                <c:pt idx="10">
                  <c:v>(50 a 54)</c:v>
                </c:pt>
                <c:pt idx="11">
                  <c:v>(55 a 59)</c:v>
                </c:pt>
                <c:pt idx="12">
                  <c:v>(60 a 64)</c:v>
                </c:pt>
                <c:pt idx="13">
                  <c:v>(65 a 69)</c:v>
                </c:pt>
                <c:pt idx="14">
                  <c:v>(70 a 74)</c:v>
                </c:pt>
                <c:pt idx="15">
                  <c:v>(75 a 79)</c:v>
                </c:pt>
                <c:pt idx="16">
                  <c:v>(80 y más)</c:v>
                </c:pt>
              </c:strCache>
            </c:strRef>
          </c:cat>
          <c:val>
            <c:numRef>
              <c:f>'Homicides by age group'!$B$2:$R$2</c:f>
              <c:numCache>
                <c:formatCode>_-* #,##0.00\ _€_-;\-* #,##0.00\ _€_-;_-* "-"??\ _€_-;_-@_-</c:formatCode>
                <c:ptCount val="17"/>
                <c:pt idx="0">
                  <c:v>1.2622813210315003</c:v>
                </c:pt>
                <c:pt idx="1">
                  <c:v>0.55048674496728955</c:v>
                </c:pt>
                <c:pt idx="2">
                  <c:v>2.9362700928044867</c:v>
                </c:pt>
                <c:pt idx="3">
                  <c:v>53.398511550487882</c:v>
                </c:pt>
                <c:pt idx="4">
                  <c:v>81.632949564639404</c:v>
                </c:pt>
                <c:pt idx="5">
                  <c:v>87.914838978447165</c:v>
                </c:pt>
                <c:pt idx="6">
                  <c:v>92.712608914812407</c:v>
                </c:pt>
                <c:pt idx="7">
                  <c:v>86.193806269339262</c:v>
                </c:pt>
                <c:pt idx="8">
                  <c:v>69.322458550946649</c:v>
                </c:pt>
                <c:pt idx="9">
                  <c:v>52.77475675502307</c:v>
                </c:pt>
                <c:pt idx="10">
                  <c:v>35.549919550993742</c:v>
                </c:pt>
                <c:pt idx="11">
                  <c:v>35.906080740806892</c:v>
                </c:pt>
                <c:pt idx="12">
                  <c:v>27.685689338170047</c:v>
                </c:pt>
                <c:pt idx="13">
                  <c:v>23.988763158310057</c:v>
                </c:pt>
                <c:pt idx="14">
                  <c:v>21.376656690893544</c:v>
                </c:pt>
                <c:pt idx="15">
                  <c:v>22.391254239520563</c:v>
                </c:pt>
                <c:pt idx="16">
                  <c:v>12.376365267793604</c:v>
                </c:pt>
              </c:numCache>
            </c:numRef>
          </c:val>
        </c:ser>
        <c:ser>
          <c:idx val="1"/>
          <c:order val="1"/>
          <c:tx>
            <c:strRef>
              <c:f>'Homicides by age group'!$A$3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strRef>
              <c:f>'Homicides by age group'!$B$1:$R$1</c:f>
              <c:strCache>
                <c:ptCount val="17"/>
                <c:pt idx="0">
                  <c:v>(00 a 04)</c:v>
                </c:pt>
                <c:pt idx="1">
                  <c:v>(05 a 09)</c:v>
                </c:pt>
                <c:pt idx="2">
                  <c:v>(10 a 14)</c:v>
                </c:pt>
                <c:pt idx="3">
                  <c:v>(15 a 19)</c:v>
                </c:pt>
                <c:pt idx="4">
                  <c:v>(20 a 24)</c:v>
                </c:pt>
                <c:pt idx="5">
                  <c:v>(25 a 29)</c:v>
                </c:pt>
                <c:pt idx="6">
                  <c:v>(30 a 34)</c:v>
                </c:pt>
                <c:pt idx="7">
                  <c:v>(35 a 39)</c:v>
                </c:pt>
                <c:pt idx="8">
                  <c:v>(40 a 44)</c:v>
                </c:pt>
                <c:pt idx="9">
                  <c:v>(45 a 49)</c:v>
                </c:pt>
                <c:pt idx="10">
                  <c:v>(50 a 54)</c:v>
                </c:pt>
                <c:pt idx="11">
                  <c:v>(55 a 59)</c:v>
                </c:pt>
                <c:pt idx="12">
                  <c:v>(60 a 64)</c:v>
                </c:pt>
                <c:pt idx="13">
                  <c:v>(65 a 69)</c:v>
                </c:pt>
                <c:pt idx="14">
                  <c:v>(70 a 74)</c:v>
                </c:pt>
                <c:pt idx="15">
                  <c:v>(75 a 79)</c:v>
                </c:pt>
                <c:pt idx="16">
                  <c:v>(80 y más)</c:v>
                </c:pt>
              </c:strCache>
            </c:strRef>
          </c:cat>
          <c:val>
            <c:numRef>
              <c:f>'Homicides by age group'!$B$3:$R$3</c:f>
              <c:numCache>
                <c:formatCode>_-* #,##0.00\ _€_-;\-* #,##0.00\ _€_-;_-* "-"??\ _€_-;_-@_-</c:formatCode>
                <c:ptCount val="17"/>
                <c:pt idx="0">
                  <c:v>0.94475765785129029</c:v>
                </c:pt>
                <c:pt idx="1">
                  <c:v>0.38403213580912449</c:v>
                </c:pt>
                <c:pt idx="2">
                  <c:v>1.2461877439352596</c:v>
                </c:pt>
                <c:pt idx="3">
                  <c:v>4.9158631121194931</c:v>
                </c:pt>
                <c:pt idx="4">
                  <c:v>5.4195543224748919</c:v>
                </c:pt>
                <c:pt idx="5">
                  <c:v>5.7659334489891911</c:v>
                </c:pt>
                <c:pt idx="6">
                  <c:v>6.2364330228975566</c:v>
                </c:pt>
                <c:pt idx="7">
                  <c:v>7.5097805952037531</c:v>
                </c:pt>
                <c:pt idx="8">
                  <c:v>6.5009240599199458</c:v>
                </c:pt>
                <c:pt idx="9">
                  <c:v>6.1181643644856525</c:v>
                </c:pt>
                <c:pt idx="10">
                  <c:v>3.2103916189237229</c:v>
                </c:pt>
                <c:pt idx="11">
                  <c:v>3.4516424887328525</c:v>
                </c:pt>
                <c:pt idx="12">
                  <c:v>2.5112955983266403</c:v>
                </c:pt>
                <c:pt idx="13">
                  <c:v>2.4652434907299998</c:v>
                </c:pt>
                <c:pt idx="14">
                  <c:v>3.0314111029220907</c:v>
                </c:pt>
                <c:pt idx="15">
                  <c:v>1.5132675734502248</c:v>
                </c:pt>
                <c:pt idx="16">
                  <c:v>0.95416888312146808</c:v>
                </c:pt>
              </c:numCache>
            </c:numRef>
          </c:val>
        </c:ser>
        <c:ser>
          <c:idx val="2"/>
          <c:order val="2"/>
          <c:tx>
            <c:strRef>
              <c:f>'Homicides by age group'!$A$4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'Homicides by age group'!$B$1:$R$1</c:f>
              <c:strCache>
                <c:ptCount val="17"/>
                <c:pt idx="0">
                  <c:v>(00 a 04)</c:v>
                </c:pt>
                <c:pt idx="1">
                  <c:v>(05 a 09)</c:v>
                </c:pt>
                <c:pt idx="2">
                  <c:v>(10 a 14)</c:v>
                </c:pt>
                <c:pt idx="3">
                  <c:v>(15 a 19)</c:v>
                </c:pt>
                <c:pt idx="4">
                  <c:v>(20 a 24)</c:v>
                </c:pt>
                <c:pt idx="5">
                  <c:v>(25 a 29)</c:v>
                </c:pt>
                <c:pt idx="6">
                  <c:v>(30 a 34)</c:v>
                </c:pt>
                <c:pt idx="7">
                  <c:v>(35 a 39)</c:v>
                </c:pt>
                <c:pt idx="8">
                  <c:v>(40 a 44)</c:v>
                </c:pt>
                <c:pt idx="9">
                  <c:v>(45 a 49)</c:v>
                </c:pt>
                <c:pt idx="10">
                  <c:v>(50 a 54)</c:v>
                </c:pt>
                <c:pt idx="11">
                  <c:v>(55 a 59)</c:v>
                </c:pt>
                <c:pt idx="12">
                  <c:v>(60 a 64)</c:v>
                </c:pt>
                <c:pt idx="13">
                  <c:v>(65 a 69)</c:v>
                </c:pt>
                <c:pt idx="14">
                  <c:v>(70 a 74)</c:v>
                </c:pt>
                <c:pt idx="15">
                  <c:v>(75 a 79)</c:v>
                </c:pt>
                <c:pt idx="16">
                  <c:v>(80 y más)</c:v>
                </c:pt>
              </c:strCache>
            </c:strRef>
          </c:cat>
          <c:val>
            <c:numRef>
              <c:f>'Homicides by age group'!$B$4:$R$4</c:f>
              <c:numCache>
                <c:formatCode>_-* #,##0.00\ _€_-;\-* #,##0.00\ _€_-;_-* "-"??\ _€_-;_-@_-</c:formatCode>
                <c:ptCount val="17"/>
                <c:pt idx="0">
                  <c:v>1.1072278681872905</c:v>
                </c:pt>
                <c:pt idx="1">
                  <c:v>0.46914789605934532</c:v>
                </c:pt>
                <c:pt idx="2">
                  <c:v>2.1097051358896239</c:v>
                </c:pt>
                <c:pt idx="3">
                  <c:v>29.664568241696347</c:v>
                </c:pt>
                <c:pt idx="4">
                  <c:v>44.402787157376295</c:v>
                </c:pt>
                <c:pt idx="5">
                  <c:v>47.53509877828332</c:v>
                </c:pt>
                <c:pt idx="6">
                  <c:v>48.869728060210164</c:v>
                </c:pt>
                <c:pt idx="7">
                  <c:v>45.758978821311189</c:v>
                </c:pt>
                <c:pt idx="8">
                  <c:v>36.774548987651656</c:v>
                </c:pt>
                <c:pt idx="9">
                  <c:v>28.376814890316307</c:v>
                </c:pt>
                <c:pt idx="10">
                  <c:v>18.591523729079046</c:v>
                </c:pt>
                <c:pt idx="11">
                  <c:v>18.758312602937327</c:v>
                </c:pt>
                <c:pt idx="12">
                  <c:v>14.326297529435543</c:v>
                </c:pt>
                <c:pt idx="13">
                  <c:v>12.465344509125732</c:v>
                </c:pt>
                <c:pt idx="14">
                  <c:v>11.369050756610328</c:v>
                </c:pt>
                <c:pt idx="15">
                  <c:v>10.568665620273558</c:v>
                </c:pt>
                <c:pt idx="16">
                  <c:v>5.6330887633961897</c:v>
                </c:pt>
              </c:numCache>
            </c:numRef>
          </c:val>
        </c:ser>
        <c:marker val="1"/>
        <c:axId val="98925952"/>
        <c:axId val="98935936"/>
      </c:lineChart>
      <c:catAx>
        <c:axId val="98925952"/>
        <c:scaling>
          <c:orientation val="minMax"/>
        </c:scaling>
        <c:axPos val="b"/>
        <c:tickLblPos val="nextTo"/>
        <c:crossAx val="98935936"/>
        <c:crosses val="autoZero"/>
        <c:auto val="1"/>
        <c:lblAlgn val="ctr"/>
        <c:lblOffset val="100"/>
      </c:catAx>
      <c:valAx>
        <c:axId val="98935936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98925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3"/>
          <c:order val="0"/>
          <c:tx>
            <c:strRef>
              <c:f>'disappearance dep'!$M$8</c:f>
              <c:strCache>
                <c:ptCount val="1"/>
                <c:pt idx="0">
                  <c:v>I - 2013</c:v>
                </c:pt>
              </c:strCache>
            </c:strRef>
          </c:tx>
          <c:spPr>
            <a:solidFill>
              <a:srgbClr val="808080"/>
            </a:solidFill>
          </c:spPr>
          <c:cat>
            <c:strRef>
              <c:f>'disappearance dep'!$I$9:$I$13</c:f>
              <c:strCache>
                <c:ptCount val="5"/>
                <c:pt idx="0">
                  <c:v>Bogotá D.C</c:v>
                </c:pt>
                <c:pt idx="1">
                  <c:v>Risaralda</c:v>
                </c:pt>
                <c:pt idx="2">
                  <c:v>Caldas</c:v>
                </c:pt>
                <c:pt idx="3">
                  <c:v>Tolima</c:v>
                </c:pt>
                <c:pt idx="4">
                  <c:v>Norte De Santander</c:v>
                </c:pt>
              </c:strCache>
            </c:strRef>
          </c:cat>
          <c:val>
            <c:numRef>
              <c:f>'disappearance dep'!$M$9:$M$13</c:f>
              <c:numCache>
                <c:formatCode>_-* #,##0.00\ _€_-;\-* #,##0.00\ _€_-;_-* "-"??\ _€_-;_-@_-</c:formatCode>
                <c:ptCount val="5"/>
                <c:pt idx="0">
                  <c:v>40.602702555494488</c:v>
                </c:pt>
                <c:pt idx="1">
                  <c:v>37.820719167349246</c:v>
                </c:pt>
                <c:pt idx="2">
                  <c:v>22.964492423749757</c:v>
                </c:pt>
                <c:pt idx="3">
                  <c:v>15.140661746903842</c:v>
                </c:pt>
                <c:pt idx="4">
                  <c:v>18.163599995496629</c:v>
                </c:pt>
              </c:numCache>
            </c:numRef>
          </c:val>
        </c:ser>
        <c:ser>
          <c:idx val="2"/>
          <c:order val="1"/>
          <c:tx>
            <c:strRef>
              <c:f>'disappearance dep'!$L$8</c:f>
              <c:strCache>
                <c:ptCount val="1"/>
                <c:pt idx="0">
                  <c:v>I - 2014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'disappearance dep'!$I$9:$I$13</c:f>
              <c:strCache>
                <c:ptCount val="5"/>
                <c:pt idx="0">
                  <c:v>Bogotá D.C</c:v>
                </c:pt>
                <c:pt idx="1">
                  <c:v>Risaralda</c:v>
                </c:pt>
                <c:pt idx="2">
                  <c:v>Caldas</c:v>
                </c:pt>
                <c:pt idx="3">
                  <c:v>Tolima</c:v>
                </c:pt>
                <c:pt idx="4">
                  <c:v>Norte De Santander</c:v>
                </c:pt>
              </c:strCache>
            </c:strRef>
          </c:cat>
          <c:val>
            <c:numRef>
              <c:f>'disappearance dep'!$L$9:$L$13</c:f>
              <c:numCache>
                <c:formatCode>_-* #,##0.00\ _€_-;\-* #,##0.00\ _€_-;_-* "-"??\ _€_-;_-@_-</c:formatCode>
                <c:ptCount val="5"/>
                <c:pt idx="0">
                  <c:v>42.202204107192571</c:v>
                </c:pt>
                <c:pt idx="1">
                  <c:v>33.804269056628492</c:v>
                </c:pt>
                <c:pt idx="2">
                  <c:v>20.485548054329296</c:v>
                </c:pt>
                <c:pt idx="3">
                  <c:v>11.678682416746661</c:v>
                </c:pt>
                <c:pt idx="4">
                  <c:v>14.583170574733169</c:v>
                </c:pt>
              </c:numCache>
            </c:numRef>
          </c:val>
        </c:ser>
        <c:ser>
          <c:idx val="1"/>
          <c:order val="2"/>
          <c:tx>
            <c:strRef>
              <c:f>'disappearance dep'!$K$8</c:f>
              <c:strCache>
                <c:ptCount val="1"/>
                <c:pt idx="0">
                  <c:v>I - 2015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'disappearance dep'!$I$9:$I$13</c:f>
              <c:strCache>
                <c:ptCount val="5"/>
                <c:pt idx="0">
                  <c:v>Bogotá D.C</c:v>
                </c:pt>
                <c:pt idx="1">
                  <c:v>Risaralda</c:v>
                </c:pt>
                <c:pt idx="2">
                  <c:v>Caldas</c:v>
                </c:pt>
                <c:pt idx="3">
                  <c:v>Tolima</c:v>
                </c:pt>
                <c:pt idx="4">
                  <c:v>Norte De Santander</c:v>
                </c:pt>
              </c:strCache>
            </c:strRef>
          </c:cat>
          <c:val>
            <c:numRef>
              <c:f>'disappearance dep'!$K$9:$K$13</c:f>
              <c:numCache>
                <c:formatCode>_-* #,##0.00\ _€_-;\-* #,##0.00\ _€_-;_-* "-"??\ _€_-;_-@_-</c:formatCode>
                <c:ptCount val="5"/>
                <c:pt idx="0">
                  <c:v>43.128488244948493</c:v>
                </c:pt>
                <c:pt idx="1">
                  <c:v>46.221157734953174</c:v>
                </c:pt>
                <c:pt idx="2">
                  <c:v>21.862281794690908</c:v>
                </c:pt>
                <c:pt idx="3">
                  <c:v>11.21940758687585</c:v>
                </c:pt>
                <c:pt idx="4">
                  <c:v>14.014662287207639</c:v>
                </c:pt>
              </c:numCache>
            </c:numRef>
          </c:val>
        </c:ser>
        <c:ser>
          <c:idx val="0"/>
          <c:order val="3"/>
          <c:tx>
            <c:strRef>
              <c:f>'disappearance dep'!$J$8</c:f>
              <c:strCache>
                <c:ptCount val="1"/>
                <c:pt idx="0">
                  <c:v>I - 2016</c:v>
                </c:pt>
              </c:strCache>
            </c:strRef>
          </c:tx>
          <c:spPr>
            <a:solidFill>
              <a:srgbClr val="8000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43.08</a:t>
                    </a:r>
                  </a:p>
                  <a:p>
                    <a:r>
                      <a:rPr lang="en-US"/>
                      <a:t>(1719 Dis)   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31.13</a:t>
                    </a:r>
                  </a:p>
                  <a:p>
                    <a:r>
                      <a:rPr lang="en-US"/>
                      <a:t>(149 Dis)   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20.61</a:t>
                    </a:r>
                  </a:p>
                  <a:p>
                    <a:r>
                      <a:rPr lang="en-US"/>
                      <a:t>(102 Dis)   </a:t>
                    </a:r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15.29</a:t>
                    </a:r>
                  </a:p>
                  <a:p>
                    <a:r>
                      <a:rPr lang="en-US"/>
                      <a:t>(108 Dis)   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13.89</a:t>
                    </a:r>
                  </a:p>
                  <a:p>
                    <a:r>
                      <a:rPr lang="en-US"/>
                      <a:t>(995 Dis)   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cat>
            <c:strRef>
              <c:f>'disappearance dep'!$I$9:$I$13</c:f>
              <c:strCache>
                <c:ptCount val="5"/>
                <c:pt idx="0">
                  <c:v>Bogotá D.C</c:v>
                </c:pt>
                <c:pt idx="1">
                  <c:v>Risaralda</c:v>
                </c:pt>
                <c:pt idx="2">
                  <c:v>Caldas</c:v>
                </c:pt>
                <c:pt idx="3">
                  <c:v>Tolima</c:v>
                </c:pt>
                <c:pt idx="4">
                  <c:v>Norte De Santander</c:v>
                </c:pt>
              </c:strCache>
            </c:strRef>
          </c:cat>
          <c:val>
            <c:numRef>
              <c:f>'disappearance dep'!$J$9:$J$13</c:f>
              <c:numCache>
                <c:formatCode>_-* #,##0.00\ _€_-;\-* #,##0.00\ _€_-;_-* "-"??\ _€_-;_-@_-</c:formatCode>
                <c:ptCount val="5"/>
                <c:pt idx="0">
                  <c:v>43.082701368082539</c:v>
                </c:pt>
                <c:pt idx="1">
                  <c:v>31.130843562287804</c:v>
                </c:pt>
                <c:pt idx="2">
                  <c:v>20.607267900543668</c:v>
                </c:pt>
                <c:pt idx="3">
                  <c:v>15.29495903641758</c:v>
                </c:pt>
                <c:pt idx="4">
                  <c:v>13.891772853428636</c:v>
                </c:pt>
              </c:numCache>
            </c:numRef>
          </c:val>
        </c:ser>
        <c:axId val="112415488"/>
        <c:axId val="112417024"/>
      </c:barChart>
      <c:catAx>
        <c:axId val="112415488"/>
        <c:scaling>
          <c:orientation val="minMax"/>
        </c:scaling>
        <c:axPos val="b"/>
        <c:tickLblPos val="nextTo"/>
        <c:crossAx val="112417024"/>
        <c:crosses val="autoZero"/>
        <c:auto val="1"/>
        <c:lblAlgn val="ctr"/>
        <c:lblOffset val="100"/>
      </c:catAx>
      <c:valAx>
        <c:axId val="112417024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11241548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3"/>
          <c:order val="0"/>
          <c:tx>
            <c:strRef>
              <c:f>'disappearence  Muni'!$L$13</c:f>
              <c:strCache>
                <c:ptCount val="1"/>
                <c:pt idx="0">
                  <c:v>I - 2013</c:v>
                </c:pt>
              </c:strCache>
            </c:strRef>
          </c:tx>
          <c:spPr>
            <a:solidFill>
              <a:srgbClr val="808080"/>
            </a:solidFill>
          </c:spPr>
          <c:cat>
            <c:strRef>
              <c:f>'disappearence  Muni'!$H$14:$H$23</c:f>
              <c:strCache>
                <c:ptCount val="10"/>
                <c:pt idx="0">
                  <c:v>Bogota D.C.</c:v>
                </c:pt>
                <c:pt idx="1">
                  <c:v>Manizales (Caldas)</c:v>
                </c:pt>
                <c:pt idx="2">
                  <c:v>Pereira (Risaralda)</c:v>
                </c:pt>
                <c:pt idx="3">
                  <c:v>Dosquebradas (Risaralda)</c:v>
                </c:pt>
                <c:pt idx="4">
                  <c:v>Santa Marta (Magdalena)</c:v>
                </c:pt>
                <c:pt idx="5">
                  <c:v>Guadalajara De Buga (Valle del Cauca)</c:v>
                </c:pt>
                <c:pt idx="6">
                  <c:v>Tunja (Boyacá)</c:v>
                </c:pt>
                <c:pt idx="7">
                  <c:v>Ibague (Tolima)</c:v>
                </c:pt>
                <c:pt idx="8">
                  <c:v>Madrid (Cundinamarca)</c:v>
                </c:pt>
                <c:pt idx="9">
                  <c:v>Neiva (Huila)</c:v>
                </c:pt>
              </c:strCache>
            </c:strRef>
          </c:cat>
          <c:val>
            <c:numRef>
              <c:f>'disappearence  Muni'!$L$14:$L$23</c:f>
              <c:numCache>
                <c:formatCode>_-* #,##0.00\ _€_-;\-* #,##0.00\ _€_-;_-* "-"??\ _€_-;_-@_-</c:formatCode>
                <c:ptCount val="10"/>
                <c:pt idx="0">
                  <c:v>40.602702555494488</c:v>
                </c:pt>
                <c:pt idx="1">
                  <c:v>40.69289832625023</c:v>
                </c:pt>
                <c:pt idx="2">
                  <c:v>53.794097711599086</c:v>
                </c:pt>
                <c:pt idx="3">
                  <c:v>38.97935632773433</c:v>
                </c:pt>
                <c:pt idx="4">
                  <c:v>33.691429156306903</c:v>
                </c:pt>
                <c:pt idx="5">
                  <c:v>6.9196370650359382</c:v>
                </c:pt>
                <c:pt idx="6">
                  <c:v>18.742385905725797</c:v>
                </c:pt>
                <c:pt idx="7">
                  <c:v>25.048854475364639</c:v>
                </c:pt>
                <c:pt idx="8">
                  <c:v>42.89544235924933</c:v>
                </c:pt>
                <c:pt idx="9">
                  <c:v>27.223525860870026</c:v>
                </c:pt>
              </c:numCache>
            </c:numRef>
          </c:val>
        </c:ser>
        <c:ser>
          <c:idx val="2"/>
          <c:order val="1"/>
          <c:tx>
            <c:strRef>
              <c:f>'disappearence  Muni'!$K$13</c:f>
              <c:strCache>
                <c:ptCount val="1"/>
                <c:pt idx="0">
                  <c:v>I - 2014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'disappearence  Muni'!$H$14:$H$23</c:f>
              <c:strCache>
                <c:ptCount val="10"/>
                <c:pt idx="0">
                  <c:v>Bogota D.C.</c:v>
                </c:pt>
                <c:pt idx="1">
                  <c:v>Manizales (Caldas)</c:v>
                </c:pt>
                <c:pt idx="2">
                  <c:v>Pereira (Risaralda)</c:v>
                </c:pt>
                <c:pt idx="3">
                  <c:v>Dosquebradas (Risaralda)</c:v>
                </c:pt>
                <c:pt idx="4">
                  <c:v>Santa Marta (Magdalena)</c:v>
                </c:pt>
                <c:pt idx="5">
                  <c:v>Guadalajara De Buga (Valle del Cauca)</c:v>
                </c:pt>
                <c:pt idx="6">
                  <c:v>Tunja (Boyacá)</c:v>
                </c:pt>
                <c:pt idx="7">
                  <c:v>Ibague (Tolima)</c:v>
                </c:pt>
                <c:pt idx="8">
                  <c:v>Madrid (Cundinamarca)</c:v>
                </c:pt>
                <c:pt idx="9">
                  <c:v>Neiva (Huila)</c:v>
                </c:pt>
              </c:strCache>
            </c:strRef>
          </c:cat>
          <c:val>
            <c:numRef>
              <c:f>'disappearence  Muni'!$K$14:$K$23</c:f>
              <c:numCache>
                <c:formatCode>_-* #,##0.00\ _€_-;\-* #,##0.00\ _€_-;_-* "-"??\ _€_-;_-@_-</c:formatCode>
                <c:ptCount val="10"/>
                <c:pt idx="0">
                  <c:v>42.202204107192571</c:v>
                </c:pt>
                <c:pt idx="1">
                  <c:v>38.514652037855846</c:v>
                </c:pt>
                <c:pt idx="2">
                  <c:v>47.516207949761245</c:v>
                </c:pt>
                <c:pt idx="3">
                  <c:v>32.499682620286912</c:v>
                </c:pt>
                <c:pt idx="4">
                  <c:v>30.234823798165753</c:v>
                </c:pt>
                <c:pt idx="5">
                  <c:v>10.395640761307426</c:v>
                </c:pt>
                <c:pt idx="6">
                  <c:v>23.806947300075748</c:v>
                </c:pt>
                <c:pt idx="7">
                  <c:v>20.429940807894713</c:v>
                </c:pt>
                <c:pt idx="8">
                  <c:v>28.904771915072526</c:v>
                </c:pt>
                <c:pt idx="9">
                  <c:v>27.04768624683954</c:v>
                </c:pt>
              </c:numCache>
            </c:numRef>
          </c:val>
        </c:ser>
        <c:ser>
          <c:idx val="1"/>
          <c:order val="2"/>
          <c:tx>
            <c:strRef>
              <c:f>'disappearence  Muni'!$J$13</c:f>
              <c:strCache>
                <c:ptCount val="1"/>
                <c:pt idx="0">
                  <c:v>I - 2015</c:v>
                </c:pt>
              </c:strCache>
            </c:strRef>
          </c:tx>
          <c:spPr>
            <a:solidFill>
              <a:srgbClr val="FF5050"/>
            </a:solidFill>
          </c:spPr>
          <c:cat>
            <c:strRef>
              <c:f>'disappearence  Muni'!$H$14:$H$23</c:f>
              <c:strCache>
                <c:ptCount val="10"/>
                <c:pt idx="0">
                  <c:v>Bogota D.C.</c:v>
                </c:pt>
                <c:pt idx="1">
                  <c:v>Manizales (Caldas)</c:v>
                </c:pt>
                <c:pt idx="2">
                  <c:v>Pereira (Risaralda)</c:v>
                </c:pt>
                <c:pt idx="3">
                  <c:v>Dosquebradas (Risaralda)</c:v>
                </c:pt>
                <c:pt idx="4">
                  <c:v>Santa Marta (Magdalena)</c:v>
                </c:pt>
                <c:pt idx="5">
                  <c:v>Guadalajara De Buga (Valle del Cauca)</c:v>
                </c:pt>
                <c:pt idx="6">
                  <c:v>Tunja (Boyacá)</c:v>
                </c:pt>
                <c:pt idx="7">
                  <c:v>Ibague (Tolima)</c:v>
                </c:pt>
                <c:pt idx="8">
                  <c:v>Madrid (Cundinamarca)</c:v>
                </c:pt>
                <c:pt idx="9">
                  <c:v>Neiva (Huila)</c:v>
                </c:pt>
              </c:strCache>
            </c:strRef>
          </c:cat>
          <c:val>
            <c:numRef>
              <c:f>'disappearence  Muni'!$J$14:$J$23</c:f>
              <c:numCache>
                <c:formatCode>_-* #,##0.00\ _€_-;\-* #,##0.00\ _€_-;_-* "-"??\ _€_-;_-@_-</c:formatCode>
                <c:ptCount val="10"/>
                <c:pt idx="0">
                  <c:v>43.128488244948493</c:v>
                </c:pt>
                <c:pt idx="1">
                  <c:v>42.413317781783483</c:v>
                </c:pt>
                <c:pt idx="2">
                  <c:v>63.87817155121752</c:v>
                </c:pt>
                <c:pt idx="3">
                  <c:v>51.288755694560372</c:v>
                </c:pt>
                <c:pt idx="4">
                  <c:v>42.586444279978998</c:v>
                </c:pt>
                <c:pt idx="5">
                  <c:v>19.089102725403258</c:v>
                </c:pt>
                <c:pt idx="6">
                  <c:v>20.176276945948814</c:v>
                </c:pt>
                <c:pt idx="7">
                  <c:v>19.511278602992451</c:v>
                </c:pt>
                <c:pt idx="8">
                  <c:v>30.917077820861302</c:v>
                </c:pt>
                <c:pt idx="9">
                  <c:v>26.29879522296995</c:v>
                </c:pt>
              </c:numCache>
            </c:numRef>
          </c:val>
        </c:ser>
        <c:ser>
          <c:idx val="0"/>
          <c:order val="3"/>
          <c:tx>
            <c:strRef>
              <c:f>'disappearence  Muni'!$I$13</c:f>
              <c:strCache>
                <c:ptCount val="1"/>
                <c:pt idx="0">
                  <c:v>I - 2016</c:v>
                </c:pt>
              </c:strCache>
            </c:strRef>
          </c:tx>
          <c:spPr>
            <a:solidFill>
              <a:srgbClr val="800000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43.08</a:t>
                    </a:r>
                  </a:p>
                  <a:p>
                    <a:r>
                      <a:rPr lang="en-US"/>
                      <a:t>(1719</a:t>
                    </a:r>
                    <a:r>
                      <a:rPr lang="en-US" baseline="0"/>
                      <a:t> Dis)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42.77</a:t>
                    </a:r>
                  </a:p>
                  <a:p>
                    <a:r>
                      <a:rPr lang="en-US"/>
                      <a:t>(85 Dis)   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42.37</a:t>
                    </a:r>
                  </a:p>
                  <a:p>
                    <a:r>
                      <a:rPr lang="en-US"/>
                      <a:t>(100 Dis)   </a:t>
                    </a:r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32.86</a:t>
                    </a:r>
                  </a:p>
                  <a:p>
                    <a:r>
                      <a:rPr lang="en-US"/>
                      <a:t>(33 Dis)   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28.08</a:t>
                    </a:r>
                  </a:p>
                  <a:p>
                    <a:r>
                      <a:rPr lang="en-US"/>
                      <a:t>(69 Dis)   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27.82</a:t>
                    </a:r>
                  </a:p>
                  <a:p>
                    <a:r>
                      <a:rPr lang="en-US"/>
                      <a:t>(16 Dis)   </a:t>
                    </a:r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 27.10</a:t>
                    </a:r>
                  </a:p>
                  <a:p>
                    <a:r>
                      <a:rPr lang="en-US"/>
                      <a:t>(26 Dis)   </a:t>
                    </a:r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 26.13</a:t>
                    </a:r>
                  </a:p>
                  <a:p>
                    <a:r>
                      <a:rPr lang="en-US"/>
                      <a:t>(73 Dis)   </a:t>
                    </a:r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 25.28</a:t>
                    </a:r>
                  </a:p>
                  <a:p>
                    <a:r>
                      <a:rPr lang="en-US"/>
                      <a:t>(10 Dis)   </a:t>
                    </a:r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 24.99</a:t>
                    </a:r>
                  </a:p>
                  <a:p>
                    <a:r>
                      <a:rPr lang="en-US"/>
                      <a:t>(43 Dis)   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cat>
            <c:strRef>
              <c:f>'disappearence  Muni'!$H$14:$H$23</c:f>
              <c:strCache>
                <c:ptCount val="10"/>
                <c:pt idx="0">
                  <c:v>Bogota D.C.</c:v>
                </c:pt>
                <c:pt idx="1">
                  <c:v>Manizales (Caldas)</c:v>
                </c:pt>
                <c:pt idx="2">
                  <c:v>Pereira (Risaralda)</c:v>
                </c:pt>
                <c:pt idx="3">
                  <c:v>Dosquebradas (Risaralda)</c:v>
                </c:pt>
                <c:pt idx="4">
                  <c:v>Santa Marta (Magdalena)</c:v>
                </c:pt>
                <c:pt idx="5">
                  <c:v>Guadalajara De Buga (Valle del Cauca)</c:v>
                </c:pt>
                <c:pt idx="6">
                  <c:v>Tunja (Boyacá)</c:v>
                </c:pt>
                <c:pt idx="7">
                  <c:v>Ibague (Tolima)</c:v>
                </c:pt>
                <c:pt idx="8">
                  <c:v>Madrid (Cundinamarca)</c:v>
                </c:pt>
                <c:pt idx="9">
                  <c:v>Neiva (Huila)</c:v>
                </c:pt>
              </c:strCache>
            </c:strRef>
          </c:cat>
          <c:val>
            <c:numRef>
              <c:f>'disappearence  Muni'!$I$14:$I$23</c:f>
              <c:numCache>
                <c:formatCode>_-* #,##0.00\ _€_-;\-* #,##0.00\ _€_-;_-* "-"??\ _€_-;_-@_-</c:formatCode>
                <c:ptCount val="10"/>
                <c:pt idx="0">
                  <c:v>43.082701368082539</c:v>
                </c:pt>
                <c:pt idx="1">
                  <c:v>42.76858672463068</c:v>
                </c:pt>
                <c:pt idx="2">
                  <c:v>42.370816676306028</c:v>
                </c:pt>
                <c:pt idx="3">
                  <c:v>32.863779633419476</c:v>
                </c:pt>
                <c:pt idx="4">
                  <c:v>28.0837710399339</c:v>
                </c:pt>
                <c:pt idx="5">
                  <c:v>27.819313558437948</c:v>
                </c:pt>
                <c:pt idx="6">
                  <c:v>27.100553476688312</c:v>
                </c:pt>
                <c:pt idx="7">
                  <c:v>26.126714565643372</c:v>
                </c:pt>
                <c:pt idx="8">
                  <c:v>25.278058645096056</c:v>
                </c:pt>
                <c:pt idx="9">
                  <c:v>24.990555894574726</c:v>
                </c:pt>
              </c:numCache>
            </c:numRef>
          </c:val>
        </c:ser>
        <c:axId val="112330624"/>
        <c:axId val="112332160"/>
      </c:barChart>
      <c:catAx>
        <c:axId val="1123306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12332160"/>
        <c:crosses val="autoZero"/>
        <c:auto val="1"/>
        <c:lblAlgn val="ctr"/>
        <c:lblOffset val="100"/>
      </c:catAx>
      <c:valAx>
        <c:axId val="112332160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112330624"/>
        <c:crosses val="autoZero"/>
        <c:crossBetween val="between"/>
      </c:valAx>
    </c:plotArea>
    <c:legend>
      <c:legendPos val="b"/>
    </c:legend>
    <c:plotVisOnly val="1"/>
  </c:chart>
  <c:txPr>
    <a:bodyPr/>
    <a:lstStyle/>
    <a:p>
      <a:pPr>
        <a:defRPr sz="1050"/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AC090"/>
              </a:solidFill>
            </c:spPr>
          </c:dPt>
          <c:dPt>
            <c:idx val="1"/>
            <c:spPr>
              <a:solidFill>
                <a:srgbClr val="D99694"/>
              </a:solidFill>
            </c:spPr>
          </c:dPt>
          <c:dPt>
            <c:idx val="2"/>
            <c:spPr>
              <a:solidFill>
                <a:srgbClr val="FCD5B5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dPt>
            <c:idx val="4"/>
            <c:spPr>
              <a:solidFill>
                <a:srgbClr val="FCFF00"/>
              </a:solidFill>
            </c:spPr>
          </c:dPt>
          <c:dPt>
            <c:idx val="6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Paramilitary 0.34%</a:t>
                    </a:r>
                  </a:p>
                </c:rich>
              </c:tx>
              <c:showVal val="1"/>
              <c:showCatNam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Criminal Bands 21.24%</a:t>
                    </a:r>
                  </a:p>
                </c:rich>
              </c:tx>
              <c:showVal val="1"/>
              <c:showCatNam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Gov´t forces 0.25%</a:t>
                    </a:r>
                  </a:p>
                </c:rich>
              </c:tx>
              <c:showVal val="1"/>
              <c:showCatName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Guerrilla groups 44.73%</a:t>
                    </a:r>
                  </a:p>
                </c:rich>
              </c:tx>
              <c:showVal val="1"/>
              <c:showCatName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More than one displacement author</a:t>
                    </a:r>
                  </a:p>
                  <a:p>
                    <a:r>
                      <a:rPr lang="en-US"/>
                      <a:t> 3.34%</a:t>
                    </a:r>
                  </a:p>
                </c:rich>
              </c:tx>
              <c:showVal val="1"/>
              <c:showCatName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Undentified 17.72%</a:t>
                    </a:r>
                  </a:p>
                </c:rich>
              </c:tx>
              <c:showVal val="1"/>
              <c:showCatName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 Information 12.39%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'IDPs by perpetrator'!$A$13:$A$19</c:f>
              <c:strCache>
                <c:ptCount val="7"/>
                <c:pt idx="0">
                  <c:v>Paramilitary</c:v>
                </c:pt>
                <c:pt idx="1">
                  <c:v>Criminal Bands </c:v>
                </c:pt>
                <c:pt idx="2">
                  <c:v>Gov´t forces </c:v>
                </c:pt>
                <c:pt idx="3">
                  <c:v>Guerrilla groups </c:v>
                </c:pt>
                <c:pt idx="4">
                  <c:v>More than one displacement author </c:v>
                </c:pt>
                <c:pt idx="5">
                  <c:v>Undentified</c:v>
                </c:pt>
                <c:pt idx="6">
                  <c:v>No Information </c:v>
                </c:pt>
              </c:strCache>
            </c:strRef>
          </c:cat>
          <c:val>
            <c:numRef>
              <c:f>'IDPs by perpetrator'!$B$13:$B$19</c:f>
              <c:numCache>
                <c:formatCode>0.00%</c:formatCode>
                <c:ptCount val="7"/>
                <c:pt idx="0">
                  <c:v>3.3756848908415463E-3</c:v>
                </c:pt>
                <c:pt idx="1">
                  <c:v>0.21237977303184</c:v>
                </c:pt>
                <c:pt idx="2">
                  <c:v>2.459669895336805E-3</c:v>
                </c:pt>
                <c:pt idx="3">
                  <c:v>0.44728672965683364</c:v>
                </c:pt>
                <c:pt idx="4">
                  <c:v>3.3434547335923055E-2</c:v>
                </c:pt>
                <c:pt idx="5">
                  <c:v>0.17719801190819495</c:v>
                </c:pt>
                <c:pt idx="6">
                  <c:v>0.12386558328103001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'departments affected'!$N$1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DA5800"/>
            </a:solidFill>
          </c:spPr>
          <c:cat>
            <c:strRef>
              <c:f>'departments affected'!$M$2:$M$6</c:f>
              <c:strCache>
                <c:ptCount val="5"/>
                <c:pt idx="0">
                  <c:v>Chocó</c:v>
                </c:pt>
                <c:pt idx="1">
                  <c:v>Caquetá</c:v>
                </c:pt>
                <c:pt idx="2">
                  <c:v>Putumayo</c:v>
                </c:pt>
                <c:pt idx="3">
                  <c:v>Cauca</c:v>
                </c:pt>
                <c:pt idx="4">
                  <c:v>Nariño</c:v>
                </c:pt>
              </c:strCache>
            </c:strRef>
          </c:cat>
          <c:val>
            <c:numRef>
              <c:f>'departments affected'!$N$2:$N$6</c:f>
              <c:numCache>
                <c:formatCode>_-* #,##0.00\ _€_-;\-* #,##0.00\ _€_-;_-* "-"??\ _€_-;_-@_-</c:formatCode>
                <c:ptCount val="5"/>
                <c:pt idx="0">
                  <c:v>4044.733237907918</c:v>
                </c:pt>
                <c:pt idx="1">
                  <c:v>2903.9096029459133</c:v>
                </c:pt>
                <c:pt idx="2">
                  <c:v>2862.4413723154298</c:v>
                </c:pt>
                <c:pt idx="3">
                  <c:v>2805.2676228589389</c:v>
                </c:pt>
                <c:pt idx="4">
                  <c:v>2080.2508247290812</c:v>
                </c:pt>
              </c:numCache>
            </c:numRef>
          </c:val>
        </c:ser>
        <c:ser>
          <c:idx val="1"/>
          <c:order val="1"/>
          <c:tx>
            <c:strRef>
              <c:f>'departments affected'!$O$1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18E09"/>
            </a:solidFill>
          </c:spPr>
          <c:cat>
            <c:strRef>
              <c:f>'departments affected'!$M$2:$M$6</c:f>
              <c:strCache>
                <c:ptCount val="5"/>
                <c:pt idx="0">
                  <c:v>Chocó</c:v>
                </c:pt>
                <c:pt idx="1">
                  <c:v>Caquetá</c:v>
                </c:pt>
                <c:pt idx="2">
                  <c:v>Putumayo</c:v>
                </c:pt>
                <c:pt idx="3">
                  <c:v>Cauca</c:v>
                </c:pt>
                <c:pt idx="4">
                  <c:v>Nariño</c:v>
                </c:pt>
              </c:strCache>
            </c:strRef>
          </c:cat>
          <c:val>
            <c:numRef>
              <c:f>'departments affected'!$O$2:$O$6</c:f>
              <c:numCache>
                <c:formatCode>_-* #,##0.00\ _€_-;\-* #,##0.00\ _€_-;_-* "-"??\ _€_-;_-@_-</c:formatCode>
                <c:ptCount val="5"/>
                <c:pt idx="0">
                  <c:v>3771.9725815629163</c:v>
                </c:pt>
                <c:pt idx="1">
                  <c:v>3007.0229033872779</c:v>
                </c:pt>
                <c:pt idx="2">
                  <c:v>2481.5014804749389</c:v>
                </c:pt>
                <c:pt idx="3">
                  <c:v>2637.6939111743618</c:v>
                </c:pt>
                <c:pt idx="4">
                  <c:v>1943.7784985662574</c:v>
                </c:pt>
              </c:numCache>
            </c:numRef>
          </c:val>
        </c:ser>
        <c:ser>
          <c:idx val="2"/>
          <c:order val="2"/>
          <c:tx>
            <c:strRef>
              <c:f>'departments affected'!$P$1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BFC14"/>
            </a:solidFill>
          </c:spPr>
          <c:cat>
            <c:strRef>
              <c:f>'departments affected'!$M$2:$M$6</c:f>
              <c:strCache>
                <c:ptCount val="5"/>
                <c:pt idx="0">
                  <c:v>Chocó</c:v>
                </c:pt>
                <c:pt idx="1">
                  <c:v>Caquetá</c:v>
                </c:pt>
                <c:pt idx="2">
                  <c:v>Putumayo</c:v>
                </c:pt>
                <c:pt idx="3">
                  <c:v>Cauca</c:v>
                </c:pt>
                <c:pt idx="4">
                  <c:v>Nariño</c:v>
                </c:pt>
              </c:strCache>
            </c:strRef>
          </c:cat>
          <c:val>
            <c:numRef>
              <c:f>'departments affected'!$P$2:$P$6</c:f>
              <c:numCache>
                <c:formatCode>_-* #,##0.00\ _€_-;\-* #,##0.00\ _€_-;_-* "-"??\ _€_-;_-@_-</c:formatCode>
                <c:ptCount val="5"/>
                <c:pt idx="0">
                  <c:v>3479.0001837748982</c:v>
                </c:pt>
                <c:pt idx="1">
                  <c:v>2966.1079853327592</c:v>
                </c:pt>
                <c:pt idx="2">
                  <c:v>2394.7758874481724</c:v>
                </c:pt>
                <c:pt idx="3">
                  <c:v>1871.4834699770363</c:v>
                </c:pt>
                <c:pt idx="4">
                  <c:v>1907.8943168278101</c:v>
                </c:pt>
              </c:numCache>
            </c:numRef>
          </c:val>
        </c:ser>
        <c:ser>
          <c:idx val="3"/>
          <c:order val="3"/>
          <c:tx>
            <c:strRef>
              <c:f>'departments affected'!$Q$1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9EC6E"/>
            </a:solidFill>
          </c:spPr>
          <c:dLbls>
            <c:dLbl>
              <c:idx val="0"/>
              <c:layout>
                <c:manualLayout>
                  <c:x val="1.3986013986013989E-2"/>
                  <c:y val="5.7084607543323673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 2,475.82 </a:t>
                    </a:r>
                  </a:p>
                  <a:p>
                    <a:pPr>
                      <a:defRPr/>
                    </a:pPr>
                    <a:r>
                      <a:rPr lang="en-US"/>
                      <a:t>(12,381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spPr/>
              <c:dLblPos val="outEnd"/>
              <c:showVal val="1"/>
            </c:dLbl>
            <c:dLbl>
              <c:idx val="1"/>
              <c:layout>
                <c:manualLayout>
                  <c:x val="1.3986013986013989E-2"/>
                  <c:y val="5.7084607543323673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 1,767.52</a:t>
                    </a:r>
                  </a:p>
                  <a:p>
                    <a:pPr>
                      <a:defRPr/>
                    </a:pPr>
                    <a:r>
                      <a:rPr lang="en-US"/>
                      <a:t>(8,442 IDPs)    </a:t>
                    </a:r>
                  </a:p>
                </c:rich>
              </c:tx>
              <c:spPr/>
              <c:dLblPos val="outEnd"/>
              <c:showVal val="1"/>
            </c:dLbl>
            <c:dLbl>
              <c:idx val="2"/>
              <c:layout>
                <c:manualLayout>
                  <c:x val="1.3986013986013989E-2"/>
                  <c:y val="6.9317023445464268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 1,544.01</a:t>
                    </a:r>
                  </a:p>
                  <a:p>
                    <a:pPr>
                      <a:defRPr/>
                    </a:pPr>
                    <a:r>
                      <a:rPr lang="en-US"/>
                      <a:t>(5,330 IDPs)   </a:t>
                    </a:r>
                  </a:p>
                </c:rich>
              </c:tx>
              <c:spPr/>
              <c:dLblPos val="outEnd"/>
              <c:showVal val="1"/>
            </c:dLbl>
            <c:dLbl>
              <c:idx val="3"/>
              <c:layout>
                <c:manualLayout>
                  <c:x val="1.1655011655011661E-2"/>
                  <c:y val="8.1549439347604502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 1,159.48</a:t>
                    </a:r>
                  </a:p>
                  <a:p>
                    <a:pPr>
                      <a:defRPr/>
                    </a:pPr>
                    <a:r>
                      <a:rPr lang="en-US"/>
                      <a:t>(15,990 IDPs)   </a:t>
                    </a:r>
                  </a:p>
                </c:rich>
              </c:tx>
              <c:spPr/>
              <c:dLblPos val="outEnd"/>
              <c:showVal val="1"/>
            </c:dLbl>
            <c:dLbl>
              <c:idx val="4"/>
              <c:layout>
                <c:manualLayout>
                  <c:x val="1.1655011655011661E-2"/>
                  <c:y val="7.3394495412844124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 961.95</a:t>
                    </a:r>
                  </a:p>
                  <a:p>
                    <a:pPr>
                      <a:defRPr/>
                    </a:pPr>
                    <a:r>
                      <a:rPr lang="en-US"/>
                      <a:t>(16,779 IDPs)   </a:t>
                    </a:r>
                  </a:p>
                </c:rich>
              </c:tx>
              <c:spPr/>
              <c:dLblPos val="outEnd"/>
              <c:showVal val="1"/>
            </c:dLbl>
            <c:dLblPos val="outEnd"/>
            <c:showVal val="1"/>
          </c:dLbls>
          <c:cat>
            <c:strRef>
              <c:f>'departments affected'!$M$2:$M$6</c:f>
              <c:strCache>
                <c:ptCount val="5"/>
                <c:pt idx="0">
                  <c:v>Chocó</c:v>
                </c:pt>
                <c:pt idx="1">
                  <c:v>Caquetá</c:v>
                </c:pt>
                <c:pt idx="2">
                  <c:v>Putumayo</c:v>
                </c:pt>
                <c:pt idx="3">
                  <c:v>Cauca</c:v>
                </c:pt>
                <c:pt idx="4">
                  <c:v>Nariño</c:v>
                </c:pt>
              </c:strCache>
            </c:strRef>
          </c:cat>
          <c:val>
            <c:numRef>
              <c:f>'departments affected'!$Q$2:$Q$6</c:f>
              <c:numCache>
                <c:formatCode>_-* #,##0.00\ _€_-;\-* #,##0.00\ _€_-;_-* "-"??\ _€_-;_-@_-</c:formatCode>
                <c:ptCount val="5"/>
                <c:pt idx="0">
                  <c:v>2475.8236748014301</c:v>
                </c:pt>
                <c:pt idx="1">
                  <c:v>1767.5176238801218</c:v>
                </c:pt>
                <c:pt idx="2">
                  <c:v>1544.0145537131668</c:v>
                </c:pt>
                <c:pt idx="3">
                  <c:v>1159.4770388740239</c:v>
                </c:pt>
                <c:pt idx="4">
                  <c:v>961.94694070602395</c:v>
                </c:pt>
              </c:numCache>
            </c:numRef>
          </c:val>
        </c:ser>
        <c:axId val="95083904"/>
        <c:axId val="95818880"/>
      </c:barChart>
      <c:catAx>
        <c:axId val="95083904"/>
        <c:scaling>
          <c:orientation val="minMax"/>
        </c:scaling>
        <c:axPos val="b"/>
        <c:majorTickMark val="none"/>
        <c:tickLblPos val="nextTo"/>
        <c:crossAx val="95818880"/>
        <c:crosses val="autoZero"/>
        <c:auto val="1"/>
        <c:lblAlgn val="ctr"/>
        <c:lblOffset val="100"/>
      </c:catAx>
      <c:valAx>
        <c:axId val="95818880"/>
        <c:scaling>
          <c:orientation val="minMax"/>
        </c:scaling>
        <c:axPos val="l"/>
        <c:majorGridlines/>
        <c:numFmt formatCode="_-* #,##0\ _€_-;\-* #,##0\ _€_-;_-* &quot;-&quot;\ _€_-;_-@_-" sourceLinked="0"/>
        <c:majorTickMark val="none"/>
        <c:tickLblPos val="nextTo"/>
        <c:crossAx val="9508390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0"/>
          <c:order val="0"/>
          <c:tx>
            <c:strRef>
              <c:f>'UARIV VS OCHA'!$A$3</c:f>
              <c:strCache>
                <c:ptCount val="1"/>
                <c:pt idx="0">
                  <c:v>Uariv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'UARIV VS OCHA'!$B$2:$Y$2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'UARIV VS OCHA'!$B$3:$Y$3</c:f>
              <c:numCache>
                <c:formatCode>_-* #,##0\ _€_-;\-* #,##0\ _€_-;_-* "-"??\ _€_-;_-@_-</c:formatCode>
                <c:ptCount val="24"/>
                <c:pt idx="0">
                  <c:v>29162</c:v>
                </c:pt>
                <c:pt idx="1">
                  <c:v>26142</c:v>
                </c:pt>
                <c:pt idx="2">
                  <c:v>27644</c:v>
                </c:pt>
                <c:pt idx="3">
                  <c:v>21453</c:v>
                </c:pt>
                <c:pt idx="4">
                  <c:v>22494</c:v>
                </c:pt>
                <c:pt idx="5">
                  <c:v>21504</c:v>
                </c:pt>
                <c:pt idx="6">
                  <c:v>23109</c:v>
                </c:pt>
                <c:pt idx="7">
                  <c:v>23358</c:v>
                </c:pt>
                <c:pt idx="8">
                  <c:v>22857</c:v>
                </c:pt>
                <c:pt idx="9">
                  <c:v>19643</c:v>
                </c:pt>
                <c:pt idx="10">
                  <c:v>22673</c:v>
                </c:pt>
                <c:pt idx="11">
                  <c:v>18037</c:v>
                </c:pt>
                <c:pt idx="12">
                  <c:v>23270</c:v>
                </c:pt>
                <c:pt idx="13">
                  <c:v>18253</c:v>
                </c:pt>
                <c:pt idx="14">
                  <c:v>17920</c:v>
                </c:pt>
                <c:pt idx="15">
                  <c:v>15921</c:v>
                </c:pt>
                <c:pt idx="16">
                  <c:v>16118</c:v>
                </c:pt>
                <c:pt idx="17">
                  <c:v>14842</c:v>
                </c:pt>
                <c:pt idx="18">
                  <c:v>15733</c:v>
                </c:pt>
                <c:pt idx="19">
                  <c:v>13875</c:v>
                </c:pt>
                <c:pt idx="20">
                  <c:v>8785</c:v>
                </c:pt>
                <c:pt idx="21">
                  <c:v>7708</c:v>
                </c:pt>
                <c:pt idx="22">
                  <c:v>7082</c:v>
                </c:pt>
                <c:pt idx="23">
                  <c:v>5768</c:v>
                </c:pt>
              </c:numCache>
            </c:numRef>
          </c:val>
        </c:ser>
        <c:ser>
          <c:idx val="1"/>
          <c:order val="1"/>
          <c:tx>
            <c:strRef>
              <c:f>'UARIV VS OCHA'!$A$4</c:f>
              <c:strCache>
                <c:ptCount val="1"/>
                <c:pt idx="0">
                  <c:v>OCHA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'UARIV VS OCHA'!$B$2:$Y$2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'UARIV VS OCHA'!$B$4:$Y$4</c:f>
              <c:numCache>
                <c:formatCode>_-* #,##0\ _€_-;\-* #,##0\ _€_-;_-* "-"??\ _€_-;_-@_-</c:formatCode>
                <c:ptCount val="24"/>
                <c:pt idx="0">
                  <c:v>1948</c:v>
                </c:pt>
                <c:pt idx="1">
                  <c:v>1610</c:v>
                </c:pt>
                <c:pt idx="2">
                  <c:v>2890</c:v>
                </c:pt>
                <c:pt idx="3">
                  <c:v>1051</c:v>
                </c:pt>
                <c:pt idx="4">
                  <c:v>2137</c:v>
                </c:pt>
                <c:pt idx="5">
                  <c:v>1912</c:v>
                </c:pt>
                <c:pt idx="6">
                  <c:v>961</c:v>
                </c:pt>
                <c:pt idx="7">
                  <c:v>639</c:v>
                </c:pt>
                <c:pt idx="8">
                  <c:v>2897</c:v>
                </c:pt>
                <c:pt idx="9">
                  <c:v>443</c:v>
                </c:pt>
                <c:pt idx="10">
                  <c:v>1212</c:v>
                </c:pt>
                <c:pt idx="11">
                  <c:v>757</c:v>
                </c:pt>
                <c:pt idx="12">
                  <c:v>103</c:v>
                </c:pt>
                <c:pt idx="13">
                  <c:v>1790</c:v>
                </c:pt>
                <c:pt idx="14">
                  <c:v>1375</c:v>
                </c:pt>
                <c:pt idx="15">
                  <c:v>1088</c:v>
                </c:pt>
                <c:pt idx="16">
                  <c:v>1893</c:v>
                </c:pt>
                <c:pt idx="17">
                  <c:v>1577</c:v>
                </c:pt>
                <c:pt idx="18">
                  <c:v>1826</c:v>
                </c:pt>
                <c:pt idx="19">
                  <c:v>1843</c:v>
                </c:pt>
                <c:pt idx="20">
                  <c:v>1074</c:v>
                </c:pt>
                <c:pt idx="21">
                  <c:v>54</c:v>
                </c:pt>
                <c:pt idx="22">
                  <c:v>387</c:v>
                </c:pt>
                <c:pt idx="23">
                  <c:v>580</c:v>
                </c:pt>
              </c:numCache>
            </c:numRef>
          </c:val>
        </c:ser>
        <c:axId val="95869184"/>
        <c:axId val="95887360"/>
      </c:barChart>
      <c:catAx>
        <c:axId val="95869184"/>
        <c:scaling>
          <c:orientation val="minMax"/>
        </c:scaling>
        <c:axPos val="b"/>
        <c:tickLblPos val="nextTo"/>
        <c:crossAx val="95887360"/>
        <c:crosses val="autoZero"/>
        <c:auto val="1"/>
        <c:lblAlgn val="ctr"/>
        <c:lblOffset val="100"/>
      </c:catAx>
      <c:valAx>
        <c:axId val="95887360"/>
        <c:scaling>
          <c:orientation val="minMax"/>
        </c:scaling>
        <c:axPos val="l"/>
        <c:majorGridlines/>
        <c:numFmt formatCode="_-* #,##0\ _€_-;\-* #,##0\ _€_-;_-* &quot;-&quot;??\ _€_-;_-@_-" sourceLinked="1"/>
        <c:tickLblPos val="nextTo"/>
        <c:crossAx val="9586918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0"/>
          <c:order val="0"/>
          <c:tx>
            <c:strRef>
              <c:f>'affected municipalities expulsi'!$J$15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DA5800"/>
            </a:solidFill>
          </c:spPr>
          <c:cat>
            <c:strRef>
              <c:f>'affected municipalities expulsi'!$I$16:$I$25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Teorama (Norte de Santander)</c:v>
                </c:pt>
                <c:pt idx="4">
                  <c:v>Bagadó (Chocó)</c:v>
                </c:pt>
                <c:pt idx="5">
                  <c:v>El Tarra (Norte de Santander)</c:v>
                </c:pt>
                <c:pt idx="6">
                  <c:v>El Litoral del San Juan (Chocó)</c:v>
                </c:pt>
                <c:pt idx="7">
                  <c:v>López (Cauca)</c:v>
                </c:pt>
                <c:pt idx="8">
                  <c:v>Medio San Juan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expulsi'!$J$16:$J$25</c:f>
              <c:numCache>
                <c:formatCode>_-* #,##0.00\ _€_-;\-* #,##0.00\ _€_-;_-* "-"??\ _€_-;_-@_-</c:formatCode>
                <c:ptCount val="10"/>
                <c:pt idx="0">
                  <c:v>1162.517613903241</c:v>
                </c:pt>
                <c:pt idx="1">
                  <c:v>16358.422099964884</c:v>
                </c:pt>
                <c:pt idx="2">
                  <c:v>3618.8293707629141</c:v>
                </c:pt>
                <c:pt idx="3">
                  <c:v>4966.3632766125838</c:v>
                </c:pt>
                <c:pt idx="4">
                  <c:v>61261.922230374177</c:v>
                </c:pt>
                <c:pt idx="5">
                  <c:v>22029.225255031706</c:v>
                </c:pt>
                <c:pt idx="6">
                  <c:v>7169.890664423885</c:v>
                </c:pt>
                <c:pt idx="7">
                  <c:v>6051.8010119733481</c:v>
                </c:pt>
                <c:pt idx="8">
                  <c:v>4252.5265782911147</c:v>
                </c:pt>
                <c:pt idx="9">
                  <c:v>10279.539581865163</c:v>
                </c:pt>
              </c:numCache>
            </c:numRef>
          </c:val>
        </c:ser>
        <c:ser>
          <c:idx val="1"/>
          <c:order val="1"/>
          <c:tx>
            <c:strRef>
              <c:f>'affected municipalities expulsi'!$K$15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18E09"/>
            </a:solidFill>
          </c:spPr>
          <c:cat>
            <c:strRef>
              <c:f>'affected municipalities expulsi'!$I$16:$I$25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Teorama (Norte de Santander)</c:v>
                </c:pt>
                <c:pt idx="4">
                  <c:v>Bagadó (Chocó)</c:v>
                </c:pt>
                <c:pt idx="5">
                  <c:v>El Tarra (Norte de Santander)</c:v>
                </c:pt>
                <c:pt idx="6">
                  <c:v>El Litoral del San Juan (Chocó)</c:v>
                </c:pt>
                <c:pt idx="7">
                  <c:v>López (Cauca)</c:v>
                </c:pt>
                <c:pt idx="8">
                  <c:v>Medio San Juan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expulsi'!$K$16:$K$25</c:f>
              <c:numCache>
                <c:formatCode>_-* #,##0.00\ _€_-;\-* #,##0.00\ _€_-;_-* "-"??\ _€_-;_-@_-</c:formatCode>
                <c:ptCount val="10"/>
                <c:pt idx="0">
                  <c:v>1231.3826668230327</c:v>
                </c:pt>
                <c:pt idx="1">
                  <c:v>9072.9209102019431</c:v>
                </c:pt>
                <c:pt idx="2">
                  <c:v>7814.2802886441323</c:v>
                </c:pt>
                <c:pt idx="3">
                  <c:v>2093.2260877992057</c:v>
                </c:pt>
                <c:pt idx="4">
                  <c:v>7561.9936164988949</c:v>
                </c:pt>
                <c:pt idx="5">
                  <c:v>6559.6330275229366</c:v>
                </c:pt>
                <c:pt idx="6">
                  <c:v>17152.858809801633</c:v>
                </c:pt>
                <c:pt idx="7">
                  <c:v>13400.418451728605</c:v>
                </c:pt>
                <c:pt idx="8">
                  <c:v>1929.9820466786355</c:v>
                </c:pt>
                <c:pt idx="9">
                  <c:v>12715.114104002992</c:v>
                </c:pt>
              </c:numCache>
            </c:numRef>
          </c:val>
        </c:ser>
        <c:ser>
          <c:idx val="2"/>
          <c:order val="2"/>
          <c:tx>
            <c:strRef>
              <c:f>'affected municipalities expulsi'!$L$15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BFC14"/>
            </a:solidFill>
          </c:spPr>
          <c:cat>
            <c:strRef>
              <c:f>'affected municipalities expulsi'!$I$16:$I$25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Teorama (Norte de Santander)</c:v>
                </c:pt>
                <c:pt idx="4">
                  <c:v>Bagadó (Chocó)</c:v>
                </c:pt>
                <c:pt idx="5">
                  <c:v>El Tarra (Norte de Santander)</c:v>
                </c:pt>
                <c:pt idx="6">
                  <c:v>El Litoral del San Juan (Chocó)</c:v>
                </c:pt>
                <c:pt idx="7">
                  <c:v>López (Cauca)</c:v>
                </c:pt>
                <c:pt idx="8">
                  <c:v>Medio San Juan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expulsi'!$L$16:$L$25</c:f>
              <c:numCache>
                <c:formatCode>_-* #,##0.00\ _€_-;\-* #,##0.00\ _€_-;_-* "-"??\ _€_-;_-@_-</c:formatCode>
                <c:ptCount val="10"/>
                <c:pt idx="0">
                  <c:v>2541.8765374253248</c:v>
                </c:pt>
                <c:pt idx="1">
                  <c:v>5598.6119144013874</c:v>
                </c:pt>
                <c:pt idx="2">
                  <c:v>15717.926932880206</c:v>
                </c:pt>
                <c:pt idx="3">
                  <c:v>3443.2060706663506</c:v>
                </c:pt>
                <c:pt idx="4">
                  <c:v>4344.0700974947549</c:v>
                </c:pt>
                <c:pt idx="5">
                  <c:v>4413.9194139194142</c:v>
                </c:pt>
                <c:pt idx="6">
                  <c:v>9783.9216212588908</c:v>
                </c:pt>
                <c:pt idx="7">
                  <c:v>11934.828901104343</c:v>
                </c:pt>
                <c:pt idx="8">
                  <c:v>2746.9426152398869</c:v>
                </c:pt>
                <c:pt idx="9">
                  <c:v>9571.8939041414615</c:v>
                </c:pt>
              </c:numCache>
            </c:numRef>
          </c:val>
        </c:ser>
        <c:ser>
          <c:idx val="3"/>
          <c:order val="3"/>
          <c:tx>
            <c:strRef>
              <c:f>'affected municipalities expulsi'!$M$15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9EC6E"/>
            </a:solidFill>
          </c:spPr>
          <c:dLbls>
            <c:dLbl>
              <c:idx val="0"/>
              <c:layout>
                <c:manualLayout>
                  <c:x val="6.8236096895257824E-3"/>
                  <c:y val="5.2979766393851477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24,935.64</a:t>
                    </a:r>
                    <a:endParaRPr lang="en-US"/>
                  </a:p>
                  <a:p>
                    <a:r>
                      <a:rPr lang="en-US"/>
                      <a:t>(2,131 IDPs)   </a:t>
                    </a:r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1.2282497441146366E-2"/>
                  <c:y val="3.9735085524296415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12,613.49</a:t>
                    </a:r>
                    <a:endParaRPr lang="en-US"/>
                  </a:p>
                  <a:p>
                    <a:r>
                      <a:rPr lang="en-US"/>
                      <a:t>(2,195 IDPs)   </a:t>
                    </a:r>
                  </a:p>
                </c:rich>
              </c:tx>
              <c:dLblPos val="outEnd"/>
              <c:showVal val="1"/>
            </c:dLbl>
            <c:dLbl>
              <c:idx val="2"/>
              <c:layout>
                <c:manualLayout>
                  <c:x val="1.364721937905152E-2"/>
                  <c:y val="6.6225142540493429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11,963.97</a:t>
                    </a:r>
                    <a:endParaRPr lang="en-US"/>
                  </a:p>
                  <a:p>
                    <a:r>
                      <a:rPr lang="en-US"/>
                      <a:t> (1,275 IDPs)  </a:t>
                    </a:r>
                  </a:p>
                </c:rich>
              </c:tx>
              <c:dLblPos val="outEnd"/>
              <c:showVal val="1"/>
            </c:dLbl>
            <c:dLbl>
              <c:idx val="3"/>
              <c:layout>
                <c:manualLayout>
                  <c:x val="8.1883316274308539E-3"/>
                  <c:y val="5.2980114032395123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10,434.86</a:t>
                    </a:r>
                    <a:endParaRPr lang="en-US"/>
                  </a:p>
                  <a:p>
                    <a:r>
                      <a:rPr lang="en-US"/>
                      <a:t>(2,246 IDPs)   </a:t>
                    </a:r>
                  </a:p>
                </c:rich>
              </c:tx>
              <c:dLblPos val="outEnd"/>
              <c:showVal val="1"/>
            </c:dLbl>
            <c:dLbl>
              <c:idx val="4"/>
              <c:layout>
                <c:manualLayout>
                  <c:x val="1.0917775503241215E-2"/>
                  <c:y val="2.6490057016197596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10,329.86</a:t>
                    </a:r>
                    <a:endParaRPr lang="en-US"/>
                  </a:p>
                  <a:p>
                    <a:r>
                      <a:rPr lang="en-US"/>
                      <a:t>(833 IDPs)   </a:t>
                    </a:r>
                  </a:p>
                </c:rich>
              </c:tx>
              <c:dLblPos val="outEnd"/>
              <c:showVal val="1"/>
            </c:dLbl>
            <c:dLbl>
              <c:idx val="5"/>
              <c:layout>
                <c:manualLayout>
                  <c:x val="1.2282497441146366E-2"/>
                  <c:y val="5.2980114032395123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9,765.45</a:t>
                    </a:r>
                    <a:endParaRPr lang="en-US"/>
                  </a:p>
                  <a:p>
                    <a:r>
                      <a:rPr lang="en-US"/>
                      <a:t>(1070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6"/>
              <c:layout>
                <c:manualLayout>
                  <c:x val="1.2282497441146366E-2"/>
                  <c:y val="4.4150095026995892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8,602.71</a:t>
                    </a:r>
                    <a:endParaRPr lang="en-US"/>
                  </a:p>
                  <a:p>
                    <a:r>
                      <a:rPr lang="en-US"/>
                      <a:t>1,312 IDPs)   </a:t>
                    </a:r>
                  </a:p>
                </c:rich>
              </c:tx>
              <c:dLblPos val="outEnd"/>
              <c:showVal val="1"/>
            </c:dLbl>
            <c:dLbl>
              <c:idx val="7"/>
              <c:layout>
                <c:manualLayout>
                  <c:x val="1.0917775503241215E-2"/>
                  <c:y val="7.0640152043193391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8,047.84</a:t>
                    </a:r>
                    <a:endParaRPr lang="en-US"/>
                  </a:p>
                  <a:p>
                    <a:r>
                      <a:rPr lang="en-US"/>
                      <a:t>(1,635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8"/>
              <c:layout>
                <c:manualLayout>
                  <c:x val="1.2282497441146366E-2"/>
                  <c:y val="4.8565104529695459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7,096.89</a:t>
                    </a:r>
                    <a:endParaRPr lang="en-US"/>
                  </a:p>
                  <a:p>
                    <a:r>
                      <a:rPr lang="en-US"/>
                      <a:t>(1,158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9"/>
              <c:layout>
                <c:manualLayout>
                  <c:x val="6.8236096895257824E-3"/>
                  <c:y val="4.4150095026995892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 6,901.98</a:t>
                    </a:r>
                    <a:endParaRPr lang="en-US"/>
                  </a:p>
                  <a:p>
                    <a:r>
                      <a:rPr lang="en-US"/>
                      <a:t>(1,492 IDPs)   </a:t>
                    </a:r>
                  </a:p>
                </c:rich>
              </c:tx>
              <c:dLblPos val="outEnd"/>
              <c:showVal val="1"/>
            </c:dLbl>
            <c:txPr>
              <a:bodyPr rot="-5400000" vert="horz"/>
              <a:lstStyle/>
              <a:p>
                <a:pPr>
                  <a:defRPr sz="700"/>
                </a:pPr>
                <a:endParaRPr lang="es-CO"/>
              </a:p>
            </c:txPr>
            <c:dLblPos val="outEnd"/>
            <c:showVal val="1"/>
          </c:dLbls>
          <c:cat>
            <c:strRef>
              <c:f>'affected municipalities expulsi'!$I$16:$I$25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Teorama (Norte de Santander)</c:v>
                </c:pt>
                <c:pt idx="4">
                  <c:v>Bagadó (Chocó)</c:v>
                </c:pt>
                <c:pt idx="5">
                  <c:v>El Tarra (Norte de Santander)</c:v>
                </c:pt>
                <c:pt idx="6">
                  <c:v>El Litoral del San Juan (Chocó)</c:v>
                </c:pt>
                <c:pt idx="7">
                  <c:v>López (Cauca)</c:v>
                </c:pt>
                <c:pt idx="8">
                  <c:v>Medio San Juan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expulsi'!$M$16:$M$25</c:f>
              <c:numCache>
                <c:formatCode>_-* #,##0.00\ _€_-;\-* #,##0.00\ _€_-;_-* "-"??\ _€_-;_-@_-</c:formatCode>
                <c:ptCount val="10"/>
                <c:pt idx="0">
                  <c:v>24935.642405803883</c:v>
                </c:pt>
                <c:pt idx="1">
                  <c:v>12613.492701988276</c:v>
                </c:pt>
                <c:pt idx="2">
                  <c:v>11963.967345406774</c:v>
                </c:pt>
                <c:pt idx="3">
                  <c:v>10434.863408288422</c:v>
                </c:pt>
                <c:pt idx="4">
                  <c:v>10329.861111111111</c:v>
                </c:pt>
                <c:pt idx="5">
                  <c:v>9765.4467463721812</c:v>
                </c:pt>
                <c:pt idx="6">
                  <c:v>8602.7145760933709</c:v>
                </c:pt>
                <c:pt idx="7">
                  <c:v>8047.8440637920858</c:v>
                </c:pt>
                <c:pt idx="8">
                  <c:v>7096.8928111785244</c:v>
                </c:pt>
                <c:pt idx="9">
                  <c:v>6901.9752972197812</c:v>
                </c:pt>
              </c:numCache>
            </c:numRef>
          </c:val>
        </c:ser>
        <c:axId val="95949184"/>
        <c:axId val="95950720"/>
      </c:barChart>
      <c:catAx>
        <c:axId val="95949184"/>
        <c:scaling>
          <c:orientation val="minMax"/>
        </c:scaling>
        <c:axPos val="b"/>
        <c:tickLblPos val="nextTo"/>
        <c:crossAx val="95950720"/>
        <c:crosses val="autoZero"/>
        <c:auto val="1"/>
        <c:lblAlgn val="ctr"/>
        <c:lblOffset val="100"/>
      </c:catAx>
      <c:valAx>
        <c:axId val="95950720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9594918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'IDPs by semester'!$A$1:$B$1</c:f>
              <c:strCache>
                <c:ptCount val="1"/>
                <c:pt idx="0">
                  <c:v>UARIV</c:v>
                </c:pt>
              </c:strCache>
            </c:strRef>
          </c:tx>
          <c:spPr>
            <a:solidFill>
              <a:srgbClr val="FFFF00"/>
            </a:solidFill>
          </c:spPr>
          <c:dLbls>
            <c:txPr>
              <a:bodyPr rot="-5400000" vert="horz"/>
              <a:lstStyle/>
              <a:p>
                <a:pPr>
                  <a:defRPr sz="800"/>
                </a:pPr>
                <a:endParaRPr lang="es-CO"/>
              </a:p>
            </c:txPr>
            <c:dLblPos val="outEnd"/>
            <c:showVal val="1"/>
          </c:dLbls>
          <c:cat>
            <c:strRef>
              <c:f>'IDPs by semester'!$A$2:$A$8</c:f>
              <c:strCache>
                <c:ptCount val="7"/>
                <c:pt idx="0">
                  <c:v>II - 2012</c:v>
                </c:pt>
                <c:pt idx="1">
                  <c:v>I - 2013</c:v>
                </c:pt>
                <c:pt idx="2">
                  <c:v>II - 2013</c:v>
                </c:pt>
                <c:pt idx="3">
                  <c:v>I - 2014</c:v>
                </c:pt>
                <c:pt idx="4">
                  <c:v>II - 2014</c:v>
                </c:pt>
                <c:pt idx="5">
                  <c:v>I - 2015</c:v>
                </c:pt>
                <c:pt idx="6">
                  <c:v>II - 2015</c:v>
                </c:pt>
              </c:strCache>
            </c:strRef>
          </c:cat>
          <c:val>
            <c:numRef>
              <c:f>'IDPs by semester'!$B$2:$B$8</c:f>
              <c:numCache>
                <c:formatCode>_-* #,##0\ _€_-;\-* #,##0\ _€_-;_-* "-"??\ _€_-;_-@_-</c:formatCode>
                <c:ptCount val="7"/>
                <c:pt idx="0">
                  <c:v>141185</c:v>
                </c:pt>
                <c:pt idx="1">
                  <c:v>146846</c:v>
                </c:pt>
                <c:pt idx="2">
                  <c:v>145123</c:v>
                </c:pt>
                <c:pt idx="3">
                  <c:v>148403</c:v>
                </c:pt>
                <c:pt idx="4">
                  <c:v>129677</c:v>
                </c:pt>
                <c:pt idx="5">
                  <c:v>106324</c:v>
                </c:pt>
                <c:pt idx="6">
                  <c:v>58951</c:v>
                </c:pt>
              </c:numCache>
            </c:numRef>
          </c:val>
        </c:ser>
        <c:axId val="96475008"/>
        <c:axId val="96476544"/>
      </c:barChart>
      <c:catAx>
        <c:axId val="96475008"/>
        <c:scaling>
          <c:orientation val="minMax"/>
        </c:scaling>
        <c:axPos val="b"/>
        <c:tickLblPos val="nextTo"/>
        <c:crossAx val="96476544"/>
        <c:crosses val="autoZero"/>
        <c:auto val="1"/>
        <c:lblAlgn val="ctr"/>
        <c:lblOffset val="100"/>
      </c:catAx>
      <c:valAx>
        <c:axId val="96476544"/>
        <c:scaling>
          <c:orientation val="minMax"/>
        </c:scaling>
        <c:axPos val="l"/>
        <c:majorGridlines/>
        <c:numFmt formatCode="_-* #,##0\ _€_-;\-* #,##0\ _€_-;_-* &quot;-&quot;??\ _€_-;_-@_-" sourceLinked="1"/>
        <c:tickLblPos val="nextTo"/>
        <c:crossAx val="9647500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lineChart>
        <c:grouping val="standard"/>
        <c:ser>
          <c:idx val="1"/>
          <c:order val="0"/>
          <c:tx>
            <c:strRef>
              <c:f>'Displacement by year'!$B$1</c:f>
              <c:strCache>
                <c:ptCount val="1"/>
                <c:pt idx="0">
                  <c:v>SRNI - UARIV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Pos val="t"/>
            <c:showVal val="1"/>
          </c:dLbls>
          <c:cat>
            <c:numRef>
              <c:f>'Displacement by year'!$A$2:$A$17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'Displacement by year'!$B$2:$B$17</c:f>
              <c:numCache>
                <c:formatCode>_-* #,##0\ _€_-;\-* #,##0\ _€_-;_-* "-"??\ _€_-;_-@_-</c:formatCode>
                <c:ptCount val="16"/>
                <c:pt idx="0">
                  <c:v>562748</c:v>
                </c:pt>
                <c:pt idx="1">
                  <c:v>656709</c:v>
                </c:pt>
                <c:pt idx="2">
                  <c:v>912055</c:v>
                </c:pt>
                <c:pt idx="3">
                  <c:v>457573</c:v>
                </c:pt>
                <c:pt idx="4">
                  <c:v>429996</c:v>
                </c:pt>
                <c:pt idx="5">
                  <c:v>473958</c:v>
                </c:pt>
                <c:pt idx="6">
                  <c:v>460828</c:v>
                </c:pt>
                <c:pt idx="7">
                  <c:v>484417</c:v>
                </c:pt>
                <c:pt idx="8">
                  <c:v>429862</c:v>
                </c:pt>
                <c:pt idx="9">
                  <c:v>254964</c:v>
                </c:pt>
                <c:pt idx="10">
                  <c:v>217573</c:v>
                </c:pt>
                <c:pt idx="11">
                  <c:v>272142</c:v>
                </c:pt>
                <c:pt idx="12">
                  <c:v>273191</c:v>
                </c:pt>
                <c:pt idx="13">
                  <c:v>291969</c:v>
                </c:pt>
                <c:pt idx="14">
                  <c:v>278080</c:v>
                </c:pt>
                <c:pt idx="15">
                  <c:v>165275</c:v>
                </c:pt>
              </c:numCache>
            </c:numRef>
          </c:val>
        </c:ser>
        <c:marker val="1"/>
        <c:axId val="96512256"/>
        <c:axId val="96436224"/>
      </c:lineChart>
      <c:catAx>
        <c:axId val="96512256"/>
        <c:scaling>
          <c:orientation val="minMax"/>
        </c:scaling>
        <c:axPos val="b"/>
        <c:numFmt formatCode="General" sourceLinked="1"/>
        <c:tickLblPos val="nextTo"/>
        <c:crossAx val="96436224"/>
        <c:crosses val="autoZero"/>
        <c:auto val="1"/>
        <c:lblAlgn val="ctr"/>
        <c:lblOffset val="100"/>
      </c:catAx>
      <c:valAx>
        <c:axId val="96436224"/>
        <c:scaling>
          <c:orientation val="minMax"/>
        </c:scaling>
        <c:axPos val="l"/>
        <c:majorGridlines/>
        <c:numFmt formatCode="_-* #,##0\ _€_-;\-* #,##0\ _€_-;_-* &quot;-&quot;??\ _€_-;_-@_-" sourceLinked="1"/>
        <c:tickLblPos val="nextTo"/>
        <c:crossAx val="9651225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9.4247648434553868E-2"/>
          <c:y val="4.0668570274869455E-2"/>
          <c:w val="0.88606554789628722"/>
          <c:h val="0.70566409967984878"/>
        </c:manualLayout>
      </c:layout>
      <c:barChart>
        <c:barDir val="col"/>
        <c:grouping val="clustered"/>
        <c:ser>
          <c:idx val="0"/>
          <c:order val="0"/>
          <c:tx>
            <c:strRef>
              <c:f>'affected municipalities recepti'!$J$5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DA5800"/>
            </a:solidFill>
          </c:spPr>
          <c:cat>
            <c:strRef>
              <c:f>'affected municipalities recepti'!$I$6:$I$15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El Tarra (Norte de Santander)</c:v>
                </c:pt>
                <c:pt idx="4">
                  <c:v>Teorama (Norte de Santander)</c:v>
                </c:pt>
                <c:pt idx="5">
                  <c:v>López (Cauca)</c:v>
                </c:pt>
                <c:pt idx="6">
                  <c:v>Medio San Juan (Chocó)</c:v>
                </c:pt>
                <c:pt idx="7">
                  <c:v>Samaniego (Nariño)</c:v>
                </c:pt>
                <c:pt idx="8">
                  <c:v>Bagadó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recepti'!$J$6:$J$15</c:f>
              <c:numCache>
                <c:formatCode>_-* #,##0.00\ _€_-;\-* #,##0.00\ _€_-;_-* "-"??\ _€_-;_-@_-</c:formatCode>
                <c:ptCount val="10"/>
                <c:pt idx="0">
                  <c:v>93.940817285110384</c:v>
                </c:pt>
                <c:pt idx="1">
                  <c:v>8615.2405478169258</c:v>
                </c:pt>
                <c:pt idx="2">
                  <c:v>1327.2223813615965</c:v>
                </c:pt>
                <c:pt idx="3">
                  <c:v>16781.545813803878</c:v>
                </c:pt>
                <c:pt idx="4">
                  <c:v>2621.685793430946</c:v>
                </c:pt>
                <c:pt idx="5">
                  <c:v>2304.4937628375333</c:v>
                </c:pt>
                <c:pt idx="6">
                  <c:v>3110.6444415277592</c:v>
                </c:pt>
                <c:pt idx="7">
                  <c:v>1860.8479203468764</c:v>
                </c:pt>
                <c:pt idx="8">
                  <c:v>27732.942039618491</c:v>
                </c:pt>
                <c:pt idx="9">
                  <c:v>6732.4406859290584</c:v>
                </c:pt>
              </c:numCache>
            </c:numRef>
          </c:val>
        </c:ser>
        <c:ser>
          <c:idx val="1"/>
          <c:order val="1"/>
          <c:tx>
            <c:strRef>
              <c:f>'affected municipalities recepti'!$K$5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18E00"/>
            </a:solidFill>
          </c:spPr>
          <c:cat>
            <c:strRef>
              <c:f>'affected municipalities recepti'!$I$6:$I$15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El Tarra (Norte de Santander)</c:v>
                </c:pt>
                <c:pt idx="4">
                  <c:v>Teorama (Norte de Santander)</c:v>
                </c:pt>
                <c:pt idx="5">
                  <c:v>López (Cauca)</c:v>
                </c:pt>
                <c:pt idx="6">
                  <c:v>Medio San Juan (Chocó)</c:v>
                </c:pt>
                <c:pt idx="7">
                  <c:v>Samaniego (Nariño)</c:v>
                </c:pt>
                <c:pt idx="8">
                  <c:v>Bagadó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recepti'!$K$6:$K$15</c:f>
              <c:numCache>
                <c:formatCode>_-* #,##0.00\ _€_-;\-* #,##0.00\ _€_-;_-* "-"??\ _€_-;_-@_-</c:formatCode>
                <c:ptCount val="10"/>
                <c:pt idx="0">
                  <c:v>387.00598100152456</c:v>
                </c:pt>
                <c:pt idx="1">
                  <c:v>6483.1519525112026</c:v>
                </c:pt>
                <c:pt idx="2">
                  <c:v>3237.7516141283709</c:v>
                </c:pt>
                <c:pt idx="3">
                  <c:v>2146.788990825688</c:v>
                </c:pt>
                <c:pt idx="4">
                  <c:v>397.32532222114543</c:v>
                </c:pt>
                <c:pt idx="5">
                  <c:v>8329.1820265019433</c:v>
                </c:pt>
                <c:pt idx="6">
                  <c:v>320.59502436522183</c:v>
                </c:pt>
                <c:pt idx="7">
                  <c:v>2966.2550778264895</c:v>
                </c:pt>
                <c:pt idx="8">
                  <c:v>2872.5754971765282</c:v>
                </c:pt>
                <c:pt idx="9">
                  <c:v>8847.7366255144025</c:v>
                </c:pt>
              </c:numCache>
            </c:numRef>
          </c:val>
        </c:ser>
        <c:ser>
          <c:idx val="2"/>
          <c:order val="2"/>
          <c:tx>
            <c:strRef>
              <c:f>'affected municipalities recepti'!$L$5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BFC14"/>
            </a:solidFill>
          </c:spPr>
          <c:cat>
            <c:strRef>
              <c:f>'affected municipalities recepti'!$I$6:$I$15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El Tarra (Norte de Santander)</c:v>
                </c:pt>
                <c:pt idx="4">
                  <c:v>Teorama (Norte de Santander)</c:v>
                </c:pt>
                <c:pt idx="5">
                  <c:v>López (Cauca)</c:v>
                </c:pt>
                <c:pt idx="6">
                  <c:v>Medio San Juan (Chocó)</c:v>
                </c:pt>
                <c:pt idx="7">
                  <c:v>Samaniego (Nariño)</c:v>
                </c:pt>
                <c:pt idx="8">
                  <c:v>Bagadó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recepti'!$L$6:$L$15</c:f>
              <c:numCache>
                <c:formatCode>_-* #,##0.00\ _€_-;\-* #,##0.00\ _€_-;_-* "-"??\ _€_-;_-@_-</c:formatCode>
                <c:ptCount val="10"/>
                <c:pt idx="0">
                  <c:v>1147.9442427082113</c:v>
                </c:pt>
                <c:pt idx="1">
                  <c:v>2544.8235974551767</c:v>
                </c:pt>
                <c:pt idx="2">
                  <c:v>11384.876805437554</c:v>
                </c:pt>
                <c:pt idx="3">
                  <c:v>6108.0586080586081</c:v>
                </c:pt>
                <c:pt idx="4">
                  <c:v>2134.2186388427795</c:v>
                </c:pt>
                <c:pt idx="5">
                  <c:v>10449.165552419156</c:v>
                </c:pt>
                <c:pt idx="6">
                  <c:v>275.94857322044527</c:v>
                </c:pt>
                <c:pt idx="7">
                  <c:v>4323.56200261912</c:v>
                </c:pt>
                <c:pt idx="8">
                  <c:v>197.45773170430707</c:v>
                </c:pt>
                <c:pt idx="9">
                  <c:v>6537.9246161005112</c:v>
                </c:pt>
              </c:numCache>
            </c:numRef>
          </c:val>
        </c:ser>
        <c:ser>
          <c:idx val="3"/>
          <c:order val="3"/>
          <c:tx>
            <c:strRef>
              <c:f>'affected municipalities recepti'!$M$5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9EC6E"/>
            </a:solidFill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22,045.40</a:t>
                    </a:r>
                  </a:p>
                  <a:p>
                    <a:r>
                      <a:rPr lang="en-US"/>
                      <a:t>(1,884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11,067.69</a:t>
                    </a:r>
                  </a:p>
                  <a:p>
                    <a:r>
                      <a:rPr lang="en-US"/>
                      <a:t>(1,926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8,942.48</a:t>
                    </a:r>
                  </a:p>
                  <a:p>
                    <a:r>
                      <a:rPr lang="en-US"/>
                      <a:t>(953 IDPs)   </a:t>
                    </a:r>
                  </a:p>
                </c:rich>
              </c:tx>
              <c:dLblPos val="outEnd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7,748.47</a:t>
                    </a:r>
                  </a:p>
                  <a:p>
                    <a:r>
                      <a:rPr lang="en-US"/>
                      <a:t>(849 IDPs)   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7,475.38</a:t>
                    </a:r>
                  </a:p>
                  <a:p>
                    <a:r>
                      <a:rPr lang="en-US"/>
                      <a:t>(1,609 IDPs)   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6,763.14</a:t>
                    </a:r>
                  </a:p>
                  <a:p>
                    <a:r>
                      <a:rPr lang="en-US"/>
                      <a:t>(1,374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 6,281.79</a:t>
                    </a:r>
                  </a:p>
                  <a:p>
                    <a:r>
                      <a:rPr lang="en-US"/>
                      <a:t>(1,025 IDPs)   </a:t>
                    </a:r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 5,655.46</a:t>
                    </a:r>
                  </a:p>
                  <a:p>
                    <a:r>
                      <a:rPr lang="en-US"/>
                      <a:t>(2,802</a:t>
                    </a:r>
                    <a:r>
                      <a:rPr lang="en-US" baseline="0"/>
                      <a:t> IDPs)</a:t>
                    </a:r>
                    <a:r>
                      <a:rPr lang="en-US"/>
                      <a:t>   </a:t>
                    </a:r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 5,642.36</a:t>
                    </a:r>
                  </a:p>
                  <a:p>
                    <a:r>
                      <a:rPr lang="en-US"/>
                      <a:t>(455 IDPs)   </a:t>
                    </a:r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 5,046.95</a:t>
                    </a:r>
                  </a:p>
                  <a:p>
                    <a:r>
                      <a:rPr lang="en-US"/>
                      <a:t>(1091 IDPs)   </a:t>
                    </a:r>
                  </a:p>
                </c:rich>
              </c:tx>
              <c:dLblPos val="outEnd"/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dLblPos val="outEnd"/>
            <c:showVal val="1"/>
          </c:dLbls>
          <c:cat>
            <c:strRef>
              <c:f>'affected municipalities recepti'!$I$6:$I$15</c:f>
              <c:strCache>
                <c:ptCount val="10"/>
                <c:pt idx="0">
                  <c:v>La Playa (Norte de Santander)</c:v>
                </c:pt>
                <c:pt idx="1">
                  <c:v>Bajo Baudó (Chocó)</c:v>
                </c:pt>
                <c:pt idx="2">
                  <c:v>Hacarí (Norte de Santander)</c:v>
                </c:pt>
                <c:pt idx="3">
                  <c:v>El Tarra (Norte de Santander)</c:v>
                </c:pt>
                <c:pt idx="4">
                  <c:v>Teorama (Norte de Santander)</c:v>
                </c:pt>
                <c:pt idx="5">
                  <c:v>López (Cauca)</c:v>
                </c:pt>
                <c:pt idx="6">
                  <c:v>Medio San Juan (Chocó)</c:v>
                </c:pt>
                <c:pt idx="7">
                  <c:v>Samaniego (Nariño)</c:v>
                </c:pt>
                <c:pt idx="8">
                  <c:v>Bagadó (Chocó)</c:v>
                </c:pt>
                <c:pt idx="9">
                  <c:v>Timbiquí (Cauca)</c:v>
                </c:pt>
              </c:strCache>
            </c:strRef>
          </c:cat>
          <c:val>
            <c:numRef>
              <c:f>'affected municipalities recepti'!$M$6:$M$15</c:f>
              <c:numCache>
                <c:formatCode>_-* #,##0.00\ _€_-;\-* #,##0.00\ _€_-;_-* "-"??\ _€_-;_-@_-</c:formatCode>
                <c:ptCount val="10"/>
                <c:pt idx="0">
                  <c:v>22045.40135736017</c:v>
                </c:pt>
                <c:pt idx="1">
                  <c:v>11067.693368578324</c:v>
                </c:pt>
                <c:pt idx="2">
                  <c:v>8942.4791217040438</c:v>
                </c:pt>
                <c:pt idx="3">
                  <c:v>7748.4712968878339</c:v>
                </c:pt>
                <c:pt idx="4">
                  <c:v>7475.3763241033266</c:v>
                </c:pt>
                <c:pt idx="5">
                  <c:v>6763.1423508564676</c:v>
                </c:pt>
                <c:pt idx="6">
                  <c:v>6281.7919960777108</c:v>
                </c:pt>
                <c:pt idx="7">
                  <c:v>5655.4647290342109</c:v>
                </c:pt>
                <c:pt idx="8">
                  <c:v>5642.3611111111113</c:v>
                </c:pt>
                <c:pt idx="9">
                  <c:v>5046.9537863718369</c:v>
                </c:pt>
              </c:numCache>
            </c:numRef>
          </c:val>
        </c:ser>
        <c:axId val="97247232"/>
        <c:axId val="97248768"/>
      </c:barChart>
      <c:catAx>
        <c:axId val="972472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7248768"/>
        <c:crosses val="autoZero"/>
        <c:auto val="1"/>
        <c:lblAlgn val="ctr"/>
        <c:lblOffset val="100"/>
      </c:catAx>
      <c:valAx>
        <c:axId val="97248768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crossAx val="9724723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2</xdr:row>
      <xdr:rowOff>180974</xdr:rowOff>
    </xdr:from>
    <xdr:to>
      <xdr:col>11</xdr:col>
      <xdr:colOff>323849</xdr:colOff>
      <xdr:row>19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1</xdr:row>
      <xdr:rowOff>9524</xdr:rowOff>
    </xdr:from>
    <xdr:to>
      <xdr:col>14</xdr:col>
      <xdr:colOff>66675</xdr:colOff>
      <xdr:row>21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16</xdr:row>
      <xdr:rowOff>104775</xdr:rowOff>
    </xdr:from>
    <xdr:to>
      <xdr:col>14</xdr:col>
      <xdr:colOff>190499</xdr:colOff>
      <xdr:row>35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30</xdr:row>
      <xdr:rowOff>0</xdr:rowOff>
    </xdr:from>
    <xdr:to>
      <xdr:col>13</xdr:col>
      <xdr:colOff>742950</xdr:colOff>
      <xdr:row>30</xdr:row>
      <xdr:rowOff>0</xdr:rowOff>
    </xdr:to>
    <xdr:cxnSp macro="">
      <xdr:nvCxnSpPr>
        <xdr:cNvPr id="4" name="3 Conector recto"/>
        <xdr:cNvCxnSpPr/>
      </xdr:nvCxnSpPr>
      <xdr:spPr>
        <a:xfrm>
          <a:off x="8143875" y="5715000"/>
          <a:ext cx="65532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0.01074</cdr:x>
      <cdr:y>0.66209</cdr:y>
    </cdr:from>
    <cdr:to>
      <cdr:x>0.07383</cdr:x>
      <cdr:y>0.84341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0" y="2295525"/>
          <a:ext cx="44767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</cdr:x>
      <cdr:y>0.64317</cdr:y>
    </cdr:from>
    <cdr:to>
      <cdr:x>0.10486</cdr:x>
      <cdr:y>0.79459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2266689"/>
          <a:ext cx="781050" cy="533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O" sz="800"/>
            <a:t>National</a:t>
          </a:r>
          <a:r>
            <a:rPr lang="es-CO" sz="800" baseline="0"/>
            <a:t> rate 2015 </a:t>
          </a:r>
        </a:p>
        <a:p xmlns:a="http://schemas.openxmlformats.org/drawingml/2006/main">
          <a:pPr algn="ctr"/>
          <a:r>
            <a:rPr lang="es-CO" sz="800" baseline="0"/>
            <a:t>338.40</a:t>
          </a:r>
          <a:endParaRPr lang="es-CO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10</xdr:row>
      <xdr:rowOff>171450</xdr:rowOff>
    </xdr:from>
    <xdr:to>
      <xdr:col>9</xdr:col>
      <xdr:colOff>123824</xdr:colOff>
      <xdr:row>27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12</xdr:row>
      <xdr:rowOff>85724</xdr:rowOff>
    </xdr:from>
    <xdr:to>
      <xdr:col>4</xdr:col>
      <xdr:colOff>1352549</xdr:colOff>
      <xdr:row>29</xdr:row>
      <xdr:rowOff>19049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</xdr:colOff>
      <xdr:row>11</xdr:row>
      <xdr:rowOff>161925</xdr:rowOff>
    </xdr:from>
    <xdr:to>
      <xdr:col>15</xdr:col>
      <xdr:colOff>542925</xdr:colOff>
      <xdr:row>29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0.07265</cdr:x>
      <cdr:y>0.71369</cdr:y>
    </cdr:from>
    <cdr:to>
      <cdr:x>0.98217</cdr:x>
      <cdr:y>0.71601</cdr:y>
    </cdr:to>
    <cdr:sp macro="" textlink="">
      <cdr:nvSpPr>
        <cdr:cNvPr id="3" name="2 Conector recto"/>
        <cdr:cNvSpPr/>
      </cdr:nvSpPr>
      <cdr:spPr>
        <a:xfrm xmlns:a="http://schemas.openxmlformats.org/drawingml/2006/main">
          <a:off x="510593" y="2433638"/>
          <a:ext cx="6391930" cy="79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0.00186</cdr:x>
      <cdr:y>0.72998</cdr:y>
    </cdr:from>
    <cdr:to>
      <cdr:x>0.07262</cdr:x>
      <cdr:y>0.86499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2701" y="2489200"/>
          <a:ext cx="484187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</cdr:x>
      <cdr:y>0.64339</cdr:y>
    </cdr:from>
    <cdr:to>
      <cdr:x>0.07906</cdr:x>
      <cdr:y>0.78073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0" y="2193927"/>
          <a:ext cx="555374" cy="46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O" sz="700"/>
            <a:t>National Rate 2016 0.23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10</xdr:row>
      <xdr:rowOff>95250</xdr:rowOff>
    </xdr:from>
    <xdr:to>
      <xdr:col>8</xdr:col>
      <xdr:colOff>47625</xdr:colOff>
      <xdr:row>26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25</xdr:row>
      <xdr:rowOff>28574</xdr:rowOff>
    </xdr:from>
    <xdr:to>
      <xdr:col>15</xdr:col>
      <xdr:colOff>476249</xdr:colOff>
      <xdr:row>42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0.08834</cdr:x>
      <cdr:y>0.68546</cdr:y>
    </cdr:from>
    <cdr:to>
      <cdr:x>0.98115</cdr:x>
      <cdr:y>0.69436</cdr:y>
    </cdr:to>
    <cdr:sp macro="" textlink="">
      <cdr:nvSpPr>
        <cdr:cNvPr id="3" name="2 Conector recto"/>
        <cdr:cNvSpPr/>
      </cdr:nvSpPr>
      <cdr:spPr>
        <a:xfrm xmlns:a="http://schemas.openxmlformats.org/drawingml/2006/main" flipV="1">
          <a:off x="714376" y="2200276"/>
          <a:ext cx="7219950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0.01402</cdr:x>
      <cdr:y>0.5952</cdr:y>
    </cdr:from>
    <cdr:to>
      <cdr:x>0.10074</cdr:x>
      <cdr:y>0.7678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13434" y="1911061"/>
          <a:ext cx="701386" cy="554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O" sz="800"/>
            <a:t>National Rate 2016  1,104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12</xdr:row>
      <xdr:rowOff>180974</xdr:rowOff>
    </xdr:from>
    <xdr:to>
      <xdr:col>8</xdr:col>
      <xdr:colOff>752475</xdr:colOff>
      <xdr:row>29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24</xdr:row>
      <xdr:rowOff>171449</xdr:rowOff>
    </xdr:from>
    <xdr:to>
      <xdr:col>13</xdr:col>
      <xdr:colOff>533400</xdr:colOff>
      <xdr:row>42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39</xdr:row>
      <xdr:rowOff>0</xdr:rowOff>
    </xdr:from>
    <xdr:to>
      <xdr:col>13</xdr:col>
      <xdr:colOff>447675</xdr:colOff>
      <xdr:row>39</xdr:row>
      <xdr:rowOff>28576</xdr:rowOff>
    </xdr:to>
    <xdr:cxnSp macro="">
      <xdr:nvCxnSpPr>
        <xdr:cNvPr id="4" name="3 Conector recto"/>
        <xdr:cNvCxnSpPr/>
      </xdr:nvCxnSpPr>
      <xdr:spPr>
        <a:xfrm flipV="1">
          <a:off x="6981825" y="7429500"/>
          <a:ext cx="6286500" cy="285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1.42066E-7</cdr:x>
      <cdr:y>0.73803</cdr:y>
    </cdr:from>
    <cdr:to>
      <cdr:x>0.10149</cdr:x>
      <cdr:y>0.89577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" y="2495551"/>
          <a:ext cx="714373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O" sz="900"/>
            <a:t>National Rate 2016</a:t>
          </a:r>
        </a:p>
        <a:p xmlns:a="http://schemas.openxmlformats.org/drawingml/2006/main">
          <a:pPr algn="ctr"/>
          <a:r>
            <a:rPr lang="es-CO" sz="900"/>
            <a:t>1,104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3</xdr:row>
      <xdr:rowOff>19050</xdr:rowOff>
    </xdr:from>
    <xdr:to>
      <xdr:col>11</xdr:col>
      <xdr:colOff>219074</xdr:colOff>
      <xdr:row>17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23</xdr:row>
      <xdr:rowOff>152399</xdr:rowOff>
    </xdr:from>
    <xdr:to>
      <xdr:col>13</xdr:col>
      <xdr:colOff>714374</xdr:colOff>
      <xdr:row>43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25</xdr:row>
      <xdr:rowOff>123824</xdr:rowOff>
    </xdr:from>
    <xdr:to>
      <xdr:col>13</xdr:col>
      <xdr:colOff>304800</xdr:colOff>
      <xdr:row>41</xdr:row>
      <xdr:rowOff>190499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10</xdr:row>
      <xdr:rowOff>161925</xdr:rowOff>
    </xdr:from>
    <xdr:to>
      <xdr:col>12</xdr:col>
      <xdr:colOff>657224</xdr:colOff>
      <xdr:row>29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95249</xdr:rowOff>
    </xdr:from>
    <xdr:to>
      <xdr:col>16</xdr:col>
      <xdr:colOff>133350</xdr:colOff>
      <xdr:row>24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15</xdr:row>
      <xdr:rowOff>104775</xdr:rowOff>
    </xdr:from>
    <xdr:to>
      <xdr:col>12</xdr:col>
      <xdr:colOff>171450</xdr:colOff>
      <xdr:row>29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24</xdr:row>
      <xdr:rowOff>76200</xdr:rowOff>
    </xdr:from>
    <xdr:to>
      <xdr:col>14</xdr:col>
      <xdr:colOff>76200</xdr:colOff>
      <xdr:row>42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1</xdr:row>
      <xdr:rowOff>28574</xdr:rowOff>
    </xdr:from>
    <xdr:to>
      <xdr:col>11</xdr:col>
      <xdr:colOff>114300</xdr:colOff>
      <xdr:row>19</xdr:row>
      <xdr:rowOff>133349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8</xdr:row>
      <xdr:rowOff>9524</xdr:rowOff>
    </xdr:from>
    <xdr:to>
      <xdr:col>18</xdr:col>
      <xdr:colOff>123825</xdr:colOff>
      <xdr:row>24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8</xdr:row>
      <xdr:rowOff>95250</xdr:rowOff>
    </xdr:from>
    <xdr:to>
      <xdr:col>12</xdr:col>
      <xdr:colOff>419100</xdr:colOff>
      <xdr:row>23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0.31055</cdr:x>
      <cdr:y>0.1</cdr:y>
    </cdr:from>
    <cdr:to>
      <cdr:x>0.3753</cdr:x>
      <cdr:y>0.19667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66975" y="285750"/>
          <a:ext cx="514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2014</a:t>
          </a:r>
        </a:p>
      </cdr:txBody>
    </cdr:sp>
  </cdr:relSizeAnchor>
  <cdr:relSizeAnchor xmlns:cdr="http://schemas.openxmlformats.org/drawingml/2006/chartDrawing">
    <cdr:from>
      <cdr:x>0.67746</cdr:x>
      <cdr:y>0.11</cdr:y>
    </cdr:from>
    <cdr:to>
      <cdr:x>0.76379</cdr:x>
      <cdr:y>0.20333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381625" y="314325"/>
          <a:ext cx="685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2015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26</xdr:row>
      <xdr:rowOff>104774</xdr:rowOff>
    </xdr:from>
    <xdr:to>
      <xdr:col>16</xdr:col>
      <xdr:colOff>542925</xdr:colOff>
      <xdr:row>41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0.0696</cdr:x>
      <cdr:y>0.70861</cdr:y>
    </cdr:from>
    <cdr:to>
      <cdr:x>0.98771</cdr:x>
      <cdr:y>0.70971</cdr:y>
    </cdr:to>
    <cdr:sp macro="" textlink="">
      <cdr:nvSpPr>
        <cdr:cNvPr id="3" name="2 Conector recto"/>
        <cdr:cNvSpPr/>
      </cdr:nvSpPr>
      <cdr:spPr>
        <a:xfrm xmlns:a="http://schemas.openxmlformats.org/drawingml/2006/main">
          <a:off x="647700" y="2038351"/>
          <a:ext cx="8543894" cy="31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0.00103</cdr:x>
      <cdr:y>0.63576</cdr:y>
    </cdr:from>
    <cdr:to>
      <cdr:x>0.07677</cdr:x>
      <cdr:y>0.84106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9568" y="1828793"/>
          <a:ext cx="704830" cy="590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800"/>
            <a:t>National</a:t>
          </a:r>
          <a:r>
            <a:rPr lang="es-CO" sz="800" baseline="0"/>
            <a:t> Rate </a:t>
          </a:r>
        </a:p>
        <a:p xmlns:a="http://schemas.openxmlformats.org/drawingml/2006/main">
          <a:pPr algn="ctr"/>
          <a:r>
            <a:rPr lang="es-CO" sz="800" baseline="0"/>
            <a:t>324.88</a:t>
          </a:r>
          <a:endParaRPr lang="es-CO" sz="10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1</xdr:row>
      <xdr:rowOff>123825</xdr:rowOff>
    </xdr:from>
    <xdr:to>
      <xdr:col>10</xdr:col>
      <xdr:colOff>247649</xdr:colOff>
      <xdr:row>20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HA/Desktop/Catalina/ProyeccionMunicipios2005_2020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scargadas/desplazamiento%20departamentos%202012%20-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scargadas/base%20de%20datos%20desastres%20natura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scargadas/DIJIN/homicidios%20Diji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scargadas/base%20de%20datos%20desaparic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</sheetNames>
    <sheetDataSet>
      <sheetData sheetId="0">
        <row r="10">
          <cell r="B10" t="str">
            <v>05001</v>
          </cell>
          <cell r="C10" t="str">
            <v>Antioquia</v>
          </cell>
          <cell r="D10" t="str">
            <v>05001</v>
          </cell>
          <cell r="E10" t="str">
            <v>Medellín</v>
          </cell>
          <cell r="F10">
            <v>2214494</v>
          </cell>
          <cell r="G10">
            <v>2239003</v>
          </cell>
          <cell r="H10">
            <v>2265244</v>
          </cell>
          <cell r="I10">
            <v>2291378</v>
          </cell>
          <cell r="J10">
            <v>2317336</v>
          </cell>
          <cell r="K10">
            <v>2343049</v>
          </cell>
          <cell r="L10">
            <v>2368282</v>
          </cell>
          <cell r="M10">
            <v>2393011</v>
          </cell>
          <cell r="N10">
            <v>2417325</v>
          </cell>
          <cell r="O10">
            <v>2441123</v>
          </cell>
          <cell r="P10">
            <v>2464322</v>
          </cell>
          <cell r="Q10">
            <v>2486723</v>
          </cell>
        </row>
        <row r="11">
          <cell r="B11" t="str">
            <v>05002</v>
          </cell>
          <cell r="C11" t="str">
            <v>Antioquia</v>
          </cell>
          <cell r="D11" t="str">
            <v>05002</v>
          </cell>
          <cell r="E11" t="str">
            <v>Abejorral</v>
          </cell>
          <cell r="F11">
            <v>20249</v>
          </cell>
          <cell r="G11">
            <v>20113</v>
          </cell>
          <cell r="H11">
            <v>20022</v>
          </cell>
          <cell r="I11">
            <v>19930</v>
          </cell>
          <cell r="J11">
            <v>19853</v>
          </cell>
          <cell r="K11">
            <v>19750</v>
          </cell>
          <cell r="L11">
            <v>19672</v>
          </cell>
          <cell r="M11">
            <v>19570</v>
          </cell>
          <cell r="N11">
            <v>19478</v>
          </cell>
          <cell r="O11">
            <v>19382</v>
          </cell>
          <cell r="P11">
            <v>19290</v>
          </cell>
          <cell r="Q11">
            <v>19195</v>
          </cell>
        </row>
        <row r="12">
          <cell r="B12" t="str">
            <v>05004</v>
          </cell>
          <cell r="C12" t="str">
            <v>Antioquia</v>
          </cell>
          <cell r="D12" t="str">
            <v>05004</v>
          </cell>
          <cell r="E12" t="str">
            <v>Abriaquí</v>
          </cell>
          <cell r="F12">
            <v>2690</v>
          </cell>
          <cell r="G12">
            <v>2636</v>
          </cell>
          <cell r="H12">
            <v>2570</v>
          </cell>
          <cell r="I12">
            <v>2504</v>
          </cell>
          <cell r="J12">
            <v>2458</v>
          </cell>
          <cell r="K12">
            <v>2397</v>
          </cell>
          <cell r="L12">
            <v>2336</v>
          </cell>
          <cell r="M12">
            <v>2290</v>
          </cell>
          <cell r="N12">
            <v>2231</v>
          </cell>
          <cell r="O12">
            <v>2175</v>
          </cell>
          <cell r="P12">
            <v>2128</v>
          </cell>
          <cell r="Q12">
            <v>2075</v>
          </cell>
        </row>
        <row r="13">
          <cell r="B13" t="str">
            <v>05021</v>
          </cell>
          <cell r="C13" t="str">
            <v>Antioquia</v>
          </cell>
          <cell r="D13" t="str">
            <v>05021</v>
          </cell>
          <cell r="E13" t="str">
            <v>Alejandría</v>
          </cell>
          <cell r="F13">
            <v>3816</v>
          </cell>
          <cell r="G13">
            <v>3789</v>
          </cell>
          <cell r="H13">
            <v>3747</v>
          </cell>
          <cell r="I13">
            <v>3724</v>
          </cell>
          <cell r="J13">
            <v>3688</v>
          </cell>
          <cell r="K13">
            <v>3652</v>
          </cell>
          <cell r="L13">
            <v>3618</v>
          </cell>
          <cell r="M13">
            <v>3575</v>
          </cell>
          <cell r="N13">
            <v>3550</v>
          </cell>
          <cell r="O13">
            <v>3502</v>
          </cell>
          <cell r="P13">
            <v>3466</v>
          </cell>
          <cell r="Q13">
            <v>3435</v>
          </cell>
        </row>
        <row r="14">
          <cell r="B14" t="str">
            <v>05030</v>
          </cell>
          <cell r="C14" t="str">
            <v>Antioquia</v>
          </cell>
          <cell r="D14" t="str">
            <v>05030</v>
          </cell>
          <cell r="E14" t="str">
            <v>Amagá</v>
          </cell>
          <cell r="F14">
            <v>27155</v>
          </cell>
          <cell r="G14">
            <v>27455</v>
          </cell>
          <cell r="H14">
            <v>27709</v>
          </cell>
          <cell r="I14">
            <v>27950</v>
          </cell>
          <cell r="J14">
            <v>28192</v>
          </cell>
          <cell r="K14">
            <v>28433</v>
          </cell>
          <cell r="L14">
            <v>28664</v>
          </cell>
          <cell r="M14">
            <v>28897</v>
          </cell>
          <cell r="N14">
            <v>29117</v>
          </cell>
          <cell r="O14">
            <v>29339</v>
          </cell>
          <cell r="P14">
            <v>29555</v>
          </cell>
          <cell r="Q14">
            <v>29770</v>
          </cell>
        </row>
        <row r="15">
          <cell r="B15" t="str">
            <v>05031</v>
          </cell>
          <cell r="C15" t="str">
            <v>Antioquia</v>
          </cell>
          <cell r="D15" t="str">
            <v>05031</v>
          </cell>
          <cell r="E15" t="str">
            <v>Amalfi</v>
          </cell>
          <cell r="F15">
            <v>20525</v>
          </cell>
          <cell r="G15">
            <v>20665</v>
          </cell>
          <cell r="H15">
            <v>20826</v>
          </cell>
          <cell r="I15">
            <v>20985</v>
          </cell>
          <cell r="J15">
            <v>21138</v>
          </cell>
          <cell r="K15">
            <v>21295</v>
          </cell>
          <cell r="L15">
            <v>21449</v>
          </cell>
          <cell r="M15">
            <v>21615</v>
          </cell>
          <cell r="N15">
            <v>21768</v>
          </cell>
          <cell r="O15">
            <v>21932</v>
          </cell>
          <cell r="P15">
            <v>22088</v>
          </cell>
          <cell r="Q15">
            <v>22253</v>
          </cell>
        </row>
        <row r="16">
          <cell r="B16" t="str">
            <v>05034</v>
          </cell>
          <cell r="C16" t="str">
            <v>Antioquia</v>
          </cell>
          <cell r="D16" t="str">
            <v>05034</v>
          </cell>
          <cell r="E16" t="str">
            <v>Andes</v>
          </cell>
          <cell r="F16">
            <v>41591</v>
          </cell>
          <cell r="G16">
            <v>41988</v>
          </cell>
          <cell r="H16">
            <v>42428</v>
          </cell>
          <cell r="I16">
            <v>42852</v>
          </cell>
          <cell r="J16">
            <v>43290</v>
          </cell>
          <cell r="K16">
            <v>43715</v>
          </cell>
          <cell r="L16">
            <v>44149</v>
          </cell>
          <cell r="M16">
            <v>44573</v>
          </cell>
          <cell r="N16">
            <v>44994</v>
          </cell>
          <cell r="O16">
            <v>45417</v>
          </cell>
          <cell r="P16">
            <v>45814</v>
          </cell>
          <cell r="Q16">
            <v>46221</v>
          </cell>
        </row>
        <row r="17">
          <cell r="B17" t="str">
            <v>05036</v>
          </cell>
          <cell r="C17" t="str">
            <v>Antioquia</v>
          </cell>
          <cell r="D17" t="str">
            <v>05036</v>
          </cell>
          <cell r="E17" t="str">
            <v>Angelópolis</v>
          </cell>
          <cell r="F17">
            <v>7641</v>
          </cell>
          <cell r="G17">
            <v>7765</v>
          </cell>
          <cell r="H17">
            <v>7894</v>
          </cell>
          <cell r="I17">
            <v>8034</v>
          </cell>
          <cell r="J17">
            <v>8151</v>
          </cell>
          <cell r="K17">
            <v>8287</v>
          </cell>
          <cell r="L17">
            <v>8415</v>
          </cell>
          <cell r="M17">
            <v>8551</v>
          </cell>
          <cell r="N17">
            <v>8680</v>
          </cell>
          <cell r="O17">
            <v>8806</v>
          </cell>
          <cell r="P17">
            <v>8946</v>
          </cell>
          <cell r="Q17">
            <v>9082</v>
          </cell>
        </row>
        <row r="18">
          <cell r="B18" t="str">
            <v>05038</v>
          </cell>
          <cell r="C18" t="str">
            <v>Antioquia</v>
          </cell>
          <cell r="D18" t="str">
            <v>05038</v>
          </cell>
          <cell r="E18" t="str">
            <v>Angostura</v>
          </cell>
          <cell r="F18">
            <v>12519</v>
          </cell>
          <cell r="G18">
            <v>12417</v>
          </cell>
          <cell r="H18">
            <v>12294</v>
          </cell>
          <cell r="I18">
            <v>12175</v>
          </cell>
          <cell r="J18">
            <v>12046</v>
          </cell>
          <cell r="K18">
            <v>11930</v>
          </cell>
          <cell r="L18">
            <v>11811</v>
          </cell>
          <cell r="M18">
            <v>11695</v>
          </cell>
          <cell r="N18">
            <v>11579</v>
          </cell>
          <cell r="O18">
            <v>11464</v>
          </cell>
          <cell r="P18">
            <v>11354</v>
          </cell>
          <cell r="Q18">
            <v>11240</v>
          </cell>
        </row>
        <row r="19">
          <cell r="B19" t="str">
            <v>05040</v>
          </cell>
          <cell r="C19" t="str">
            <v>Antioquia</v>
          </cell>
          <cell r="D19" t="str">
            <v>05040</v>
          </cell>
          <cell r="E19" t="str">
            <v>Anorí</v>
          </cell>
          <cell r="F19">
            <v>15016</v>
          </cell>
          <cell r="G19">
            <v>15190</v>
          </cell>
          <cell r="H19">
            <v>15407</v>
          </cell>
          <cell r="I19">
            <v>15605</v>
          </cell>
          <cell r="J19">
            <v>15812</v>
          </cell>
          <cell r="K19">
            <v>16025</v>
          </cell>
          <cell r="L19">
            <v>16237</v>
          </cell>
          <cell r="M19">
            <v>16447</v>
          </cell>
          <cell r="N19">
            <v>16658</v>
          </cell>
          <cell r="O19">
            <v>16870</v>
          </cell>
          <cell r="P19">
            <v>17086</v>
          </cell>
          <cell r="Q19">
            <v>17304</v>
          </cell>
        </row>
        <row r="20">
          <cell r="B20" t="str">
            <v>05042</v>
          </cell>
          <cell r="C20" t="str">
            <v>Antioquia</v>
          </cell>
          <cell r="D20" t="str">
            <v>05042</v>
          </cell>
          <cell r="E20" t="str">
            <v>Santafe de Antioquia</v>
          </cell>
          <cell r="F20">
            <v>22903</v>
          </cell>
          <cell r="G20">
            <v>23031</v>
          </cell>
          <cell r="H20">
            <v>23190</v>
          </cell>
          <cell r="I20">
            <v>23354</v>
          </cell>
          <cell r="J20">
            <v>23522</v>
          </cell>
          <cell r="K20">
            <v>23688</v>
          </cell>
          <cell r="L20">
            <v>23858</v>
          </cell>
          <cell r="M20">
            <v>24025</v>
          </cell>
          <cell r="N20">
            <v>24202</v>
          </cell>
          <cell r="O20">
            <v>24369</v>
          </cell>
          <cell r="P20">
            <v>24549</v>
          </cell>
          <cell r="Q20">
            <v>24724</v>
          </cell>
        </row>
        <row r="21">
          <cell r="B21" t="str">
            <v>05044</v>
          </cell>
          <cell r="C21" t="str">
            <v>Antioquia</v>
          </cell>
          <cell r="D21" t="str">
            <v>05044</v>
          </cell>
          <cell r="E21" t="str">
            <v>Anza</v>
          </cell>
          <cell r="F21">
            <v>7415</v>
          </cell>
          <cell r="G21">
            <v>7433</v>
          </cell>
          <cell r="H21">
            <v>7451</v>
          </cell>
          <cell r="I21">
            <v>7468</v>
          </cell>
          <cell r="J21">
            <v>7484</v>
          </cell>
          <cell r="K21">
            <v>7500</v>
          </cell>
          <cell r="L21">
            <v>7515</v>
          </cell>
          <cell r="M21">
            <v>7529</v>
          </cell>
          <cell r="N21">
            <v>7543</v>
          </cell>
          <cell r="O21">
            <v>7556</v>
          </cell>
          <cell r="P21">
            <v>7568</v>
          </cell>
          <cell r="Q21">
            <v>7580</v>
          </cell>
        </row>
        <row r="22">
          <cell r="B22" t="str">
            <v>05045</v>
          </cell>
          <cell r="C22" t="str">
            <v>Antioquia</v>
          </cell>
          <cell r="D22" t="str">
            <v>05045</v>
          </cell>
          <cell r="E22" t="str">
            <v>Apartadó</v>
          </cell>
          <cell r="F22">
            <v>131405</v>
          </cell>
          <cell r="G22">
            <v>135654</v>
          </cell>
          <cell r="H22">
            <v>139913</v>
          </cell>
          <cell r="I22">
            <v>144283</v>
          </cell>
          <cell r="J22">
            <v>148745</v>
          </cell>
          <cell r="K22">
            <v>153319</v>
          </cell>
          <cell r="L22">
            <v>158059</v>
          </cell>
          <cell r="M22">
            <v>162914</v>
          </cell>
          <cell r="N22">
            <v>167895</v>
          </cell>
          <cell r="O22">
            <v>173008</v>
          </cell>
          <cell r="P22">
            <v>178257</v>
          </cell>
          <cell r="Q22">
            <v>183716</v>
          </cell>
        </row>
        <row r="23">
          <cell r="B23" t="str">
            <v>05051</v>
          </cell>
          <cell r="C23" t="str">
            <v>Antioquia</v>
          </cell>
          <cell r="D23" t="str">
            <v>05051</v>
          </cell>
          <cell r="E23" t="str">
            <v>Arboletes</v>
          </cell>
          <cell r="F23">
            <v>30738</v>
          </cell>
          <cell r="G23">
            <v>31609</v>
          </cell>
          <cell r="H23">
            <v>32493</v>
          </cell>
          <cell r="I23">
            <v>33385</v>
          </cell>
          <cell r="J23">
            <v>34293</v>
          </cell>
          <cell r="K23">
            <v>35212</v>
          </cell>
          <cell r="L23">
            <v>36149</v>
          </cell>
          <cell r="M23">
            <v>37124</v>
          </cell>
          <cell r="N23">
            <v>38100</v>
          </cell>
          <cell r="O23">
            <v>39113</v>
          </cell>
          <cell r="P23">
            <v>40147</v>
          </cell>
          <cell r="Q23">
            <v>41209</v>
          </cell>
        </row>
        <row r="24">
          <cell r="B24" t="str">
            <v>05055</v>
          </cell>
          <cell r="C24" t="str">
            <v>Antioquia</v>
          </cell>
          <cell r="D24" t="str">
            <v>05055</v>
          </cell>
          <cell r="E24" t="str">
            <v>Argelia</v>
          </cell>
          <cell r="F24">
            <v>10091</v>
          </cell>
          <cell r="G24">
            <v>9929</v>
          </cell>
          <cell r="H24">
            <v>9789</v>
          </cell>
          <cell r="I24">
            <v>9645</v>
          </cell>
          <cell r="J24">
            <v>9513</v>
          </cell>
          <cell r="K24">
            <v>9382</v>
          </cell>
          <cell r="L24">
            <v>9240</v>
          </cell>
          <cell r="M24">
            <v>9108</v>
          </cell>
          <cell r="N24">
            <v>8968</v>
          </cell>
          <cell r="O24">
            <v>8837</v>
          </cell>
          <cell r="P24">
            <v>8699</v>
          </cell>
          <cell r="Q24">
            <v>8578</v>
          </cell>
        </row>
        <row r="25">
          <cell r="B25" t="str">
            <v>05059</v>
          </cell>
          <cell r="C25" t="str">
            <v>Antioquia</v>
          </cell>
          <cell r="D25" t="str">
            <v>05059</v>
          </cell>
          <cell r="E25" t="str">
            <v>Armenia</v>
          </cell>
          <cell r="F25">
            <v>5196</v>
          </cell>
          <cell r="G25">
            <v>5086</v>
          </cell>
          <cell r="H25">
            <v>4975</v>
          </cell>
          <cell r="I25">
            <v>4878</v>
          </cell>
          <cell r="J25">
            <v>4775</v>
          </cell>
          <cell r="K25">
            <v>4673</v>
          </cell>
          <cell r="L25">
            <v>4578</v>
          </cell>
          <cell r="M25">
            <v>4484</v>
          </cell>
          <cell r="N25">
            <v>4383</v>
          </cell>
          <cell r="O25">
            <v>4297</v>
          </cell>
          <cell r="P25">
            <v>4210</v>
          </cell>
          <cell r="Q25">
            <v>4110</v>
          </cell>
        </row>
        <row r="26">
          <cell r="B26" t="str">
            <v>05079</v>
          </cell>
          <cell r="C26" t="str">
            <v>Antioquia</v>
          </cell>
          <cell r="D26" t="str">
            <v>05079</v>
          </cell>
          <cell r="E26" t="str">
            <v>Barbosa</v>
          </cell>
          <cell r="F26">
            <v>42439</v>
          </cell>
          <cell r="G26">
            <v>43127</v>
          </cell>
          <cell r="H26">
            <v>43887</v>
          </cell>
          <cell r="I26">
            <v>44647</v>
          </cell>
          <cell r="J26">
            <v>45414</v>
          </cell>
          <cell r="K26">
            <v>46173</v>
          </cell>
          <cell r="L26">
            <v>46951</v>
          </cell>
          <cell r="M26">
            <v>47719</v>
          </cell>
          <cell r="N26">
            <v>48496</v>
          </cell>
          <cell r="O26">
            <v>49273</v>
          </cell>
          <cell r="P26">
            <v>50050</v>
          </cell>
          <cell r="Q26">
            <v>50832</v>
          </cell>
        </row>
        <row r="27">
          <cell r="B27" t="str">
            <v>05086</v>
          </cell>
          <cell r="C27" t="str">
            <v>Antioquia</v>
          </cell>
          <cell r="D27" t="str">
            <v>05086</v>
          </cell>
          <cell r="E27" t="str">
            <v>Belmira</v>
          </cell>
          <cell r="F27">
            <v>6188</v>
          </cell>
          <cell r="G27">
            <v>6251</v>
          </cell>
          <cell r="H27">
            <v>6311</v>
          </cell>
          <cell r="I27">
            <v>6366</v>
          </cell>
          <cell r="J27">
            <v>6420</v>
          </cell>
          <cell r="K27">
            <v>6479</v>
          </cell>
          <cell r="L27">
            <v>6534</v>
          </cell>
          <cell r="M27">
            <v>6590</v>
          </cell>
          <cell r="N27">
            <v>6645</v>
          </cell>
          <cell r="O27">
            <v>6709</v>
          </cell>
          <cell r="P27">
            <v>6760</v>
          </cell>
          <cell r="Q27">
            <v>6823</v>
          </cell>
        </row>
        <row r="28">
          <cell r="B28" t="str">
            <v>05088</v>
          </cell>
          <cell r="C28" t="str">
            <v>Antioquia</v>
          </cell>
          <cell r="D28" t="str">
            <v>05088</v>
          </cell>
          <cell r="E28" t="str">
            <v>Bello</v>
          </cell>
          <cell r="F28">
            <v>371591</v>
          </cell>
          <cell r="G28">
            <v>380324</v>
          </cell>
          <cell r="H28">
            <v>388460</v>
          </cell>
          <cell r="I28">
            <v>396627</v>
          </cell>
          <cell r="J28">
            <v>404844</v>
          </cell>
          <cell r="K28">
            <v>413107</v>
          </cell>
          <cell r="L28">
            <v>421522</v>
          </cell>
          <cell r="M28">
            <v>429984</v>
          </cell>
          <cell r="N28">
            <v>438526</v>
          </cell>
          <cell r="O28">
            <v>447146</v>
          </cell>
          <cell r="P28">
            <v>455807</v>
          </cell>
          <cell r="Q28">
            <v>464560</v>
          </cell>
        </row>
        <row r="29">
          <cell r="B29" t="str">
            <v>05091</v>
          </cell>
          <cell r="C29" t="str">
            <v>Antioquia</v>
          </cell>
          <cell r="D29" t="str">
            <v>05091</v>
          </cell>
          <cell r="E29" t="str">
            <v>Betania</v>
          </cell>
          <cell r="F29">
            <v>10246</v>
          </cell>
          <cell r="G29">
            <v>10165</v>
          </cell>
          <cell r="H29">
            <v>10076</v>
          </cell>
          <cell r="I29">
            <v>9978</v>
          </cell>
          <cell r="J29">
            <v>9881</v>
          </cell>
          <cell r="K29">
            <v>9778</v>
          </cell>
          <cell r="L29">
            <v>9688</v>
          </cell>
          <cell r="M29">
            <v>9586</v>
          </cell>
          <cell r="N29">
            <v>9487</v>
          </cell>
          <cell r="O29">
            <v>9388</v>
          </cell>
          <cell r="P29">
            <v>9286</v>
          </cell>
          <cell r="Q29">
            <v>9188</v>
          </cell>
        </row>
        <row r="30">
          <cell r="B30" t="str">
            <v>05093</v>
          </cell>
          <cell r="C30" t="str">
            <v>Antioquia</v>
          </cell>
          <cell r="D30" t="str">
            <v>05093</v>
          </cell>
          <cell r="E30" t="str">
            <v>Betulia</v>
          </cell>
          <cell r="F30">
            <v>16725</v>
          </cell>
          <cell r="G30">
            <v>16801</v>
          </cell>
          <cell r="H30">
            <v>16895</v>
          </cell>
          <cell r="I30">
            <v>16993</v>
          </cell>
          <cell r="J30">
            <v>17082</v>
          </cell>
          <cell r="K30">
            <v>17164</v>
          </cell>
          <cell r="L30">
            <v>17245</v>
          </cell>
          <cell r="M30">
            <v>17317</v>
          </cell>
          <cell r="N30">
            <v>17409</v>
          </cell>
          <cell r="O30">
            <v>17476</v>
          </cell>
          <cell r="P30">
            <v>17542</v>
          </cell>
          <cell r="Q30">
            <v>17606</v>
          </cell>
        </row>
        <row r="31">
          <cell r="B31" t="str">
            <v>05101</v>
          </cell>
          <cell r="C31" t="str">
            <v>Antioquia</v>
          </cell>
          <cell r="D31" t="str">
            <v>05101</v>
          </cell>
          <cell r="E31" t="str">
            <v>Ciudad Bolívar</v>
          </cell>
          <cell r="F31">
            <v>28279</v>
          </cell>
          <cell r="G31">
            <v>28166</v>
          </cell>
          <cell r="H31">
            <v>28051</v>
          </cell>
          <cell r="I31">
            <v>27935</v>
          </cell>
          <cell r="J31">
            <v>27818</v>
          </cell>
          <cell r="K31">
            <v>27699</v>
          </cell>
          <cell r="L31">
            <v>27579</v>
          </cell>
          <cell r="M31">
            <v>27458</v>
          </cell>
          <cell r="N31">
            <v>27335</v>
          </cell>
          <cell r="O31">
            <v>27210</v>
          </cell>
          <cell r="P31">
            <v>27084</v>
          </cell>
          <cell r="Q31">
            <v>26957</v>
          </cell>
        </row>
        <row r="32">
          <cell r="B32" t="str">
            <v>05107</v>
          </cell>
          <cell r="C32" t="str">
            <v>Antioquia</v>
          </cell>
          <cell r="D32" t="str">
            <v>05107</v>
          </cell>
          <cell r="E32" t="str">
            <v>Briceño</v>
          </cell>
          <cell r="F32">
            <v>8783</v>
          </cell>
          <cell r="G32">
            <v>8776</v>
          </cell>
          <cell r="H32">
            <v>8769</v>
          </cell>
          <cell r="I32">
            <v>8761</v>
          </cell>
          <cell r="J32">
            <v>8753</v>
          </cell>
          <cell r="K32">
            <v>8745</v>
          </cell>
          <cell r="L32">
            <v>8737</v>
          </cell>
          <cell r="M32">
            <v>8728</v>
          </cell>
          <cell r="N32">
            <v>8720</v>
          </cell>
          <cell r="O32">
            <v>8711</v>
          </cell>
          <cell r="P32">
            <v>8702</v>
          </cell>
          <cell r="Q32">
            <v>8692</v>
          </cell>
        </row>
        <row r="33">
          <cell r="B33" t="str">
            <v>05113</v>
          </cell>
          <cell r="C33" t="str">
            <v>Antioquia</v>
          </cell>
          <cell r="D33" t="str">
            <v>05113</v>
          </cell>
          <cell r="E33" t="str">
            <v>Buriticá</v>
          </cell>
          <cell r="F33">
            <v>6955</v>
          </cell>
          <cell r="G33">
            <v>6929</v>
          </cell>
          <cell r="H33">
            <v>6899</v>
          </cell>
          <cell r="I33">
            <v>6858</v>
          </cell>
          <cell r="J33">
            <v>6829</v>
          </cell>
          <cell r="K33">
            <v>6790</v>
          </cell>
          <cell r="L33">
            <v>6758</v>
          </cell>
          <cell r="M33">
            <v>6716</v>
          </cell>
          <cell r="N33">
            <v>6689</v>
          </cell>
          <cell r="O33">
            <v>6653</v>
          </cell>
          <cell r="P33">
            <v>6601</v>
          </cell>
          <cell r="Q33">
            <v>6566</v>
          </cell>
        </row>
        <row r="34">
          <cell r="B34" t="str">
            <v>05120</v>
          </cell>
          <cell r="C34" t="str">
            <v>Antioquia</v>
          </cell>
          <cell r="D34" t="str">
            <v>05120</v>
          </cell>
          <cell r="E34" t="str">
            <v>Cáceres</v>
          </cell>
          <cell r="F34">
            <v>28945</v>
          </cell>
          <cell r="G34">
            <v>29709</v>
          </cell>
          <cell r="H34">
            <v>30511</v>
          </cell>
          <cell r="I34">
            <v>31344</v>
          </cell>
          <cell r="J34">
            <v>32178</v>
          </cell>
          <cell r="K34">
            <v>33043</v>
          </cell>
          <cell r="L34">
            <v>33950</v>
          </cell>
          <cell r="M34">
            <v>34865</v>
          </cell>
          <cell r="N34">
            <v>35823</v>
          </cell>
          <cell r="O34">
            <v>36804</v>
          </cell>
          <cell r="P34">
            <v>37806</v>
          </cell>
          <cell r="Q34">
            <v>38850</v>
          </cell>
        </row>
        <row r="35">
          <cell r="B35" t="str">
            <v>05125</v>
          </cell>
          <cell r="C35" t="str">
            <v>Antioquia</v>
          </cell>
          <cell r="D35" t="str">
            <v>05125</v>
          </cell>
          <cell r="E35" t="str">
            <v>Caicedo</v>
          </cell>
          <cell r="F35">
            <v>7686</v>
          </cell>
          <cell r="G35">
            <v>7723</v>
          </cell>
          <cell r="H35">
            <v>7778</v>
          </cell>
          <cell r="I35">
            <v>7830</v>
          </cell>
          <cell r="J35">
            <v>7887</v>
          </cell>
          <cell r="K35">
            <v>7935</v>
          </cell>
          <cell r="L35">
            <v>7992</v>
          </cell>
          <cell r="M35">
            <v>8050</v>
          </cell>
          <cell r="N35">
            <v>8099</v>
          </cell>
          <cell r="O35">
            <v>8161</v>
          </cell>
          <cell r="P35">
            <v>8205</v>
          </cell>
          <cell r="Q35">
            <v>8275</v>
          </cell>
        </row>
        <row r="36">
          <cell r="B36" t="str">
            <v>05129</v>
          </cell>
          <cell r="C36" t="str">
            <v>Antioquia</v>
          </cell>
          <cell r="D36" t="str">
            <v>05129</v>
          </cell>
          <cell r="E36" t="str">
            <v>Caldas</v>
          </cell>
          <cell r="F36">
            <v>67999</v>
          </cell>
          <cell r="G36">
            <v>69128</v>
          </cell>
          <cell r="H36">
            <v>70140</v>
          </cell>
          <cell r="I36">
            <v>71136</v>
          </cell>
          <cell r="J36">
            <v>72123</v>
          </cell>
          <cell r="K36">
            <v>73096</v>
          </cell>
          <cell r="L36">
            <v>74072</v>
          </cell>
          <cell r="M36">
            <v>75042</v>
          </cell>
          <cell r="N36">
            <v>75988</v>
          </cell>
          <cell r="O36">
            <v>76926</v>
          </cell>
          <cell r="P36">
            <v>77854</v>
          </cell>
          <cell r="Q36">
            <v>78762</v>
          </cell>
        </row>
        <row r="37">
          <cell r="B37" t="str">
            <v>05134</v>
          </cell>
          <cell r="C37" t="str">
            <v>Antioquia</v>
          </cell>
          <cell r="D37" t="str">
            <v>05134</v>
          </cell>
          <cell r="E37" t="str">
            <v>Campamento</v>
          </cell>
          <cell r="F37">
            <v>9688</v>
          </cell>
          <cell r="G37">
            <v>9611</v>
          </cell>
          <cell r="H37">
            <v>9557</v>
          </cell>
          <cell r="I37">
            <v>9495</v>
          </cell>
          <cell r="J37">
            <v>9439</v>
          </cell>
          <cell r="K37">
            <v>9386</v>
          </cell>
          <cell r="L37">
            <v>9330</v>
          </cell>
          <cell r="M37">
            <v>9270</v>
          </cell>
          <cell r="N37">
            <v>9209</v>
          </cell>
          <cell r="O37">
            <v>9149</v>
          </cell>
          <cell r="P37">
            <v>9091</v>
          </cell>
          <cell r="Q37">
            <v>9035</v>
          </cell>
        </row>
        <row r="38">
          <cell r="B38" t="str">
            <v>05138</v>
          </cell>
          <cell r="C38" t="str">
            <v>Antioquia</v>
          </cell>
          <cell r="D38" t="str">
            <v>05138</v>
          </cell>
          <cell r="E38" t="str">
            <v>Cañasgordas</v>
          </cell>
          <cell r="F38">
            <v>16816</v>
          </cell>
          <cell r="G38">
            <v>16806</v>
          </cell>
          <cell r="H38">
            <v>16832</v>
          </cell>
          <cell r="I38">
            <v>16828</v>
          </cell>
          <cell r="J38">
            <v>16820</v>
          </cell>
          <cell r="K38">
            <v>16808</v>
          </cell>
          <cell r="L38">
            <v>16808</v>
          </cell>
          <cell r="M38">
            <v>16793</v>
          </cell>
          <cell r="N38">
            <v>16780</v>
          </cell>
          <cell r="O38">
            <v>16777</v>
          </cell>
          <cell r="P38">
            <v>16763</v>
          </cell>
          <cell r="Q38">
            <v>16751</v>
          </cell>
        </row>
        <row r="39">
          <cell r="B39" t="str">
            <v>05142</v>
          </cell>
          <cell r="C39" t="str">
            <v>Antioquia</v>
          </cell>
          <cell r="D39" t="str">
            <v>05142</v>
          </cell>
          <cell r="E39" t="str">
            <v>Caracolí</v>
          </cell>
          <cell r="F39">
            <v>4855</v>
          </cell>
          <cell r="G39">
            <v>4826</v>
          </cell>
          <cell r="H39">
            <v>4808</v>
          </cell>
          <cell r="I39">
            <v>4781</v>
          </cell>
          <cell r="J39">
            <v>4751</v>
          </cell>
          <cell r="K39">
            <v>4726</v>
          </cell>
          <cell r="L39">
            <v>4700</v>
          </cell>
          <cell r="M39">
            <v>4671</v>
          </cell>
          <cell r="N39">
            <v>4646</v>
          </cell>
          <cell r="O39">
            <v>4616</v>
          </cell>
          <cell r="P39">
            <v>4595</v>
          </cell>
          <cell r="Q39">
            <v>4569</v>
          </cell>
        </row>
        <row r="40">
          <cell r="B40" t="str">
            <v>05145</v>
          </cell>
          <cell r="C40" t="str">
            <v>Antioquia</v>
          </cell>
          <cell r="D40" t="str">
            <v>05145</v>
          </cell>
          <cell r="E40" t="str">
            <v>Caramanta</v>
          </cell>
          <cell r="F40">
            <v>5510</v>
          </cell>
          <cell r="G40">
            <v>5503</v>
          </cell>
          <cell r="H40">
            <v>5486</v>
          </cell>
          <cell r="I40">
            <v>5479</v>
          </cell>
          <cell r="J40">
            <v>5459</v>
          </cell>
          <cell r="K40">
            <v>5441</v>
          </cell>
          <cell r="L40">
            <v>5433</v>
          </cell>
          <cell r="M40">
            <v>5410</v>
          </cell>
          <cell r="N40">
            <v>5395</v>
          </cell>
          <cell r="O40">
            <v>5370</v>
          </cell>
          <cell r="P40">
            <v>5362</v>
          </cell>
          <cell r="Q40">
            <v>5340</v>
          </cell>
        </row>
        <row r="41">
          <cell r="B41" t="str">
            <v>05147</v>
          </cell>
          <cell r="C41" t="str">
            <v>Antioquia</v>
          </cell>
          <cell r="D41" t="str">
            <v>05147</v>
          </cell>
          <cell r="E41" t="str">
            <v>Carepa</v>
          </cell>
          <cell r="F41">
            <v>43125</v>
          </cell>
          <cell r="G41">
            <v>44292</v>
          </cell>
          <cell r="H41">
            <v>45474</v>
          </cell>
          <cell r="I41">
            <v>46672</v>
          </cell>
          <cell r="J41">
            <v>47884</v>
          </cell>
          <cell r="K41">
            <v>49132</v>
          </cell>
          <cell r="L41">
            <v>50408</v>
          </cell>
          <cell r="M41">
            <v>51710</v>
          </cell>
          <cell r="N41">
            <v>53048</v>
          </cell>
          <cell r="O41">
            <v>54405</v>
          </cell>
          <cell r="P41">
            <v>55788</v>
          </cell>
          <cell r="Q41">
            <v>57220</v>
          </cell>
        </row>
        <row r="42">
          <cell r="B42" t="str">
            <v>05148</v>
          </cell>
          <cell r="C42" t="str">
            <v>Antioquia</v>
          </cell>
          <cell r="D42" t="str">
            <v>05148</v>
          </cell>
          <cell r="E42" t="str">
            <v>El Carmen de Viboral</v>
          </cell>
          <cell r="F42">
            <v>41012</v>
          </cell>
          <cell r="G42">
            <v>41526</v>
          </cell>
          <cell r="H42">
            <v>42095</v>
          </cell>
          <cell r="I42">
            <v>42670</v>
          </cell>
          <cell r="J42">
            <v>43237</v>
          </cell>
          <cell r="K42">
            <v>43825</v>
          </cell>
          <cell r="L42">
            <v>44403</v>
          </cell>
          <cell r="M42">
            <v>44992</v>
          </cell>
          <cell r="N42">
            <v>45578</v>
          </cell>
          <cell r="O42">
            <v>46166</v>
          </cell>
          <cell r="P42">
            <v>46751</v>
          </cell>
          <cell r="Q42">
            <v>47340</v>
          </cell>
        </row>
        <row r="43">
          <cell r="B43" t="str">
            <v>05150</v>
          </cell>
          <cell r="C43" t="str">
            <v>Antioquia</v>
          </cell>
          <cell r="D43" t="str">
            <v>05150</v>
          </cell>
          <cell r="E43" t="str">
            <v>Carolina</v>
          </cell>
          <cell r="F43">
            <v>3971</v>
          </cell>
          <cell r="G43">
            <v>3943</v>
          </cell>
          <cell r="H43">
            <v>3911</v>
          </cell>
          <cell r="I43">
            <v>3871</v>
          </cell>
          <cell r="J43">
            <v>3838</v>
          </cell>
          <cell r="K43">
            <v>3802</v>
          </cell>
          <cell r="L43">
            <v>3760</v>
          </cell>
          <cell r="M43">
            <v>3734</v>
          </cell>
          <cell r="N43">
            <v>3696</v>
          </cell>
          <cell r="O43">
            <v>3652</v>
          </cell>
          <cell r="P43">
            <v>3629</v>
          </cell>
          <cell r="Q43">
            <v>3583</v>
          </cell>
        </row>
        <row r="44">
          <cell r="B44" t="str">
            <v>05154</v>
          </cell>
          <cell r="C44" t="str">
            <v>Antioquia</v>
          </cell>
          <cell r="D44" t="str">
            <v>05154</v>
          </cell>
          <cell r="E44" t="str">
            <v>Caucasia</v>
          </cell>
          <cell r="F44">
            <v>87532</v>
          </cell>
          <cell r="G44">
            <v>89815</v>
          </cell>
          <cell r="H44">
            <v>92139</v>
          </cell>
          <cell r="I44">
            <v>94485</v>
          </cell>
          <cell r="J44">
            <v>96871</v>
          </cell>
          <cell r="K44">
            <v>99297</v>
          </cell>
          <cell r="L44">
            <v>101788</v>
          </cell>
          <cell r="M44">
            <v>104318</v>
          </cell>
          <cell r="N44">
            <v>106887</v>
          </cell>
          <cell r="O44">
            <v>109511</v>
          </cell>
          <cell r="P44">
            <v>112168</v>
          </cell>
          <cell r="Q44">
            <v>114902</v>
          </cell>
        </row>
        <row r="45">
          <cell r="B45" t="str">
            <v>05172</v>
          </cell>
          <cell r="C45" t="str">
            <v>Antioquia</v>
          </cell>
          <cell r="D45" t="str">
            <v>05172</v>
          </cell>
          <cell r="E45" t="str">
            <v>Chigorodó</v>
          </cell>
          <cell r="F45">
            <v>58911</v>
          </cell>
          <cell r="G45">
            <v>60509</v>
          </cell>
          <cell r="H45">
            <v>62122</v>
          </cell>
          <cell r="I45">
            <v>63755</v>
          </cell>
          <cell r="J45">
            <v>65414</v>
          </cell>
          <cell r="K45">
            <v>67103</v>
          </cell>
          <cell r="L45">
            <v>68852</v>
          </cell>
          <cell r="M45">
            <v>70648</v>
          </cell>
          <cell r="N45">
            <v>72453</v>
          </cell>
          <cell r="O45">
            <v>74309</v>
          </cell>
          <cell r="P45">
            <v>76202</v>
          </cell>
          <cell r="Q45">
            <v>78148</v>
          </cell>
        </row>
        <row r="46">
          <cell r="B46" t="str">
            <v>05190</v>
          </cell>
          <cell r="C46" t="str">
            <v>Antioquia</v>
          </cell>
          <cell r="D46" t="str">
            <v>05190</v>
          </cell>
          <cell r="E46" t="str">
            <v>Cisneros</v>
          </cell>
          <cell r="F46">
            <v>9682</v>
          </cell>
          <cell r="G46">
            <v>9622</v>
          </cell>
          <cell r="H46">
            <v>9566</v>
          </cell>
          <cell r="I46">
            <v>9506</v>
          </cell>
          <cell r="J46">
            <v>9439</v>
          </cell>
          <cell r="K46">
            <v>9375</v>
          </cell>
          <cell r="L46">
            <v>9315</v>
          </cell>
          <cell r="M46">
            <v>9247</v>
          </cell>
          <cell r="N46">
            <v>9191</v>
          </cell>
          <cell r="O46">
            <v>9121</v>
          </cell>
          <cell r="P46">
            <v>9058</v>
          </cell>
          <cell r="Q46">
            <v>8998</v>
          </cell>
        </row>
        <row r="47">
          <cell r="B47" t="str">
            <v>05197</v>
          </cell>
          <cell r="C47" t="str">
            <v>Antioquia</v>
          </cell>
          <cell r="D47" t="str">
            <v>05197</v>
          </cell>
          <cell r="E47" t="str">
            <v>Cocorná</v>
          </cell>
          <cell r="F47">
            <v>15119</v>
          </cell>
          <cell r="G47">
            <v>15097</v>
          </cell>
          <cell r="H47">
            <v>15087</v>
          </cell>
          <cell r="I47">
            <v>15069</v>
          </cell>
          <cell r="J47">
            <v>15068</v>
          </cell>
          <cell r="K47">
            <v>15041</v>
          </cell>
          <cell r="L47">
            <v>15035</v>
          </cell>
          <cell r="M47">
            <v>15013</v>
          </cell>
          <cell r="N47">
            <v>15010</v>
          </cell>
          <cell r="O47">
            <v>14981</v>
          </cell>
          <cell r="P47">
            <v>14972</v>
          </cell>
          <cell r="Q47">
            <v>14964</v>
          </cell>
        </row>
        <row r="48">
          <cell r="B48" t="str">
            <v>05206</v>
          </cell>
          <cell r="C48" t="str">
            <v>Antioquia</v>
          </cell>
          <cell r="D48" t="str">
            <v>05206</v>
          </cell>
          <cell r="E48" t="str">
            <v>Concepción</v>
          </cell>
          <cell r="F48">
            <v>4509</v>
          </cell>
          <cell r="G48">
            <v>4383</v>
          </cell>
          <cell r="H48">
            <v>4275</v>
          </cell>
          <cell r="I48">
            <v>4172</v>
          </cell>
          <cell r="J48">
            <v>4063</v>
          </cell>
          <cell r="K48">
            <v>3958</v>
          </cell>
          <cell r="L48">
            <v>3851</v>
          </cell>
          <cell r="M48">
            <v>3756</v>
          </cell>
          <cell r="N48">
            <v>3659</v>
          </cell>
          <cell r="O48">
            <v>3567</v>
          </cell>
          <cell r="P48">
            <v>3463</v>
          </cell>
          <cell r="Q48">
            <v>3375</v>
          </cell>
        </row>
        <row r="49">
          <cell r="B49" t="str">
            <v>05209</v>
          </cell>
          <cell r="C49" t="str">
            <v>Antioquia</v>
          </cell>
          <cell r="D49" t="str">
            <v>05209</v>
          </cell>
          <cell r="E49" t="str">
            <v>Concordia</v>
          </cell>
          <cell r="F49">
            <v>21420</v>
          </cell>
          <cell r="G49">
            <v>21332</v>
          </cell>
          <cell r="H49">
            <v>21263</v>
          </cell>
          <cell r="I49">
            <v>21206</v>
          </cell>
          <cell r="J49">
            <v>21144</v>
          </cell>
          <cell r="K49">
            <v>21068</v>
          </cell>
          <cell r="L49">
            <v>20998</v>
          </cell>
          <cell r="M49">
            <v>20922</v>
          </cell>
          <cell r="N49">
            <v>20843</v>
          </cell>
          <cell r="O49">
            <v>20747</v>
          </cell>
          <cell r="P49">
            <v>20653</v>
          </cell>
          <cell r="Q49">
            <v>20565</v>
          </cell>
        </row>
        <row r="50">
          <cell r="B50" t="str">
            <v>05212</v>
          </cell>
          <cell r="C50" t="str">
            <v>Antioquia</v>
          </cell>
          <cell r="D50" t="str">
            <v>05212</v>
          </cell>
          <cell r="E50" t="str">
            <v>Copacabana</v>
          </cell>
          <cell r="F50">
            <v>61234</v>
          </cell>
          <cell r="G50">
            <v>62153</v>
          </cell>
          <cell r="H50">
            <v>63061</v>
          </cell>
          <cell r="I50">
            <v>63979</v>
          </cell>
          <cell r="J50">
            <v>64872</v>
          </cell>
          <cell r="K50">
            <v>65773</v>
          </cell>
          <cell r="L50">
            <v>66665</v>
          </cell>
          <cell r="M50">
            <v>67553</v>
          </cell>
          <cell r="N50">
            <v>68430</v>
          </cell>
          <cell r="O50">
            <v>69307</v>
          </cell>
          <cell r="P50">
            <v>70171</v>
          </cell>
          <cell r="Q50">
            <v>71033</v>
          </cell>
        </row>
        <row r="51">
          <cell r="B51" t="str">
            <v>05234</v>
          </cell>
          <cell r="C51" t="str">
            <v>Antioquia</v>
          </cell>
          <cell r="D51" t="str">
            <v>05234</v>
          </cell>
          <cell r="E51" t="str">
            <v>Dabeiba</v>
          </cell>
          <cell r="F51">
            <v>24084</v>
          </cell>
          <cell r="G51">
            <v>24036</v>
          </cell>
          <cell r="H51">
            <v>23984</v>
          </cell>
          <cell r="I51">
            <v>23926</v>
          </cell>
          <cell r="J51">
            <v>23863</v>
          </cell>
          <cell r="K51">
            <v>23795</v>
          </cell>
          <cell r="L51">
            <v>23722</v>
          </cell>
          <cell r="M51">
            <v>23643</v>
          </cell>
          <cell r="N51">
            <v>23560</v>
          </cell>
          <cell r="O51">
            <v>23472</v>
          </cell>
          <cell r="P51">
            <v>23378</v>
          </cell>
          <cell r="Q51">
            <v>23280</v>
          </cell>
        </row>
        <row r="52">
          <cell r="B52" t="str">
            <v>05237</v>
          </cell>
          <cell r="C52" t="str">
            <v>Antioquia</v>
          </cell>
          <cell r="D52" t="str">
            <v>05237</v>
          </cell>
          <cell r="E52" t="str">
            <v>Don Matías</v>
          </cell>
          <cell r="F52">
            <v>17701</v>
          </cell>
          <cell r="G52">
            <v>18138</v>
          </cell>
          <cell r="H52">
            <v>18580</v>
          </cell>
          <cell r="I52">
            <v>19014</v>
          </cell>
          <cell r="J52">
            <v>19458</v>
          </cell>
          <cell r="K52">
            <v>19908</v>
          </cell>
          <cell r="L52">
            <v>20371</v>
          </cell>
          <cell r="M52">
            <v>20828</v>
          </cell>
          <cell r="N52">
            <v>21295</v>
          </cell>
          <cell r="O52">
            <v>21768</v>
          </cell>
          <cell r="P52">
            <v>22243</v>
          </cell>
          <cell r="Q52">
            <v>22726</v>
          </cell>
        </row>
        <row r="53">
          <cell r="B53" t="str">
            <v>05240</v>
          </cell>
          <cell r="C53" t="str">
            <v>Antioquia</v>
          </cell>
          <cell r="D53" t="str">
            <v>05240</v>
          </cell>
          <cell r="E53" t="str">
            <v>Ebéjico</v>
          </cell>
          <cell r="F53">
            <v>12511</v>
          </cell>
          <cell r="G53">
            <v>12506</v>
          </cell>
          <cell r="H53">
            <v>12514</v>
          </cell>
          <cell r="I53">
            <v>12510</v>
          </cell>
          <cell r="J53">
            <v>12515</v>
          </cell>
          <cell r="K53">
            <v>12520</v>
          </cell>
          <cell r="L53">
            <v>12515</v>
          </cell>
          <cell r="M53">
            <v>12516</v>
          </cell>
          <cell r="N53">
            <v>12526</v>
          </cell>
          <cell r="O53">
            <v>12522</v>
          </cell>
          <cell r="P53">
            <v>12515</v>
          </cell>
          <cell r="Q53">
            <v>12510</v>
          </cell>
        </row>
        <row r="54">
          <cell r="B54" t="str">
            <v>05250</v>
          </cell>
          <cell r="C54" t="str">
            <v>Antioquia</v>
          </cell>
          <cell r="D54" t="str">
            <v>05250</v>
          </cell>
          <cell r="E54" t="str">
            <v>El Bagre</v>
          </cell>
          <cell r="F54">
            <v>46020</v>
          </cell>
          <cell r="G54">
            <v>46375</v>
          </cell>
          <cell r="H54">
            <v>46769</v>
          </cell>
          <cell r="I54">
            <v>47150</v>
          </cell>
          <cell r="J54">
            <v>47514</v>
          </cell>
          <cell r="K54">
            <v>47875</v>
          </cell>
          <cell r="L54">
            <v>48211</v>
          </cell>
          <cell r="M54">
            <v>48568</v>
          </cell>
          <cell r="N54">
            <v>48914</v>
          </cell>
          <cell r="O54">
            <v>49248</v>
          </cell>
          <cell r="P54">
            <v>49583</v>
          </cell>
          <cell r="Q54">
            <v>49913</v>
          </cell>
        </row>
        <row r="55">
          <cell r="B55" t="str">
            <v>05264</v>
          </cell>
          <cell r="C55" t="str">
            <v>Antioquia</v>
          </cell>
          <cell r="D55" t="str">
            <v>05264</v>
          </cell>
          <cell r="E55" t="str">
            <v>Entrerrios</v>
          </cell>
          <cell r="F55">
            <v>8447</v>
          </cell>
          <cell r="G55">
            <v>8624</v>
          </cell>
          <cell r="H55">
            <v>8767</v>
          </cell>
          <cell r="I55">
            <v>8918</v>
          </cell>
          <cell r="J55">
            <v>9055</v>
          </cell>
          <cell r="K55">
            <v>9209</v>
          </cell>
          <cell r="L55">
            <v>9356</v>
          </cell>
          <cell r="M55">
            <v>9501</v>
          </cell>
          <cell r="N55">
            <v>9654</v>
          </cell>
          <cell r="O55">
            <v>9807</v>
          </cell>
          <cell r="P55">
            <v>9950</v>
          </cell>
          <cell r="Q55">
            <v>10102</v>
          </cell>
        </row>
        <row r="56">
          <cell r="B56" t="str">
            <v>05266</v>
          </cell>
          <cell r="C56" t="str">
            <v>Antioquia</v>
          </cell>
          <cell r="D56" t="str">
            <v>05266</v>
          </cell>
          <cell r="E56" t="str">
            <v>Envigado</v>
          </cell>
          <cell r="F56">
            <v>174108</v>
          </cell>
          <cell r="G56">
            <v>178641</v>
          </cell>
          <cell r="H56">
            <v>183251</v>
          </cell>
          <cell r="I56">
            <v>187921</v>
          </cell>
          <cell r="J56">
            <v>192646</v>
          </cell>
          <cell r="K56">
            <v>197440</v>
          </cell>
          <cell r="L56">
            <v>202310</v>
          </cell>
          <cell r="M56">
            <v>207245</v>
          </cell>
          <cell r="N56">
            <v>212235</v>
          </cell>
          <cell r="O56">
            <v>217296</v>
          </cell>
          <cell r="P56">
            <v>222410</v>
          </cell>
          <cell r="Q56">
            <v>227599</v>
          </cell>
        </row>
        <row r="57">
          <cell r="B57" t="str">
            <v>05282</v>
          </cell>
          <cell r="C57" t="str">
            <v>Antioquia</v>
          </cell>
          <cell r="D57" t="str">
            <v>05282</v>
          </cell>
          <cell r="E57" t="str">
            <v>Fredonia</v>
          </cell>
          <cell r="F57">
            <v>22692</v>
          </cell>
          <cell r="G57">
            <v>22618</v>
          </cell>
          <cell r="H57">
            <v>22506</v>
          </cell>
          <cell r="I57">
            <v>22402</v>
          </cell>
          <cell r="J57">
            <v>22288</v>
          </cell>
          <cell r="K57">
            <v>22169</v>
          </cell>
          <cell r="L57">
            <v>22055</v>
          </cell>
          <cell r="M57">
            <v>21936</v>
          </cell>
          <cell r="N57">
            <v>21817</v>
          </cell>
          <cell r="O57">
            <v>21688</v>
          </cell>
          <cell r="P57">
            <v>21561</v>
          </cell>
          <cell r="Q57">
            <v>21426</v>
          </cell>
        </row>
        <row r="58">
          <cell r="B58" t="str">
            <v>05284</v>
          </cell>
          <cell r="C58" t="str">
            <v>Antioquia</v>
          </cell>
          <cell r="D58" t="str">
            <v>05284</v>
          </cell>
          <cell r="E58" t="str">
            <v>Frontino</v>
          </cell>
          <cell r="F58">
            <v>20031</v>
          </cell>
          <cell r="G58">
            <v>19646</v>
          </cell>
          <cell r="H58">
            <v>19287</v>
          </cell>
          <cell r="I58">
            <v>18932</v>
          </cell>
          <cell r="J58">
            <v>18583</v>
          </cell>
          <cell r="K58">
            <v>18244</v>
          </cell>
          <cell r="L58">
            <v>17913</v>
          </cell>
          <cell r="M58">
            <v>17587</v>
          </cell>
          <cell r="N58">
            <v>17261</v>
          </cell>
          <cell r="O58">
            <v>16942</v>
          </cell>
          <cell r="P58">
            <v>16615</v>
          </cell>
          <cell r="Q58">
            <v>16311</v>
          </cell>
        </row>
        <row r="59">
          <cell r="B59" t="str">
            <v>05306</v>
          </cell>
          <cell r="C59" t="str">
            <v>Antioquia</v>
          </cell>
          <cell r="D59" t="str">
            <v>05306</v>
          </cell>
          <cell r="E59" t="str">
            <v>Giraldo</v>
          </cell>
          <cell r="F59">
            <v>4188</v>
          </cell>
          <cell r="G59">
            <v>4188</v>
          </cell>
          <cell r="H59">
            <v>4170</v>
          </cell>
          <cell r="I59">
            <v>4143</v>
          </cell>
          <cell r="J59">
            <v>4127</v>
          </cell>
          <cell r="K59">
            <v>4119</v>
          </cell>
          <cell r="L59">
            <v>4090</v>
          </cell>
          <cell r="M59">
            <v>4077</v>
          </cell>
          <cell r="N59">
            <v>4064</v>
          </cell>
          <cell r="O59">
            <v>4043</v>
          </cell>
          <cell r="P59">
            <v>4029</v>
          </cell>
          <cell r="Q59">
            <v>4009</v>
          </cell>
        </row>
        <row r="60">
          <cell r="B60" t="str">
            <v>05308</v>
          </cell>
          <cell r="C60" t="str">
            <v>Antioquia</v>
          </cell>
          <cell r="D60" t="str">
            <v>05308</v>
          </cell>
          <cell r="E60" t="str">
            <v>Girardota</v>
          </cell>
          <cell r="F60">
            <v>42566</v>
          </cell>
          <cell r="G60">
            <v>43690</v>
          </cell>
          <cell r="H60">
            <v>44788</v>
          </cell>
          <cell r="I60">
            <v>45917</v>
          </cell>
          <cell r="J60">
            <v>47055</v>
          </cell>
          <cell r="K60">
            <v>48206</v>
          </cell>
          <cell r="L60">
            <v>49381</v>
          </cell>
          <cell r="M60">
            <v>50573</v>
          </cell>
          <cell r="N60">
            <v>51773</v>
          </cell>
          <cell r="O60">
            <v>52995</v>
          </cell>
          <cell r="P60">
            <v>54219</v>
          </cell>
          <cell r="Q60">
            <v>55477</v>
          </cell>
        </row>
        <row r="61">
          <cell r="B61" t="str">
            <v>05310</v>
          </cell>
          <cell r="C61" t="str">
            <v>Antioquia</v>
          </cell>
          <cell r="D61" t="str">
            <v>05310</v>
          </cell>
          <cell r="E61" t="str">
            <v>Gómez Plata</v>
          </cell>
          <cell r="F61">
            <v>11252</v>
          </cell>
          <cell r="G61">
            <v>11457</v>
          </cell>
          <cell r="H61">
            <v>11598</v>
          </cell>
          <cell r="I61">
            <v>11751</v>
          </cell>
          <cell r="J61">
            <v>11897</v>
          </cell>
          <cell r="K61">
            <v>12048</v>
          </cell>
          <cell r="L61">
            <v>12204</v>
          </cell>
          <cell r="M61">
            <v>12353</v>
          </cell>
          <cell r="N61">
            <v>12513</v>
          </cell>
          <cell r="O61">
            <v>12662</v>
          </cell>
          <cell r="P61">
            <v>12810</v>
          </cell>
          <cell r="Q61">
            <v>12964</v>
          </cell>
        </row>
        <row r="62">
          <cell r="B62" t="str">
            <v>05313</v>
          </cell>
          <cell r="C62" t="str">
            <v>Antioquia</v>
          </cell>
          <cell r="D62" t="str">
            <v>05313</v>
          </cell>
          <cell r="E62" t="str">
            <v>Granada</v>
          </cell>
          <cell r="F62">
            <v>9789</v>
          </cell>
          <cell r="G62">
            <v>9784</v>
          </cell>
          <cell r="H62">
            <v>9794</v>
          </cell>
          <cell r="I62">
            <v>9809</v>
          </cell>
          <cell r="J62">
            <v>9818</v>
          </cell>
          <cell r="K62">
            <v>9824</v>
          </cell>
          <cell r="L62">
            <v>9824</v>
          </cell>
          <cell r="M62">
            <v>9838</v>
          </cell>
          <cell r="N62">
            <v>9838</v>
          </cell>
          <cell r="O62">
            <v>9855</v>
          </cell>
          <cell r="P62">
            <v>9859</v>
          </cell>
          <cell r="Q62">
            <v>9866</v>
          </cell>
        </row>
        <row r="63">
          <cell r="B63" t="str">
            <v>05315</v>
          </cell>
          <cell r="C63" t="str">
            <v>Antioquia</v>
          </cell>
          <cell r="D63" t="str">
            <v>05315</v>
          </cell>
          <cell r="E63" t="str">
            <v>Guadalupe</v>
          </cell>
          <cell r="F63">
            <v>6231</v>
          </cell>
          <cell r="G63">
            <v>6238</v>
          </cell>
          <cell r="H63">
            <v>6246</v>
          </cell>
          <cell r="I63">
            <v>6253</v>
          </cell>
          <cell r="J63">
            <v>6260</v>
          </cell>
          <cell r="K63">
            <v>6267</v>
          </cell>
          <cell r="L63">
            <v>6274</v>
          </cell>
          <cell r="M63">
            <v>6281</v>
          </cell>
          <cell r="N63">
            <v>6287</v>
          </cell>
          <cell r="O63">
            <v>6294</v>
          </cell>
          <cell r="P63">
            <v>6300</v>
          </cell>
          <cell r="Q63">
            <v>6306</v>
          </cell>
        </row>
        <row r="64">
          <cell r="B64" t="str">
            <v>05318</v>
          </cell>
          <cell r="C64" t="str">
            <v>Antioquia</v>
          </cell>
          <cell r="D64" t="str">
            <v>05318</v>
          </cell>
          <cell r="E64" t="str">
            <v>Guarne</v>
          </cell>
          <cell r="F64">
            <v>39541</v>
          </cell>
          <cell r="G64">
            <v>40353</v>
          </cell>
          <cell r="H64">
            <v>41146</v>
          </cell>
          <cell r="I64">
            <v>41947</v>
          </cell>
          <cell r="J64">
            <v>42759</v>
          </cell>
          <cell r="K64">
            <v>43576</v>
          </cell>
          <cell r="L64">
            <v>44407</v>
          </cell>
          <cell r="M64">
            <v>45253</v>
          </cell>
          <cell r="N64">
            <v>46096</v>
          </cell>
          <cell r="O64">
            <v>46951</v>
          </cell>
          <cell r="P64">
            <v>47797</v>
          </cell>
          <cell r="Q64">
            <v>48659</v>
          </cell>
        </row>
        <row r="65">
          <cell r="B65" t="str">
            <v>05321</v>
          </cell>
          <cell r="C65" t="str">
            <v>Antioquia</v>
          </cell>
          <cell r="D65" t="str">
            <v>05321</v>
          </cell>
          <cell r="E65" t="str">
            <v>Guatapé</v>
          </cell>
          <cell r="F65">
            <v>5838</v>
          </cell>
          <cell r="G65">
            <v>5782</v>
          </cell>
          <cell r="H65">
            <v>5734</v>
          </cell>
          <cell r="I65">
            <v>5676</v>
          </cell>
          <cell r="J65">
            <v>5623</v>
          </cell>
          <cell r="K65">
            <v>5566</v>
          </cell>
          <cell r="L65">
            <v>5507</v>
          </cell>
          <cell r="M65">
            <v>5458</v>
          </cell>
          <cell r="N65">
            <v>5394</v>
          </cell>
          <cell r="O65">
            <v>5338</v>
          </cell>
          <cell r="P65">
            <v>5279</v>
          </cell>
          <cell r="Q65">
            <v>5231</v>
          </cell>
        </row>
        <row r="66">
          <cell r="B66" t="str">
            <v>05347</v>
          </cell>
          <cell r="C66" t="str">
            <v>Antioquia</v>
          </cell>
          <cell r="D66" t="str">
            <v>05347</v>
          </cell>
          <cell r="E66" t="str">
            <v>Heliconia</v>
          </cell>
          <cell r="F66">
            <v>6656</v>
          </cell>
          <cell r="G66">
            <v>6586</v>
          </cell>
          <cell r="H66">
            <v>6511</v>
          </cell>
          <cell r="I66">
            <v>6433</v>
          </cell>
          <cell r="J66">
            <v>6352</v>
          </cell>
          <cell r="K66">
            <v>6281</v>
          </cell>
          <cell r="L66">
            <v>6209</v>
          </cell>
          <cell r="M66">
            <v>6138</v>
          </cell>
          <cell r="N66">
            <v>6060</v>
          </cell>
          <cell r="O66">
            <v>5985</v>
          </cell>
          <cell r="P66">
            <v>5906</v>
          </cell>
          <cell r="Q66">
            <v>5837</v>
          </cell>
        </row>
        <row r="67">
          <cell r="B67" t="str">
            <v>05353</v>
          </cell>
          <cell r="C67" t="str">
            <v>Antioquia</v>
          </cell>
          <cell r="D67" t="str">
            <v>05353</v>
          </cell>
          <cell r="E67" t="str">
            <v>Hispania</v>
          </cell>
          <cell r="F67">
            <v>4821</v>
          </cell>
          <cell r="G67">
            <v>4826</v>
          </cell>
          <cell r="H67">
            <v>4830</v>
          </cell>
          <cell r="I67">
            <v>4835</v>
          </cell>
          <cell r="J67">
            <v>4840</v>
          </cell>
          <cell r="K67">
            <v>4845</v>
          </cell>
          <cell r="L67">
            <v>4849</v>
          </cell>
          <cell r="M67">
            <v>4854</v>
          </cell>
          <cell r="N67">
            <v>4859</v>
          </cell>
          <cell r="O67">
            <v>4864</v>
          </cell>
          <cell r="P67">
            <v>4869</v>
          </cell>
          <cell r="Q67">
            <v>4874</v>
          </cell>
        </row>
        <row r="68">
          <cell r="B68" t="str">
            <v>05360</v>
          </cell>
          <cell r="C68" t="str">
            <v>Antioquia</v>
          </cell>
          <cell r="D68" t="str">
            <v>05360</v>
          </cell>
          <cell r="E68" t="str">
            <v>Itagui</v>
          </cell>
          <cell r="F68">
            <v>235016</v>
          </cell>
          <cell r="G68">
            <v>239053</v>
          </cell>
          <cell r="H68">
            <v>242403</v>
          </cell>
          <cell r="I68">
            <v>245698</v>
          </cell>
          <cell r="J68">
            <v>248950</v>
          </cell>
          <cell r="K68">
            <v>252158</v>
          </cell>
          <cell r="L68">
            <v>255369</v>
          </cell>
          <cell r="M68">
            <v>258540</v>
          </cell>
          <cell r="N68">
            <v>261681</v>
          </cell>
          <cell r="O68">
            <v>264793</v>
          </cell>
          <cell r="P68">
            <v>267872</v>
          </cell>
          <cell r="Q68">
            <v>270920</v>
          </cell>
        </row>
        <row r="69">
          <cell r="B69" t="str">
            <v>05361</v>
          </cell>
          <cell r="C69" t="str">
            <v>Antioquia</v>
          </cell>
          <cell r="D69" t="str">
            <v>05361</v>
          </cell>
          <cell r="E69" t="str">
            <v>Ituango</v>
          </cell>
          <cell r="F69">
            <v>25088</v>
          </cell>
          <cell r="G69">
            <v>24643</v>
          </cell>
          <cell r="H69">
            <v>24203</v>
          </cell>
          <cell r="I69">
            <v>23780</v>
          </cell>
          <cell r="J69">
            <v>23362</v>
          </cell>
          <cell r="K69">
            <v>22952</v>
          </cell>
          <cell r="L69">
            <v>22538</v>
          </cell>
          <cell r="M69">
            <v>22148</v>
          </cell>
          <cell r="N69">
            <v>21757</v>
          </cell>
          <cell r="O69">
            <v>21372</v>
          </cell>
          <cell r="P69">
            <v>20996</v>
          </cell>
          <cell r="Q69">
            <v>20628</v>
          </cell>
        </row>
        <row r="70">
          <cell r="B70" t="str">
            <v>05364</v>
          </cell>
          <cell r="C70" t="str">
            <v>Antioquia</v>
          </cell>
          <cell r="D70" t="str">
            <v>05364</v>
          </cell>
          <cell r="E70" t="str">
            <v>Jardín</v>
          </cell>
          <cell r="F70">
            <v>14433</v>
          </cell>
          <cell r="G70">
            <v>14343</v>
          </cell>
          <cell r="H70">
            <v>14292</v>
          </cell>
          <cell r="I70">
            <v>14226</v>
          </cell>
          <cell r="J70">
            <v>14177</v>
          </cell>
          <cell r="K70">
            <v>14107</v>
          </cell>
          <cell r="L70">
            <v>14043</v>
          </cell>
          <cell r="M70">
            <v>13971</v>
          </cell>
          <cell r="N70">
            <v>13900</v>
          </cell>
          <cell r="O70">
            <v>13834</v>
          </cell>
          <cell r="P70">
            <v>13748</v>
          </cell>
          <cell r="Q70">
            <v>13673</v>
          </cell>
        </row>
        <row r="71">
          <cell r="B71" t="str">
            <v>05368</v>
          </cell>
          <cell r="C71" t="str">
            <v>Antioquia</v>
          </cell>
          <cell r="D71" t="str">
            <v>05368</v>
          </cell>
          <cell r="E71" t="str">
            <v>Jericó</v>
          </cell>
          <cell r="F71">
            <v>12789</v>
          </cell>
          <cell r="G71">
            <v>12739</v>
          </cell>
          <cell r="H71">
            <v>12672</v>
          </cell>
          <cell r="I71">
            <v>12607</v>
          </cell>
          <cell r="J71">
            <v>12535</v>
          </cell>
          <cell r="K71">
            <v>12466</v>
          </cell>
          <cell r="L71">
            <v>12394</v>
          </cell>
          <cell r="M71">
            <v>12324</v>
          </cell>
          <cell r="N71">
            <v>12249</v>
          </cell>
          <cell r="O71">
            <v>12172</v>
          </cell>
          <cell r="P71">
            <v>12103</v>
          </cell>
          <cell r="Q71">
            <v>12016</v>
          </cell>
        </row>
        <row r="72">
          <cell r="B72" t="str">
            <v>05376</v>
          </cell>
          <cell r="C72" t="str">
            <v>Antioquia</v>
          </cell>
          <cell r="D72" t="str">
            <v>05376</v>
          </cell>
          <cell r="E72" t="str">
            <v>La Ceja</v>
          </cell>
          <cell r="F72">
            <v>46268</v>
          </cell>
          <cell r="G72">
            <v>46933</v>
          </cell>
          <cell r="H72">
            <v>47584</v>
          </cell>
          <cell r="I72">
            <v>48233</v>
          </cell>
          <cell r="J72">
            <v>48879</v>
          </cell>
          <cell r="K72">
            <v>49523</v>
          </cell>
          <cell r="L72">
            <v>50153</v>
          </cell>
          <cell r="M72">
            <v>50805</v>
          </cell>
          <cell r="N72">
            <v>51445</v>
          </cell>
          <cell r="O72">
            <v>52089</v>
          </cell>
          <cell r="P72">
            <v>52723</v>
          </cell>
          <cell r="Q72">
            <v>53361</v>
          </cell>
        </row>
        <row r="73">
          <cell r="B73" t="str">
            <v>05380</v>
          </cell>
          <cell r="C73" t="str">
            <v>Antioquia</v>
          </cell>
          <cell r="D73" t="str">
            <v>05380</v>
          </cell>
          <cell r="E73" t="str">
            <v>La Estrella</v>
          </cell>
          <cell r="F73">
            <v>52563</v>
          </cell>
          <cell r="G73">
            <v>53550</v>
          </cell>
          <cell r="H73">
            <v>54517</v>
          </cell>
          <cell r="I73">
            <v>55497</v>
          </cell>
          <cell r="J73">
            <v>56464</v>
          </cell>
          <cell r="K73">
            <v>57437</v>
          </cell>
          <cell r="L73">
            <v>58414</v>
          </cell>
          <cell r="M73">
            <v>59398</v>
          </cell>
          <cell r="N73">
            <v>60379</v>
          </cell>
          <cell r="O73">
            <v>61366</v>
          </cell>
          <cell r="P73">
            <v>62344</v>
          </cell>
          <cell r="Q73">
            <v>63332</v>
          </cell>
        </row>
        <row r="74">
          <cell r="B74" t="str">
            <v>05390</v>
          </cell>
          <cell r="C74" t="str">
            <v>Antioquia</v>
          </cell>
          <cell r="D74" t="str">
            <v>05390</v>
          </cell>
          <cell r="E74" t="str">
            <v>La Pintada</v>
          </cell>
          <cell r="F74">
            <v>7066</v>
          </cell>
          <cell r="G74">
            <v>7022</v>
          </cell>
          <cell r="H74">
            <v>6962</v>
          </cell>
          <cell r="I74">
            <v>6921</v>
          </cell>
          <cell r="J74">
            <v>6868</v>
          </cell>
          <cell r="K74">
            <v>6821</v>
          </cell>
          <cell r="L74">
            <v>6776</v>
          </cell>
          <cell r="M74">
            <v>6720</v>
          </cell>
          <cell r="N74">
            <v>6665</v>
          </cell>
          <cell r="O74">
            <v>6610</v>
          </cell>
          <cell r="P74">
            <v>6558</v>
          </cell>
          <cell r="Q74">
            <v>6507</v>
          </cell>
        </row>
        <row r="75">
          <cell r="B75" t="str">
            <v>05400</v>
          </cell>
          <cell r="C75" t="str">
            <v>Antioquia</v>
          </cell>
          <cell r="D75" t="str">
            <v>05400</v>
          </cell>
          <cell r="E75" t="str">
            <v>La Unión</v>
          </cell>
          <cell r="F75">
            <v>17842</v>
          </cell>
          <cell r="G75">
            <v>18059</v>
          </cell>
          <cell r="H75">
            <v>18189</v>
          </cell>
          <cell r="I75">
            <v>18318</v>
          </cell>
          <cell r="J75">
            <v>18436</v>
          </cell>
          <cell r="K75">
            <v>18564</v>
          </cell>
          <cell r="L75">
            <v>18675</v>
          </cell>
          <cell r="M75">
            <v>18793</v>
          </cell>
          <cell r="N75">
            <v>18905</v>
          </cell>
          <cell r="O75">
            <v>19010</v>
          </cell>
          <cell r="P75">
            <v>19119</v>
          </cell>
          <cell r="Q75">
            <v>19229</v>
          </cell>
        </row>
        <row r="76">
          <cell r="B76" t="str">
            <v>05411</v>
          </cell>
          <cell r="C76" t="str">
            <v>Antioquia</v>
          </cell>
          <cell r="D76" t="str">
            <v>05411</v>
          </cell>
          <cell r="E76" t="str">
            <v>Liborina</v>
          </cell>
          <cell r="F76">
            <v>9475</v>
          </cell>
          <cell r="G76">
            <v>9477</v>
          </cell>
          <cell r="H76">
            <v>9479</v>
          </cell>
          <cell r="I76">
            <v>9483</v>
          </cell>
          <cell r="J76">
            <v>9487</v>
          </cell>
          <cell r="K76">
            <v>9493</v>
          </cell>
          <cell r="L76">
            <v>9499</v>
          </cell>
          <cell r="M76">
            <v>9507</v>
          </cell>
          <cell r="N76">
            <v>9515</v>
          </cell>
          <cell r="O76">
            <v>9524</v>
          </cell>
          <cell r="P76">
            <v>9535</v>
          </cell>
          <cell r="Q76">
            <v>9546</v>
          </cell>
        </row>
        <row r="77">
          <cell r="B77" t="str">
            <v>05425</v>
          </cell>
          <cell r="C77" t="str">
            <v>Antioquia</v>
          </cell>
          <cell r="D77" t="str">
            <v>05425</v>
          </cell>
          <cell r="E77" t="str">
            <v>Maceo</v>
          </cell>
          <cell r="F77">
            <v>7630</v>
          </cell>
          <cell r="G77">
            <v>7582</v>
          </cell>
          <cell r="H77">
            <v>7501</v>
          </cell>
          <cell r="I77">
            <v>7423</v>
          </cell>
          <cell r="J77">
            <v>7342</v>
          </cell>
          <cell r="K77">
            <v>7264</v>
          </cell>
          <cell r="L77">
            <v>7179</v>
          </cell>
          <cell r="M77">
            <v>7102</v>
          </cell>
          <cell r="N77">
            <v>7021</v>
          </cell>
          <cell r="O77">
            <v>6937</v>
          </cell>
          <cell r="P77">
            <v>6855</v>
          </cell>
          <cell r="Q77">
            <v>6775</v>
          </cell>
        </row>
        <row r="78">
          <cell r="B78" t="str">
            <v>05440</v>
          </cell>
          <cell r="C78" t="str">
            <v>Antioquia</v>
          </cell>
          <cell r="D78" t="str">
            <v>05440</v>
          </cell>
          <cell r="E78" t="str">
            <v>Marinilla</v>
          </cell>
          <cell r="F78">
            <v>45548</v>
          </cell>
          <cell r="G78">
            <v>46246</v>
          </cell>
          <cell r="H78">
            <v>47031</v>
          </cell>
          <cell r="I78">
            <v>47798</v>
          </cell>
          <cell r="J78">
            <v>48585</v>
          </cell>
          <cell r="K78">
            <v>49361</v>
          </cell>
          <cell r="L78">
            <v>50161</v>
          </cell>
          <cell r="M78">
            <v>50955</v>
          </cell>
          <cell r="N78">
            <v>51767</v>
          </cell>
          <cell r="O78">
            <v>52559</v>
          </cell>
          <cell r="P78">
            <v>53374</v>
          </cell>
          <cell r="Q78">
            <v>54186</v>
          </cell>
        </row>
        <row r="79">
          <cell r="B79" t="str">
            <v>05467</v>
          </cell>
          <cell r="C79" t="str">
            <v>Antioquia</v>
          </cell>
          <cell r="D79" t="str">
            <v>05467</v>
          </cell>
          <cell r="E79" t="str">
            <v>Montebello</v>
          </cell>
          <cell r="F79">
            <v>7523</v>
          </cell>
          <cell r="G79">
            <v>7397</v>
          </cell>
          <cell r="H79">
            <v>7251</v>
          </cell>
          <cell r="I79">
            <v>7108</v>
          </cell>
          <cell r="J79">
            <v>6982</v>
          </cell>
          <cell r="K79">
            <v>6848</v>
          </cell>
          <cell r="L79">
            <v>6716</v>
          </cell>
          <cell r="M79">
            <v>6578</v>
          </cell>
          <cell r="N79">
            <v>6450</v>
          </cell>
          <cell r="O79">
            <v>6324</v>
          </cell>
          <cell r="P79">
            <v>6197</v>
          </cell>
          <cell r="Q79">
            <v>6077</v>
          </cell>
        </row>
        <row r="80">
          <cell r="B80" t="str">
            <v>05475</v>
          </cell>
          <cell r="C80" t="str">
            <v>Antioquia</v>
          </cell>
          <cell r="D80" t="str">
            <v>05475</v>
          </cell>
          <cell r="E80" t="str">
            <v>Murindó</v>
          </cell>
          <cell r="F80">
            <v>3736</v>
          </cell>
          <cell r="G80">
            <v>3811</v>
          </cell>
          <cell r="H80">
            <v>3887</v>
          </cell>
          <cell r="I80">
            <v>3973</v>
          </cell>
          <cell r="J80">
            <v>4059</v>
          </cell>
          <cell r="K80">
            <v>4136</v>
          </cell>
          <cell r="L80">
            <v>4222</v>
          </cell>
          <cell r="M80">
            <v>4315</v>
          </cell>
          <cell r="N80">
            <v>4402</v>
          </cell>
          <cell r="O80">
            <v>4492</v>
          </cell>
          <cell r="P80">
            <v>4593</v>
          </cell>
          <cell r="Q80">
            <v>4692</v>
          </cell>
        </row>
        <row r="81">
          <cell r="B81" t="str">
            <v>05480</v>
          </cell>
          <cell r="C81" t="str">
            <v>Antioquia</v>
          </cell>
          <cell r="D81" t="str">
            <v>05480</v>
          </cell>
          <cell r="E81" t="str">
            <v>Mutatá</v>
          </cell>
          <cell r="F81">
            <v>16428</v>
          </cell>
          <cell r="G81">
            <v>16844</v>
          </cell>
          <cell r="H81">
            <v>17223</v>
          </cell>
          <cell r="I81">
            <v>17624</v>
          </cell>
          <cell r="J81">
            <v>18022</v>
          </cell>
          <cell r="K81">
            <v>18436</v>
          </cell>
          <cell r="L81">
            <v>18857</v>
          </cell>
          <cell r="M81">
            <v>19284</v>
          </cell>
          <cell r="N81">
            <v>19714</v>
          </cell>
          <cell r="O81">
            <v>20166</v>
          </cell>
          <cell r="P81">
            <v>20612</v>
          </cell>
          <cell r="Q81">
            <v>21077</v>
          </cell>
        </row>
        <row r="82">
          <cell r="B82" t="str">
            <v>05483</v>
          </cell>
          <cell r="C82" t="str">
            <v>Antioquia</v>
          </cell>
          <cell r="D82" t="str">
            <v>05483</v>
          </cell>
          <cell r="E82" t="str">
            <v>Nariño</v>
          </cell>
          <cell r="F82">
            <v>15579</v>
          </cell>
          <cell r="G82">
            <v>15730</v>
          </cell>
          <cell r="H82">
            <v>15886</v>
          </cell>
          <cell r="I82">
            <v>16046</v>
          </cell>
          <cell r="J82">
            <v>16210</v>
          </cell>
          <cell r="K82">
            <v>16379</v>
          </cell>
          <cell r="L82">
            <v>16553</v>
          </cell>
          <cell r="M82">
            <v>16730</v>
          </cell>
          <cell r="N82">
            <v>16913</v>
          </cell>
          <cell r="O82">
            <v>17099</v>
          </cell>
          <cell r="P82">
            <v>17291</v>
          </cell>
          <cell r="Q82">
            <v>17486</v>
          </cell>
        </row>
        <row r="83">
          <cell r="B83" t="str">
            <v>05490</v>
          </cell>
          <cell r="C83" t="str">
            <v>Antioquia</v>
          </cell>
          <cell r="D83" t="str">
            <v>05490</v>
          </cell>
          <cell r="E83" t="str">
            <v>Necoclí</v>
          </cell>
          <cell r="F83">
            <v>47989</v>
          </cell>
          <cell r="G83">
            <v>49330</v>
          </cell>
          <cell r="H83">
            <v>50661</v>
          </cell>
          <cell r="I83">
            <v>52008</v>
          </cell>
          <cell r="J83">
            <v>53391</v>
          </cell>
          <cell r="K83">
            <v>54799</v>
          </cell>
          <cell r="L83">
            <v>56237</v>
          </cell>
          <cell r="M83">
            <v>57728</v>
          </cell>
          <cell r="N83">
            <v>59230</v>
          </cell>
          <cell r="O83">
            <v>60778</v>
          </cell>
          <cell r="P83">
            <v>62365</v>
          </cell>
          <cell r="Q83">
            <v>63991</v>
          </cell>
        </row>
        <row r="84">
          <cell r="B84" t="str">
            <v>05495</v>
          </cell>
          <cell r="C84" t="str">
            <v>Antioquia</v>
          </cell>
          <cell r="D84" t="str">
            <v>05495</v>
          </cell>
          <cell r="E84" t="str">
            <v>Nechí</v>
          </cell>
          <cell r="F84">
            <v>20668</v>
          </cell>
          <cell r="G84">
            <v>21209</v>
          </cell>
          <cell r="H84">
            <v>21771</v>
          </cell>
          <cell r="I84">
            <v>22329</v>
          </cell>
          <cell r="J84">
            <v>22902</v>
          </cell>
          <cell r="K84">
            <v>23480</v>
          </cell>
          <cell r="L84">
            <v>24085</v>
          </cell>
          <cell r="M84">
            <v>24703</v>
          </cell>
          <cell r="N84">
            <v>25311</v>
          </cell>
          <cell r="O84">
            <v>25940</v>
          </cell>
          <cell r="P84">
            <v>26591</v>
          </cell>
          <cell r="Q84">
            <v>27238</v>
          </cell>
        </row>
        <row r="85">
          <cell r="B85" t="str">
            <v>05501</v>
          </cell>
          <cell r="C85" t="str">
            <v>Antioquia</v>
          </cell>
          <cell r="D85" t="str">
            <v>05501</v>
          </cell>
          <cell r="E85" t="str">
            <v>Olaya</v>
          </cell>
          <cell r="F85">
            <v>2916</v>
          </cell>
          <cell r="G85">
            <v>2934</v>
          </cell>
          <cell r="H85">
            <v>2965</v>
          </cell>
          <cell r="I85">
            <v>2999</v>
          </cell>
          <cell r="J85">
            <v>3032</v>
          </cell>
          <cell r="K85">
            <v>3062</v>
          </cell>
          <cell r="L85">
            <v>3100</v>
          </cell>
          <cell r="M85">
            <v>3132</v>
          </cell>
          <cell r="N85">
            <v>3169</v>
          </cell>
          <cell r="O85">
            <v>3197</v>
          </cell>
          <cell r="P85">
            <v>3237</v>
          </cell>
          <cell r="Q85">
            <v>3278</v>
          </cell>
        </row>
        <row r="86">
          <cell r="B86" t="str">
            <v>05541</v>
          </cell>
          <cell r="C86" t="str">
            <v>Antioquia</v>
          </cell>
          <cell r="D86" t="str">
            <v>05541</v>
          </cell>
          <cell r="E86" t="str">
            <v>Peñol</v>
          </cell>
          <cell r="F86">
            <v>16241</v>
          </cell>
          <cell r="G86">
            <v>16217</v>
          </cell>
          <cell r="H86">
            <v>16193</v>
          </cell>
          <cell r="I86">
            <v>16169</v>
          </cell>
          <cell r="J86">
            <v>16146</v>
          </cell>
          <cell r="K86">
            <v>16110</v>
          </cell>
          <cell r="L86">
            <v>16070</v>
          </cell>
          <cell r="M86">
            <v>16020</v>
          </cell>
          <cell r="N86">
            <v>15985</v>
          </cell>
          <cell r="O86">
            <v>15937</v>
          </cell>
          <cell r="P86">
            <v>15889</v>
          </cell>
          <cell r="Q86">
            <v>15848</v>
          </cell>
        </row>
        <row r="87">
          <cell r="B87" t="str">
            <v>05543</v>
          </cell>
          <cell r="C87" t="str">
            <v>Antioquia</v>
          </cell>
          <cell r="D87" t="str">
            <v>05543</v>
          </cell>
          <cell r="E87" t="str">
            <v>Peque</v>
          </cell>
          <cell r="F87">
            <v>9621</v>
          </cell>
          <cell r="G87">
            <v>9760</v>
          </cell>
          <cell r="H87">
            <v>9889</v>
          </cell>
          <cell r="I87">
            <v>10017</v>
          </cell>
          <cell r="J87">
            <v>10146</v>
          </cell>
          <cell r="K87">
            <v>10273</v>
          </cell>
          <cell r="L87">
            <v>10411</v>
          </cell>
          <cell r="M87">
            <v>10536</v>
          </cell>
          <cell r="N87">
            <v>10669</v>
          </cell>
          <cell r="O87">
            <v>10799</v>
          </cell>
          <cell r="P87">
            <v>10925</v>
          </cell>
          <cell r="Q87">
            <v>11064</v>
          </cell>
        </row>
        <row r="88">
          <cell r="B88" t="str">
            <v>05576</v>
          </cell>
          <cell r="C88" t="str">
            <v>Antioquia</v>
          </cell>
          <cell r="D88" t="str">
            <v>05576</v>
          </cell>
          <cell r="E88" t="str">
            <v>Pueblorrico</v>
          </cell>
          <cell r="F88">
            <v>8294</v>
          </cell>
          <cell r="G88">
            <v>8165</v>
          </cell>
          <cell r="H88">
            <v>8034</v>
          </cell>
          <cell r="I88">
            <v>7904</v>
          </cell>
          <cell r="J88">
            <v>7785</v>
          </cell>
          <cell r="K88">
            <v>7653</v>
          </cell>
          <cell r="L88">
            <v>7522</v>
          </cell>
          <cell r="M88">
            <v>7402</v>
          </cell>
          <cell r="N88">
            <v>7272</v>
          </cell>
          <cell r="O88">
            <v>7144</v>
          </cell>
          <cell r="P88">
            <v>7030</v>
          </cell>
          <cell r="Q88">
            <v>6913</v>
          </cell>
        </row>
        <row r="89">
          <cell r="B89" t="str">
            <v>05579</v>
          </cell>
          <cell r="C89" t="str">
            <v>Antioquia</v>
          </cell>
          <cell r="D89" t="str">
            <v>05579</v>
          </cell>
          <cell r="E89" t="str">
            <v>Puerto Berrío</v>
          </cell>
          <cell r="F89">
            <v>38953</v>
          </cell>
          <cell r="G89">
            <v>39726</v>
          </cell>
          <cell r="H89">
            <v>40485</v>
          </cell>
          <cell r="I89">
            <v>41258</v>
          </cell>
          <cell r="J89">
            <v>42038</v>
          </cell>
          <cell r="K89">
            <v>42829</v>
          </cell>
          <cell r="L89">
            <v>43617</v>
          </cell>
          <cell r="M89">
            <v>44431</v>
          </cell>
          <cell r="N89">
            <v>45239</v>
          </cell>
          <cell r="O89">
            <v>46059</v>
          </cell>
          <cell r="P89">
            <v>46883</v>
          </cell>
          <cell r="Q89">
            <v>47717</v>
          </cell>
        </row>
        <row r="90">
          <cell r="B90" t="str">
            <v>05585</v>
          </cell>
          <cell r="C90" t="str">
            <v>Antioquia</v>
          </cell>
          <cell r="D90" t="str">
            <v>05585</v>
          </cell>
          <cell r="E90" t="str">
            <v>Puerto Nare</v>
          </cell>
          <cell r="F90">
            <v>16690</v>
          </cell>
          <cell r="G90">
            <v>16983</v>
          </cell>
          <cell r="H90">
            <v>17168</v>
          </cell>
          <cell r="I90">
            <v>17357</v>
          </cell>
          <cell r="J90">
            <v>17539</v>
          </cell>
          <cell r="K90">
            <v>17729</v>
          </cell>
          <cell r="L90">
            <v>17915</v>
          </cell>
          <cell r="M90">
            <v>18103</v>
          </cell>
          <cell r="N90">
            <v>18289</v>
          </cell>
          <cell r="O90">
            <v>18470</v>
          </cell>
          <cell r="P90">
            <v>18654</v>
          </cell>
          <cell r="Q90">
            <v>18846</v>
          </cell>
        </row>
        <row r="91">
          <cell r="B91" t="str">
            <v>05591</v>
          </cell>
          <cell r="C91" t="str">
            <v>Antioquia</v>
          </cell>
          <cell r="D91" t="str">
            <v>05591</v>
          </cell>
          <cell r="E91" t="str">
            <v>Puerto Triunfo</v>
          </cell>
          <cell r="F91">
            <v>16248</v>
          </cell>
          <cell r="G91">
            <v>16688</v>
          </cell>
          <cell r="H91">
            <v>17035</v>
          </cell>
          <cell r="I91">
            <v>17384</v>
          </cell>
          <cell r="J91">
            <v>17745</v>
          </cell>
          <cell r="K91">
            <v>18114</v>
          </cell>
          <cell r="L91">
            <v>18493</v>
          </cell>
          <cell r="M91">
            <v>18872</v>
          </cell>
          <cell r="N91">
            <v>19263</v>
          </cell>
          <cell r="O91">
            <v>19656</v>
          </cell>
          <cell r="P91">
            <v>20062</v>
          </cell>
          <cell r="Q91">
            <v>20483</v>
          </cell>
        </row>
        <row r="92">
          <cell r="B92" t="str">
            <v>05604</v>
          </cell>
          <cell r="C92" t="str">
            <v>Antioquia</v>
          </cell>
          <cell r="D92" t="str">
            <v>05604</v>
          </cell>
          <cell r="E92" t="str">
            <v>Remedios</v>
          </cell>
          <cell r="F92">
            <v>22769</v>
          </cell>
          <cell r="G92">
            <v>23356</v>
          </cell>
          <cell r="H92">
            <v>23966</v>
          </cell>
          <cell r="I92">
            <v>24584</v>
          </cell>
          <cell r="J92">
            <v>25214</v>
          </cell>
          <cell r="K92">
            <v>25861</v>
          </cell>
          <cell r="L92">
            <v>26510</v>
          </cell>
          <cell r="M92">
            <v>27172</v>
          </cell>
          <cell r="N92">
            <v>27832</v>
          </cell>
          <cell r="O92">
            <v>28516</v>
          </cell>
          <cell r="P92">
            <v>29199</v>
          </cell>
          <cell r="Q92">
            <v>29898</v>
          </cell>
        </row>
        <row r="93">
          <cell r="B93" t="str">
            <v>05607</v>
          </cell>
          <cell r="C93" t="str">
            <v>Antioquia</v>
          </cell>
          <cell r="D93" t="str">
            <v>05607</v>
          </cell>
          <cell r="E93" t="str">
            <v>Retiro</v>
          </cell>
          <cell r="F93">
            <v>16976</v>
          </cell>
          <cell r="G93">
            <v>17211</v>
          </cell>
          <cell r="H93">
            <v>17419</v>
          </cell>
          <cell r="I93">
            <v>17648</v>
          </cell>
          <cell r="J93">
            <v>17858</v>
          </cell>
          <cell r="K93">
            <v>18081</v>
          </cell>
          <cell r="L93">
            <v>18281</v>
          </cell>
          <cell r="M93">
            <v>18502</v>
          </cell>
          <cell r="N93">
            <v>18712</v>
          </cell>
          <cell r="O93">
            <v>18916</v>
          </cell>
          <cell r="P93">
            <v>19108</v>
          </cell>
          <cell r="Q93">
            <v>19310</v>
          </cell>
        </row>
        <row r="94">
          <cell r="B94" t="str">
            <v>05615</v>
          </cell>
          <cell r="C94" t="str">
            <v>Antioquia</v>
          </cell>
          <cell r="D94" t="str">
            <v>05615</v>
          </cell>
          <cell r="E94" t="str">
            <v>Rionegro</v>
          </cell>
          <cell r="F94">
            <v>100502</v>
          </cell>
          <cell r="G94">
            <v>102483</v>
          </cell>
          <cell r="H94">
            <v>104453</v>
          </cell>
          <cell r="I94">
            <v>106404</v>
          </cell>
          <cell r="J94">
            <v>108356</v>
          </cell>
          <cell r="K94">
            <v>110329</v>
          </cell>
          <cell r="L94">
            <v>112304</v>
          </cell>
          <cell r="M94">
            <v>114299</v>
          </cell>
          <cell r="N94">
            <v>116289</v>
          </cell>
          <cell r="O94">
            <v>118264</v>
          </cell>
          <cell r="P94">
            <v>120249</v>
          </cell>
          <cell r="Q94">
            <v>122231</v>
          </cell>
        </row>
        <row r="95">
          <cell r="B95" t="str">
            <v>05628</v>
          </cell>
          <cell r="C95" t="str">
            <v>Antioquia</v>
          </cell>
          <cell r="D95" t="str">
            <v>05628</v>
          </cell>
          <cell r="E95" t="str">
            <v>Sabanalarga</v>
          </cell>
          <cell r="F95">
            <v>8193</v>
          </cell>
          <cell r="G95">
            <v>8193</v>
          </cell>
          <cell r="H95">
            <v>8192</v>
          </cell>
          <cell r="I95">
            <v>8192</v>
          </cell>
          <cell r="J95">
            <v>8192</v>
          </cell>
          <cell r="K95">
            <v>8192</v>
          </cell>
          <cell r="L95">
            <v>8191</v>
          </cell>
          <cell r="M95">
            <v>8191</v>
          </cell>
          <cell r="N95">
            <v>8191</v>
          </cell>
          <cell r="O95">
            <v>8191</v>
          </cell>
          <cell r="P95">
            <v>8191</v>
          </cell>
          <cell r="Q95">
            <v>8191</v>
          </cell>
        </row>
        <row r="96">
          <cell r="B96" t="str">
            <v>05631</v>
          </cell>
          <cell r="C96" t="str">
            <v>Antioquia</v>
          </cell>
          <cell r="D96" t="str">
            <v>05631</v>
          </cell>
          <cell r="E96" t="str">
            <v>Sabaneta</v>
          </cell>
          <cell r="F96">
            <v>44480</v>
          </cell>
          <cell r="G96">
            <v>45307</v>
          </cell>
          <cell r="H96">
            <v>46054</v>
          </cell>
          <cell r="I96">
            <v>46796</v>
          </cell>
          <cell r="J96">
            <v>47536</v>
          </cell>
          <cell r="K96">
            <v>48264</v>
          </cell>
          <cell r="L96">
            <v>48997</v>
          </cell>
          <cell r="M96">
            <v>49729</v>
          </cell>
          <cell r="N96">
            <v>50445</v>
          </cell>
          <cell r="O96">
            <v>51159</v>
          </cell>
          <cell r="P96">
            <v>51868</v>
          </cell>
          <cell r="Q96">
            <v>52559</v>
          </cell>
        </row>
        <row r="97">
          <cell r="B97" t="str">
            <v>05642</v>
          </cell>
          <cell r="C97" t="str">
            <v>Antioquia</v>
          </cell>
          <cell r="D97" t="str">
            <v>05642</v>
          </cell>
          <cell r="E97" t="str">
            <v>Salgar</v>
          </cell>
          <cell r="F97">
            <v>18206</v>
          </cell>
          <cell r="G97">
            <v>18153</v>
          </cell>
          <cell r="H97">
            <v>18099</v>
          </cell>
          <cell r="I97">
            <v>18043</v>
          </cell>
          <cell r="J97">
            <v>17986</v>
          </cell>
          <cell r="K97">
            <v>17927</v>
          </cell>
          <cell r="L97">
            <v>17866</v>
          </cell>
          <cell r="M97">
            <v>17804</v>
          </cell>
          <cell r="N97">
            <v>17740</v>
          </cell>
          <cell r="O97">
            <v>17675</v>
          </cell>
          <cell r="P97">
            <v>17608</v>
          </cell>
          <cell r="Q97">
            <v>17539</v>
          </cell>
        </row>
        <row r="98">
          <cell r="B98" t="str">
            <v>05647</v>
          </cell>
          <cell r="C98" t="str">
            <v>Antioquia</v>
          </cell>
          <cell r="D98" t="str">
            <v>05647</v>
          </cell>
          <cell r="E98" t="str">
            <v>San Andrés de Cuerquía</v>
          </cell>
          <cell r="F98">
            <v>7367</v>
          </cell>
          <cell r="G98">
            <v>7233</v>
          </cell>
          <cell r="H98">
            <v>7118</v>
          </cell>
          <cell r="I98">
            <v>6999</v>
          </cell>
          <cell r="J98">
            <v>6892</v>
          </cell>
          <cell r="K98">
            <v>6782</v>
          </cell>
          <cell r="L98">
            <v>6667</v>
          </cell>
          <cell r="M98">
            <v>6556</v>
          </cell>
          <cell r="N98">
            <v>6449</v>
          </cell>
          <cell r="O98">
            <v>6336</v>
          </cell>
          <cell r="P98">
            <v>6226</v>
          </cell>
          <cell r="Q98">
            <v>6126</v>
          </cell>
        </row>
        <row r="99">
          <cell r="B99" t="str">
            <v>05649</v>
          </cell>
          <cell r="C99" t="str">
            <v>Antioquia</v>
          </cell>
          <cell r="D99" t="str">
            <v>05649</v>
          </cell>
          <cell r="E99" t="str">
            <v>San Carlos</v>
          </cell>
          <cell r="F99">
            <v>15826</v>
          </cell>
          <cell r="G99">
            <v>15815</v>
          </cell>
          <cell r="H99">
            <v>15841</v>
          </cell>
          <cell r="I99">
            <v>15860</v>
          </cell>
          <cell r="J99">
            <v>15895</v>
          </cell>
          <cell r="K99">
            <v>15918</v>
          </cell>
          <cell r="L99">
            <v>15951</v>
          </cell>
          <cell r="M99">
            <v>15976</v>
          </cell>
          <cell r="N99">
            <v>16008</v>
          </cell>
          <cell r="O99">
            <v>16036</v>
          </cell>
          <cell r="P99">
            <v>16064</v>
          </cell>
          <cell r="Q99">
            <v>16086</v>
          </cell>
        </row>
        <row r="100">
          <cell r="B100" t="str">
            <v>05652</v>
          </cell>
          <cell r="C100" t="str">
            <v>Antioquia</v>
          </cell>
          <cell r="D100" t="str">
            <v>05652</v>
          </cell>
          <cell r="E100" t="str">
            <v>San Francisco</v>
          </cell>
          <cell r="F100">
            <v>6395</v>
          </cell>
          <cell r="G100">
            <v>6270</v>
          </cell>
          <cell r="H100">
            <v>6161</v>
          </cell>
          <cell r="I100">
            <v>6048</v>
          </cell>
          <cell r="J100">
            <v>5939</v>
          </cell>
          <cell r="K100">
            <v>5838</v>
          </cell>
          <cell r="L100">
            <v>5733</v>
          </cell>
          <cell r="M100">
            <v>5625</v>
          </cell>
          <cell r="N100">
            <v>5521</v>
          </cell>
          <cell r="O100">
            <v>5420</v>
          </cell>
          <cell r="P100">
            <v>5318</v>
          </cell>
          <cell r="Q100">
            <v>5222</v>
          </cell>
        </row>
        <row r="101">
          <cell r="B101" t="str">
            <v>05656</v>
          </cell>
          <cell r="C101" t="str">
            <v>Antioquia</v>
          </cell>
          <cell r="D101" t="str">
            <v>05656</v>
          </cell>
          <cell r="E101" t="str">
            <v>San Jerónimo</v>
          </cell>
          <cell r="F101">
            <v>11627</v>
          </cell>
          <cell r="G101">
            <v>11799</v>
          </cell>
          <cell r="H101">
            <v>11895</v>
          </cell>
          <cell r="I101">
            <v>11995</v>
          </cell>
          <cell r="J101">
            <v>12081</v>
          </cell>
          <cell r="K101">
            <v>12186</v>
          </cell>
          <cell r="L101">
            <v>12270</v>
          </cell>
          <cell r="M101">
            <v>12369</v>
          </cell>
          <cell r="N101">
            <v>12456</v>
          </cell>
          <cell r="O101">
            <v>12541</v>
          </cell>
          <cell r="P101">
            <v>12635</v>
          </cell>
          <cell r="Q101">
            <v>12724</v>
          </cell>
        </row>
        <row r="102">
          <cell r="B102" t="str">
            <v>05658</v>
          </cell>
          <cell r="C102" t="str">
            <v>Antioquia</v>
          </cell>
          <cell r="D102" t="str">
            <v>05658</v>
          </cell>
          <cell r="E102" t="str">
            <v>San José de La Montaña</v>
          </cell>
          <cell r="F102">
            <v>3103</v>
          </cell>
          <cell r="G102">
            <v>3119</v>
          </cell>
          <cell r="H102">
            <v>3137</v>
          </cell>
          <cell r="I102">
            <v>3157</v>
          </cell>
          <cell r="J102">
            <v>3178</v>
          </cell>
          <cell r="K102">
            <v>3200</v>
          </cell>
          <cell r="L102">
            <v>3224</v>
          </cell>
          <cell r="M102">
            <v>3250</v>
          </cell>
          <cell r="N102">
            <v>3277</v>
          </cell>
          <cell r="O102">
            <v>3306</v>
          </cell>
          <cell r="P102">
            <v>3336</v>
          </cell>
          <cell r="Q102">
            <v>3368</v>
          </cell>
        </row>
        <row r="103">
          <cell r="B103" t="str">
            <v>05659</v>
          </cell>
          <cell r="C103" t="str">
            <v>Antioquia</v>
          </cell>
          <cell r="D103" t="str">
            <v>05659</v>
          </cell>
          <cell r="E103" t="str">
            <v>San Juan de Urabá</v>
          </cell>
          <cell r="F103">
            <v>20899</v>
          </cell>
          <cell r="G103">
            <v>21301</v>
          </cell>
          <cell r="H103">
            <v>21704</v>
          </cell>
          <cell r="I103">
            <v>22108</v>
          </cell>
          <cell r="J103">
            <v>22513</v>
          </cell>
          <cell r="K103">
            <v>22944</v>
          </cell>
          <cell r="L103">
            <v>23364</v>
          </cell>
          <cell r="M103">
            <v>23801</v>
          </cell>
          <cell r="N103">
            <v>24253</v>
          </cell>
          <cell r="O103">
            <v>24704</v>
          </cell>
          <cell r="P103">
            <v>25168</v>
          </cell>
          <cell r="Q103">
            <v>25652</v>
          </cell>
        </row>
        <row r="104">
          <cell r="B104" t="str">
            <v>05660</v>
          </cell>
          <cell r="C104" t="str">
            <v>Antioquia</v>
          </cell>
          <cell r="D104" t="str">
            <v>05660</v>
          </cell>
          <cell r="E104" t="str">
            <v>San Luis</v>
          </cell>
          <cell r="F104">
            <v>11009</v>
          </cell>
          <cell r="G104">
            <v>10996</v>
          </cell>
          <cell r="H104">
            <v>10994</v>
          </cell>
          <cell r="I104">
            <v>10986</v>
          </cell>
          <cell r="J104">
            <v>10987</v>
          </cell>
          <cell r="K104">
            <v>10973</v>
          </cell>
          <cell r="L104">
            <v>10970</v>
          </cell>
          <cell r="M104">
            <v>10964</v>
          </cell>
          <cell r="N104">
            <v>10956</v>
          </cell>
          <cell r="O104">
            <v>10950</v>
          </cell>
          <cell r="P104">
            <v>10939</v>
          </cell>
          <cell r="Q104">
            <v>10938</v>
          </cell>
        </row>
        <row r="105">
          <cell r="B105" t="str">
            <v>05664</v>
          </cell>
          <cell r="C105" t="str">
            <v>Antioquia</v>
          </cell>
          <cell r="D105" t="str">
            <v>05664</v>
          </cell>
          <cell r="E105" t="str">
            <v>San Pedro</v>
          </cell>
          <cell r="F105">
            <v>22066</v>
          </cell>
          <cell r="G105">
            <v>22514</v>
          </cell>
          <cell r="H105">
            <v>22968</v>
          </cell>
          <cell r="I105">
            <v>23403</v>
          </cell>
          <cell r="J105">
            <v>23855</v>
          </cell>
          <cell r="K105">
            <v>24301</v>
          </cell>
          <cell r="L105">
            <v>24756</v>
          </cell>
          <cell r="M105">
            <v>25211</v>
          </cell>
          <cell r="N105">
            <v>25676</v>
          </cell>
          <cell r="O105">
            <v>26130</v>
          </cell>
          <cell r="P105">
            <v>26592</v>
          </cell>
          <cell r="Q105">
            <v>27059</v>
          </cell>
        </row>
        <row r="106">
          <cell r="B106" t="str">
            <v>05665</v>
          </cell>
          <cell r="C106" t="str">
            <v>Antioquia</v>
          </cell>
          <cell r="D106" t="str">
            <v>05665</v>
          </cell>
          <cell r="E106" t="str">
            <v>San Pedro de Uraba</v>
          </cell>
          <cell r="F106">
            <v>28772</v>
          </cell>
          <cell r="G106">
            <v>29032</v>
          </cell>
          <cell r="H106">
            <v>29287</v>
          </cell>
          <cell r="I106">
            <v>29544</v>
          </cell>
          <cell r="J106">
            <v>29784</v>
          </cell>
          <cell r="K106">
            <v>30029</v>
          </cell>
          <cell r="L106">
            <v>30284</v>
          </cell>
          <cell r="M106">
            <v>30536</v>
          </cell>
          <cell r="N106">
            <v>30785</v>
          </cell>
          <cell r="O106">
            <v>31037</v>
          </cell>
          <cell r="P106">
            <v>31280</v>
          </cell>
          <cell r="Q106">
            <v>31539</v>
          </cell>
        </row>
        <row r="107">
          <cell r="B107" t="str">
            <v>05667</v>
          </cell>
          <cell r="C107" t="str">
            <v>Antioquia</v>
          </cell>
          <cell r="D107" t="str">
            <v>05667</v>
          </cell>
          <cell r="E107" t="str">
            <v>San Rafael</v>
          </cell>
          <cell r="F107">
            <v>13530</v>
          </cell>
          <cell r="G107">
            <v>13403</v>
          </cell>
          <cell r="H107">
            <v>13321</v>
          </cell>
          <cell r="I107">
            <v>13283</v>
          </cell>
          <cell r="J107">
            <v>13290</v>
          </cell>
          <cell r="K107">
            <v>13239</v>
          </cell>
          <cell r="L107">
            <v>13178</v>
          </cell>
          <cell r="M107">
            <v>13127</v>
          </cell>
          <cell r="N107">
            <v>13076</v>
          </cell>
          <cell r="O107">
            <v>13021</v>
          </cell>
          <cell r="P107">
            <v>12980</v>
          </cell>
          <cell r="Q107">
            <v>12920</v>
          </cell>
        </row>
        <row r="108">
          <cell r="B108" t="str">
            <v>05670</v>
          </cell>
          <cell r="C108" t="str">
            <v>Antioquia</v>
          </cell>
          <cell r="D108" t="str">
            <v>05670</v>
          </cell>
          <cell r="E108" t="str">
            <v>San Roque</v>
          </cell>
          <cell r="F108">
            <v>18157</v>
          </cell>
          <cell r="G108">
            <v>18049</v>
          </cell>
          <cell r="H108">
            <v>17900</v>
          </cell>
          <cell r="I108">
            <v>17761</v>
          </cell>
          <cell r="J108">
            <v>17624</v>
          </cell>
          <cell r="K108">
            <v>17486</v>
          </cell>
          <cell r="L108">
            <v>17351</v>
          </cell>
          <cell r="M108">
            <v>17214</v>
          </cell>
          <cell r="N108">
            <v>17077</v>
          </cell>
          <cell r="O108">
            <v>16937</v>
          </cell>
          <cell r="P108">
            <v>16789</v>
          </cell>
          <cell r="Q108">
            <v>16663</v>
          </cell>
        </row>
        <row r="109">
          <cell r="B109" t="str">
            <v>05674</v>
          </cell>
          <cell r="C109" t="str">
            <v>Antioquia</v>
          </cell>
          <cell r="D109" t="str">
            <v>05674</v>
          </cell>
          <cell r="E109" t="str">
            <v>San Vicente</v>
          </cell>
          <cell r="F109">
            <v>19438</v>
          </cell>
          <cell r="G109">
            <v>19233</v>
          </cell>
          <cell r="H109">
            <v>19009</v>
          </cell>
          <cell r="I109">
            <v>18776</v>
          </cell>
          <cell r="J109">
            <v>18552</v>
          </cell>
          <cell r="K109">
            <v>18330</v>
          </cell>
          <cell r="L109">
            <v>18110</v>
          </cell>
          <cell r="M109">
            <v>17877</v>
          </cell>
          <cell r="N109">
            <v>17652</v>
          </cell>
          <cell r="O109">
            <v>17424</v>
          </cell>
          <cell r="P109">
            <v>17197</v>
          </cell>
          <cell r="Q109">
            <v>16967</v>
          </cell>
        </row>
        <row r="110">
          <cell r="B110" t="str">
            <v>05679</v>
          </cell>
          <cell r="C110" t="str">
            <v>Antioquia</v>
          </cell>
          <cell r="D110" t="str">
            <v>05679</v>
          </cell>
          <cell r="E110" t="str">
            <v>Santa Bárbara</v>
          </cell>
          <cell r="F110">
            <v>23590</v>
          </cell>
          <cell r="G110">
            <v>23468</v>
          </cell>
          <cell r="H110">
            <v>23318</v>
          </cell>
          <cell r="I110">
            <v>23169</v>
          </cell>
          <cell r="J110">
            <v>23011</v>
          </cell>
          <cell r="K110">
            <v>22865</v>
          </cell>
          <cell r="L110">
            <v>22713</v>
          </cell>
          <cell r="M110">
            <v>22556</v>
          </cell>
          <cell r="N110">
            <v>22397</v>
          </cell>
          <cell r="O110">
            <v>22243</v>
          </cell>
          <cell r="P110">
            <v>22076</v>
          </cell>
          <cell r="Q110">
            <v>21917</v>
          </cell>
        </row>
        <row r="111">
          <cell r="B111" t="str">
            <v>05686</v>
          </cell>
          <cell r="C111" t="str">
            <v>Antioquia</v>
          </cell>
          <cell r="D111" t="str">
            <v>05686</v>
          </cell>
          <cell r="E111" t="str">
            <v>Santa Rosa de Osos</v>
          </cell>
          <cell r="F111">
            <v>31025</v>
          </cell>
          <cell r="G111">
            <v>31560</v>
          </cell>
          <cell r="H111">
            <v>32013</v>
          </cell>
          <cell r="I111">
            <v>32469</v>
          </cell>
          <cell r="J111">
            <v>32923</v>
          </cell>
          <cell r="K111">
            <v>33380</v>
          </cell>
          <cell r="L111">
            <v>33838</v>
          </cell>
          <cell r="M111">
            <v>34295</v>
          </cell>
          <cell r="N111">
            <v>34753</v>
          </cell>
          <cell r="O111">
            <v>35202</v>
          </cell>
          <cell r="P111">
            <v>35650</v>
          </cell>
          <cell r="Q111">
            <v>36103</v>
          </cell>
        </row>
        <row r="112">
          <cell r="B112" t="str">
            <v>05690</v>
          </cell>
          <cell r="C112" t="str">
            <v>Antioquia</v>
          </cell>
          <cell r="D112" t="str">
            <v>05690</v>
          </cell>
          <cell r="E112" t="str">
            <v>Santo Domingo</v>
          </cell>
          <cell r="F112">
            <v>11567</v>
          </cell>
          <cell r="G112">
            <v>11440</v>
          </cell>
          <cell r="H112">
            <v>11320</v>
          </cell>
          <cell r="I112">
            <v>11220</v>
          </cell>
          <cell r="J112">
            <v>11103</v>
          </cell>
          <cell r="K112">
            <v>10991</v>
          </cell>
          <cell r="L112">
            <v>10874</v>
          </cell>
          <cell r="M112">
            <v>10759</v>
          </cell>
          <cell r="N112">
            <v>10650</v>
          </cell>
          <cell r="O112">
            <v>10525</v>
          </cell>
          <cell r="P112">
            <v>10416</v>
          </cell>
          <cell r="Q112">
            <v>10292</v>
          </cell>
        </row>
        <row r="113">
          <cell r="B113" t="str">
            <v>05697</v>
          </cell>
          <cell r="C113" t="str">
            <v>Antioquia</v>
          </cell>
          <cell r="D113" t="str">
            <v>05697</v>
          </cell>
          <cell r="E113" t="str">
            <v>El Santuario</v>
          </cell>
          <cell r="F113">
            <v>26287</v>
          </cell>
          <cell r="G113">
            <v>26394</v>
          </cell>
          <cell r="H113">
            <v>26497</v>
          </cell>
          <cell r="I113">
            <v>26581</v>
          </cell>
          <cell r="J113">
            <v>26675</v>
          </cell>
          <cell r="K113">
            <v>26754</v>
          </cell>
          <cell r="L113">
            <v>26834</v>
          </cell>
          <cell r="M113">
            <v>26910</v>
          </cell>
          <cell r="N113">
            <v>26981</v>
          </cell>
          <cell r="O113">
            <v>27060</v>
          </cell>
          <cell r="P113">
            <v>27120</v>
          </cell>
          <cell r="Q113">
            <v>27176</v>
          </cell>
        </row>
        <row r="114">
          <cell r="B114" t="str">
            <v>05736</v>
          </cell>
          <cell r="C114" t="str">
            <v>Antioquia</v>
          </cell>
          <cell r="D114" t="str">
            <v>05736</v>
          </cell>
          <cell r="E114" t="str">
            <v>Segovia</v>
          </cell>
          <cell r="F114">
            <v>35071</v>
          </cell>
          <cell r="G114">
            <v>35620</v>
          </cell>
          <cell r="H114">
            <v>36132</v>
          </cell>
          <cell r="I114">
            <v>36650</v>
          </cell>
          <cell r="J114">
            <v>37154</v>
          </cell>
          <cell r="K114">
            <v>37647</v>
          </cell>
          <cell r="L114">
            <v>38154</v>
          </cell>
          <cell r="M114">
            <v>38661</v>
          </cell>
          <cell r="N114">
            <v>39163</v>
          </cell>
          <cell r="O114">
            <v>39666</v>
          </cell>
          <cell r="P114">
            <v>40174</v>
          </cell>
          <cell r="Q114">
            <v>40688</v>
          </cell>
        </row>
        <row r="115">
          <cell r="B115" t="str">
            <v>05756</v>
          </cell>
          <cell r="C115" t="str">
            <v>Antioquia</v>
          </cell>
          <cell r="D115" t="str">
            <v>05756</v>
          </cell>
          <cell r="E115" t="str">
            <v>Sonson</v>
          </cell>
          <cell r="F115">
            <v>38779</v>
          </cell>
          <cell r="G115">
            <v>38461</v>
          </cell>
          <cell r="H115">
            <v>38125</v>
          </cell>
          <cell r="I115">
            <v>37790</v>
          </cell>
          <cell r="J115">
            <v>37452</v>
          </cell>
          <cell r="K115">
            <v>37116</v>
          </cell>
          <cell r="L115">
            <v>36781</v>
          </cell>
          <cell r="M115">
            <v>36445</v>
          </cell>
          <cell r="N115">
            <v>36104</v>
          </cell>
          <cell r="O115">
            <v>35750</v>
          </cell>
          <cell r="P115">
            <v>35405</v>
          </cell>
          <cell r="Q115">
            <v>35056</v>
          </cell>
        </row>
        <row r="116">
          <cell r="B116" t="str">
            <v>05761</v>
          </cell>
          <cell r="C116" t="str">
            <v>Antioquia</v>
          </cell>
          <cell r="D116" t="str">
            <v>05761</v>
          </cell>
          <cell r="E116" t="str">
            <v>Sopetrán</v>
          </cell>
          <cell r="F116">
            <v>13385</v>
          </cell>
          <cell r="G116">
            <v>13548</v>
          </cell>
          <cell r="H116">
            <v>13687</v>
          </cell>
          <cell r="I116">
            <v>13816</v>
          </cell>
          <cell r="J116">
            <v>13942</v>
          </cell>
          <cell r="K116">
            <v>14067</v>
          </cell>
          <cell r="L116">
            <v>14193</v>
          </cell>
          <cell r="M116">
            <v>14327</v>
          </cell>
          <cell r="N116">
            <v>14453</v>
          </cell>
          <cell r="O116">
            <v>14577</v>
          </cell>
          <cell r="P116">
            <v>14696</v>
          </cell>
          <cell r="Q116">
            <v>14821</v>
          </cell>
        </row>
        <row r="117">
          <cell r="B117" t="str">
            <v>05789</v>
          </cell>
          <cell r="C117" t="str">
            <v>Antioquia</v>
          </cell>
          <cell r="D117" t="str">
            <v>05789</v>
          </cell>
          <cell r="E117" t="str">
            <v>Támesis</v>
          </cell>
          <cell r="F117">
            <v>16387</v>
          </cell>
          <cell r="G117">
            <v>16196</v>
          </cell>
          <cell r="H117">
            <v>16039</v>
          </cell>
          <cell r="I117">
            <v>15877</v>
          </cell>
          <cell r="J117">
            <v>15714</v>
          </cell>
          <cell r="K117">
            <v>15553</v>
          </cell>
          <cell r="L117">
            <v>15387</v>
          </cell>
          <cell r="M117">
            <v>15218</v>
          </cell>
          <cell r="N117">
            <v>15058</v>
          </cell>
          <cell r="O117">
            <v>14888</v>
          </cell>
          <cell r="P117">
            <v>14732</v>
          </cell>
          <cell r="Q117">
            <v>14559</v>
          </cell>
        </row>
        <row r="118">
          <cell r="B118" t="str">
            <v>05790</v>
          </cell>
          <cell r="C118" t="str">
            <v>Antioquia</v>
          </cell>
          <cell r="D118" t="str">
            <v>05790</v>
          </cell>
          <cell r="E118" t="str">
            <v>Tarazá</v>
          </cell>
          <cell r="F118">
            <v>32943</v>
          </cell>
          <cell r="G118">
            <v>33827</v>
          </cell>
          <cell r="H118">
            <v>34751</v>
          </cell>
          <cell r="I118">
            <v>35175</v>
          </cell>
          <cell r="J118">
            <v>36156</v>
          </cell>
          <cell r="K118">
            <v>37151</v>
          </cell>
          <cell r="L118">
            <v>38191</v>
          </cell>
          <cell r="M118">
            <v>39257</v>
          </cell>
          <cell r="N118">
            <v>40355</v>
          </cell>
          <cell r="O118">
            <v>41485</v>
          </cell>
          <cell r="P118">
            <v>42641</v>
          </cell>
          <cell r="Q118">
            <v>43856</v>
          </cell>
        </row>
        <row r="119">
          <cell r="B119" t="str">
            <v>05792</v>
          </cell>
          <cell r="C119" t="str">
            <v>Antioquia</v>
          </cell>
          <cell r="D119" t="str">
            <v>05792</v>
          </cell>
          <cell r="E119" t="str">
            <v>Tarso</v>
          </cell>
          <cell r="F119">
            <v>7155</v>
          </cell>
          <cell r="G119">
            <v>7197</v>
          </cell>
          <cell r="H119">
            <v>7243</v>
          </cell>
          <cell r="I119">
            <v>7294</v>
          </cell>
          <cell r="J119">
            <v>7349</v>
          </cell>
          <cell r="K119">
            <v>7409</v>
          </cell>
          <cell r="L119">
            <v>7473</v>
          </cell>
          <cell r="M119">
            <v>7542</v>
          </cell>
          <cell r="N119">
            <v>7616</v>
          </cell>
          <cell r="O119">
            <v>7694</v>
          </cell>
          <cell r="P119">
            <v>7776</v>
          </cell>
          <cell r="Q119">
            <v>7863</v>
          </cell>
        </row>
        <row r="120">
          <cell r="B120" t="str">
            <v>05809</v>
          </cell>
          <cell r="C120" t="str">
            <v>Antioquia</v>
          </cell>
          <cell r="D120" t="str">
            <v>05809</v>
          </cell>
          <cell r="E120" t="str">
            <v>Titiribí</v>
          </cell>
          <cell r="F120">
            <v>13317</v>
          </cell>
          <cell r="G120">
            <v>13424</v>
          </cell>
          <cell r="H120">
            <v>13541</v>
          </cell>
          <cell r="I120">
            <v>13648</v>
          </cell>
          <cell r="J120">
            <v>13762</v>
          </cell>
          <cell r="K120">
            <v>13874</v>
          </cell>
          <cell r="L120">
            <v>13980</v>
          </cell>
          <cell r="M120">
            <v>14092</v>
          </cell>
          <cell r="N120">
            <v>14199</v>
          </cell>
          <cell r="O120">
            <v>14295</v>
          </cell>
          <cell r="P120">
            <v>14393</v>
          </cell>
          <cell r="Q120">
            <v>14494</v>
          </cell>
        </row>
        <row r="121">
          <cell r="B121" t="str">
            <v>05819</v>
          </cell>
          <cell r="C121" t="str">
            <v>Antioquia</v>
          </cell>
          <cell r="D121" t="str">
            <v>05819</v>
          </cell>
          <cell r="E121" t="str">
            <v>Toledo</v>
          </cell>
          <cell r="F121">
            <v>5697</v>
          </cell>
          <cell r="G121">
            <v>5742</v>
          </cell>
          <cell r="H121">
            <v>5803</v>
          </cell>
          <cell r="I121">
            <v>5866</v>
          </cell>
          <cell r="J121">
            <v>5934</v>
          </cell>
          <cell r="K121">
            <v>6004</v>
          </cell>
          <cell r="L121">
            <v>6074</v>
          </cell>
          <cell r="M121">
            <v>6144</v>
          </cell>
          <cell r="N121">
            <v>6220</v>
          </cell>
          <cell r="O121">
            <v>6297</v>
          </cell>
          <cell r="P121">
            <v>6374</v>
          </cell>
          <cell r="Q121">
            <v>6466</v>
          </cell>
        </row>
        <row r="122">
          <cell r="B122" t="str">
            <v>05837</v>
          </cell>
          <cell r="C122" t="str">
            <v>Antioquia</v>
          </cell>
          <cell r="D122" t="str">
            <v>05837</v>
          </cell>
          <cell r="E122" t="str">
            <v>Turbo</v>
          </cell>
          <cell r="F122">
            <v>121919</v>
          </cell>
          <cell r="G122">
            <v>125398</v>
          </cell>
          <cell r="H122">
            <v>128868</v>
          </cell>
          <cell r="I122">
            <v>132393</v>
          </cell>
          <cell r="J122">
            <v>135967</v>
          </cell>
          <cell r="K122">
            <v>139628</v>
          </cell>
          <cell r="L122">
            <v>143392</v>
          </cell>
          <cell r="M122">
            <v>147243</v>
          </cell>
          <cell r="N122">
            <v>151161</v>
          </cell>
          <cell r="O122">
            <v>155173</v>
          </cell>
          <cell r="P122">
            <v>159268</v>
          </cell>
          <cell r="Q122">
            <v>163525</v>
          </cell>
        </row>
        <row r="123">
          <cell r="B123" t="str">
            <v>05842</v>
          </cell>
          <cell r="C123" t="str">
            <v>Antioquia</v>
          </cell>
          <cell r="D123" t="str">
            <v>05842</v>
          </cell>
          <cell r="E123" t="str">
            <v>Uramita</v>
          </cell>
          <cell r="F123">
            <v>8304</v>
          </cell>
          <cell r="G123">
            <v>8299</v>
          </cell>
          <cell r="H123">
            <v>8293</v>
          </cell>
          <cell r="I123">
            <v>8287</v>
          </cell>
          <cell r="J123">
            <v>8281</v>
          </cell>
          <cell r="K123">
            <v>8275</v>
          </cell>
          <cell r="L123">
            <v>8268</v>
          </cell>
          <cell r="M123">
            <v>8261</v>
          </cell>
          <cell r="N123">
            <v>8253</v>
          </cell>
          <cell r="O123">
            <v>8246</v>
          </cell>
          <cell r="P123">
            <v>8238</v>
          </cell>
          <cell r="Q123">
            <v>8230</v>
          </cell>
        </row>
        <row r="124">
          <cell r="B124" t="str">
            <v>05847</v>
          </cell>
          <cell r="C124" t="str">
            <v>Antioquia</v>
          </cell>
          <cell r="D124" t="str">
            <v>05847</v>
          </cell>
          <cell r="E124" t="str">
            <v>Urrao</v>
          </cell>
          <cell r="F124">
            <v>38923</v>
          </cell>
          <cell r="G124">
            <v>39446</v>
          </cell>
          <cell r="H124">
            <v>39996</v>
          </cell>
          <cell r="I124">
            <v>40558</v>
          </cell>
          <cell r="J124">
            <v>41111</v>
          </cell>
          <cell r="K124">
            <v>41689</v>
          </cell>
          <cell r="L124">
            <v>42260</v>
          </cell>
          <cell r="M124">
            <v>42847</v>
          </cell>
          <cell r="N124">
            <v>43436</v>
          </cell>
          <cell r="O124">
            <v>44046</v>
          </cell>
          <cell r="P124">
            <v>44648</v>
          </cell>
          <cell r="Q124">
            <v>45266</v>
          </cell>
        </row>
        <row r="125">
          <cell r="B125" t="str">
            <v>05854</v>
          </cell>
          <cell r="C125" t="str">
            <v>Antioquia</v>
          </cell>
          <cell r="D125" t="str">
            <v>05854</v>
          </cell>
          <cell r="E125" t="str">
            <v>Valdivia</v>
          </cell>
          <cell r="F125">
            <v>17290</v>
          </cell>
          <cell r="G125">
            <v>17705</v>
          </cell>
          <cell r="H125">
            <v>18153</v>
          </cell>
          <cell r="I125">
            <v>18607</v>
          </cell>
          <cell r="J125">
            <v>19076</v>
          </cell>
          <cell r="K125">
            <v>19557</v>
          </cell>
          <cell r="L125">
            <v>20055</v>
          </cell>
          <cell r="M125">
            <v>20564</v>
          </cell>
          <cell r="N125">
            <v>21092</v>
          </cell>
          <cell r="O125">
            <v>21625</v>
          </cell>
          <cell r="P125">
            <v>22179</v>
          </cell>
          <cell r="Q125">
            <v>22754</v>
          </cell>
        </row>
        <row r="126">
          <cell r="B126" t="str">
            <v>05856</v>
          </cell>
          <cell r="C126" t="str">
            <v>Antioquia</v>
          </cell>
          <cell r="D126" t="str">
            <v>05856</v>
          </cell>
          <cell r="E126" t="str">
            <v>Valparaíso</v>
          </cell>
          <cell r="F126">
            <v>6324</v>
          </cell>
          <cell r="G126">
            <v>6329</v>
          </cell>
          <cell r="H126">
            <v>6312</v>
          </cell>
          <cell r="I126">
            <v>6299</v>
          </cell>
          <cell r="J126">
            <v>6284</v>
          </cell>
          <cell r="K126">
            <v>6262</v>
          </cell>
          <cell r="L126">
            <v>6246</v>
          </cell>
          <cell r="M126">
            <v>6227</v>
          </cell>
          <cell r="N126">
            <v>6209</v>
          </cell>
          <cell r="O126">
            <v>6192</v>
          </cell>
          <cell r="P126">
            <v>6174</v>
          </cell>
          <cell r="Q126">
            <v>6152</v>
          </cell>
        </row>
        <row r="127">
          <cell r="B127" t="str">
            <v>05858</v>
          </cell>
          <cell r="C127" t="str">
            <v>Antioquia</v>
          </cell>
          <cell r="D127" t="str">
            <v>05858</v>
          </cell>
          <cell r="E127" t="str">
            <v>Vegachí</v>
          </cell>
          <cell r="F127">
            <v>11293</v>
          </cell>
          <cell r="G127">
            <v>11079</v>
          </cell>
          <cell r="H127">
            <v>10894</v>
          </cell>
          <cell r="I127">
            <v>10700</v>
          </cell>
          <cell r="J127">
            <v>10519</v>
          </cell>
          <cell r="K127">
            <v>10331</v>
          </cell>
          <cell r="L127">
            <v>10147</v>
          </cell>
          <cell r="M127">
            <v>9966</v>
          </cell>
          <cell r="N127">
            <v>9786</v>
          </cell>
          <cell r="O127">
            <v>9615</v>
          </cell>
          <cell r="P127">
            <v>9448</v>
          </cell>
          <cell r="Q127">
            <v>9273</v>
          </cell>
        </row>
        <row r="128">
          <cell r="B128" t="str">
            <v>05861</v>
          </cell>
          <cell r="C128" t="str">
            <v>Antioquia</v>
          </cell>
          <cell r="D128" t="str">
            <v>05861</v>
          </cell>
          <cell r="E128" t="str">
            <v>Venecia</v>
          </cell>
          <cell r="F128">
            <v>13419</v>
          </cell>
          <cell r="G128">
            <v>13407</v>
          </cell>
          <cell r="H128">
            <v>13394</v>
          </cell>
          <cell r="I128">
            <v>13380</v>
          </cell>
          <cell r="J128">
            <v>13365</v>
          </cell>
          <cell r="K128">
            <v>13349</v>
          </cell>
          <cell r="L128">
            <v>13332</v>
          </cell>
          <cell r="M128">
            <v>13314</v>
          </cell>
          <cell r="N128">
            <v>13295</v>
          </cell>
          <cell r="O128">
            <v>13275</v>
          </cell>
          <cell r="P128">
            <v>13253</v>
          </cell>
          <cell r="Q128">
            <v>13231</v>
          </cell>
        </row>
        <row r="129">
          <cell r="B129" t="str">
            <v>05873</v>
          </cell>
          <cell r="C129" t="str">
            <v>Antioquia</v>
          </cell>
          <cell r="D129" t="str">
            <v>05873</v>
          </cell>
          <cell r="E129" t="str">
            <v>Vigía del Fuerte</v>
          </cell>
          <cell r="F129">
            <v>5487</v>
          </cell>
          <cell r="G129">
            <v>5500</v>
          </cell>
          <cell r="H129">
            <v>5508</v>
          </cell>
          <cell r="I129">
            <v>5516</v>
          </cell>
          <cell r="J129">
            <v>5522</v>
          </cell>
          <cell r="K129">
            <v>5530</v>
          </cell>
          <cell r="L129">
            <v>5543</v>
          </cell>
          <cell r="M129">
            <v>5543</v>
          </cell>
          <cell r="N129">
            <v>5556</v>
          </cell>
          <cell r="O129">
            <v>5568</v>
          </cell>
          <cell r="P129">
            <v>5586</v>
          </cell>
          <cell r="Q129">
            <v>5587</v>
          </cell>
        </row>
        <row r="130">
          <cell r="B130" t="str">
            <v>05885</v>
          </cell>
          <cell r="C130" t="str">
            <v>Antioquia</v>
          </cell>
          <cell r="D130" t="str">
            <v>05885</v>
          </cell>
          <cell r="E130" t="str">
            <v>Yalí</v>
          </cell>
          <cell r="F130">
            <v>7734</v>
          </cell>
          <cell r="G130">
            <v>7773</v>
          </cell>
          <cell r="H130">
            <v>7816</v>
          </cell>
          <cell r="I130">
            <v>7864</v>
          </cell>
          <cell r="J130">
            <v>7916</v>
          </cell>
          <cell r="K130">
            <v>7972</v>
          </cell>
          <cell r="L130">
            <v>8033</v>
          </cell>
          <cell r="M130">
            <v>8098</v>
          </cell>
          <cell r="N130">
            <v>8167</v>
          </cell>
          <cell r="O130">
            <v>8240</v>
          </cell>
          <cell r="P130">
            <v>8318</v>
          </cell>
          <cell r="Q130">
            <v>8400</v>
          </cell>
        </row>
        <row r="131">
          <cell r="B131" t="str">
            <v>05887</v>
          </cell>
          <cell r="C131" t="str">
            <v>Antioquia</v>
          </cell>
          <cell r="D131" t="str">
            <v>05887</v>
          </cell>
          <cell r="E131" t="str">
            <v>Yarumal</v>
          </cell>
          <cell r="F131">
            <v>41240</v>
          </cell>
          <cell r="G131">
            <v>41836</v>
          </cell>
          <cell r="H131">
            <v>42387</v>
          </cell>
          <cell r="I131">
            <v>42941</v>
          </cell>
          <cell r="J131">
            <v>43491</v>
          </cell>
          <cell r="K131">
            <v>44053</v>
          </cell>
          <cell r="L131">
            <v>44620</v>
          </cell>
          <cell r="M131">
            <v>45177</v>
          </cell>
          <cell r="N131">
            <v>45740</v>
          </cell>
          <cell r="O131">
            <v>46302</v>
          </cell>
          <cell r="P131">
            <v>46865</v>
          </cell>
          <cell r="Q131">
            <v>47436</v>
          </cell>
        </row>
        <row r="132">
          <cell r="B132" t="str">
            <v>05890</v>
          </cell>
          <cell r="C132" t="str">
            <v>Antioquia</v>
          </cell>
          <cell r="D132" t="str">
            <v>05890</v>
          </cell>
          <cell r="E132" t="str">
            <v>Yolombó</v>
          </cell>
          <cell r="F132">
            <v>20025</v>
          </cell>
          <cell r="G132">
            <v>20407</v>
          </cell>
          <cell r="H132">
            <v>20775</v>
          </cell>
          <cell r="I132">
            <v>21155</v>
          </cell>
          <cell r="J132">
            <v>21541</v>
          </cell>
          <cell r="K132">
            <v>21939</v>
          </cell>
          <cell r="L132">
            <v>22330</v>
          </cell>
          <cell r="M132">
            <v>22730</v>
          </cell>
          <cell r="N132">
            <v>23142</v>
          </cell>
          <cell r="O132">
            <v>23555</v>
          </cell>
          <cell r="P132">
            <v>23958</v>
          </cell>
          <cell r="Q132">
            <v>24384</v>
          </cell>
        </row>
        <row r="133">
          <cell r="B133" t="str">
            <v>05893</v>
          </cell>
          <cell r="C133" t="str">
            <v>Antioquia</v>
          </cell>
          <cell r="D133" t="str">
            <v>05893</v>
          </cell>
          <cell r="E133" t="str">
            <v>Yondó</v>
          </cell>
          <cell r="F133">
            <v>15097</v>
          </cell>
          <cell r="G133">
            <v>15419</v>
          </cell>
          <cell r="H133">
            <v>15756</v>
          </cell>
          <cell r="I133">
            <v>16100</v>
          </cell>
          <cell r="J133">
            <v>16442</v>
          </cell>
          <cell r="K133">
            <v>16788</v>
          </cell>
          <cell r="L133">
            <v>17153</v>
          </cell>
          <cell r="M133">
            <v>17503</v>
          </cell>
          <cell r="N133">
            <v>17867</v>
          </cell>
          <cell r="O133">
            <v>18239</v>
          </cell>
          <cell r="P133">
            <v>18613</v>
          </cell>
          <cell r="Q133">
            <v>18992</v>
          </cell>
        </row>
        <row r="134">
          <cell r="B134" t="str">
            <v>05895</v>
          </cell>
          <cell r="C134" t="str">
            <v>Antioquia</v>
          </cell>
          <cell r="D134" t="str">
            <v>05895</v>
          </cell>
          <cell r="E134" t="str">
            <v>Zaragoza</v>
          </cell>
          <cell r="F134">
            <v>26959</v>
          </cell>
          <cell r="G134">
            <v>27327</v>
          </cell>
          <cell r="H134">
            <v>27708</v>
          </cell>
          <cell r="I134">
            <v>28098</v>
          </cell>
          <cell r="J134">
            <v>28477</v>
          </cell>
          <cell r="K134">
            <v>28845</v>
          </cell>
          <cell r="L134">
            <v>29228</v>
          </cell>
          <cell r="M134">
            <v>29614</v>
          </cell>
          <cell r="N134">
            <v>29989</v>
          </cell>
          <cell r="O134">
            <v>30366</v>
          </cell>
          <cell r="P134">
            <v>30738</v>
          </cell>
          <cell r="Q134">
            <v>31129</v>
          </cell>
        </row>
        <row r="135">
          <cell r="B135" t="str">
            <v>08001</v>
          </cell>
          <cell r="C135" t="str">
            <v>Atlántico</v>
          </cell>
          <cell r="D135" t="str">
            <v>08001</v>
          </cell>
          <cell r="E135" t="str">
            <v>Barranquilla</v>
          </cell>
          <cell r="F135">
            <v>1146359</v>
          </cell>
          <cell r="G135">
            <v>1154596</v>
          </cell>
          <cell r="H135">
            <v>1162952</v>
          </cell>
          <cell r="I135">
            <v>1171117</v>
          </cell>
          <cell r="J135">
            <v>1179027</v>
          </cell>
          <cell r="K135">
            <v>1186640</v>
          </cell>
          <cell r="L135">
            <v>1193952</v>
          </cell>
          <cell r="M135">
            <v>1200820</v>
          </cell>
          <cell r="N135">
            <v>1207264</v>
          </cell>
          <cell r="O135">
            <v>1213246</v>
          </cell>
          <cell r="P135">
            <v>1218737</v>
          </cell>
          <cell r="Q135">
            <v>1223967</v>
          </cell>
        </row>
        <row r="136">
          <cell r="B136" t="str">
            <v>08078</v>
          </cell>
          <cell r="C136" t="str">
            <v>Atlántico</v>
          </cell>
          <cell r="D136" t="str">
            <v>08078</v>
          </cell>
          <cell r="E136" t="str">
            <v>Baranoa</v>
          </cell>
          <cell r="F136">
            <v>51571</v>
          </cell>
          <cell r="G136">
            <v>52228</v>
          </cell>
          <cell r="H136">
            <v>52867</v>
          </cell>
          <cell r="I136">
            <v>53508</v>
          </cell>
          <cell r="J136">
            <v>54152</v>
          </cell>
          <cell r="K136">
            <v>54785</v>
          </cell>
          <cell r="L136">
            <v>55413</v>
          </cell>
          <cell r="M136">
            <v>56037</v>
          </cell>
          <cell r="N136">
            <v>56643</v>
          </cell>
          <cell r="O136">
            <v>57251</v>
          </cell>
          <cell r="P136">
            <v>57845</v>
          </cell>
          <cell r="Q136">
            <v>58432</v>
          </cell>
        </row>
        <row r="137">
          <cell r="B137" t="str">
            <v>08137</v>
          </cell>
          <cell r="C137" t="str">
            <v>Atlántico</v>
          </cell>
          <cell r="D137" t="str">
            <v>08137</v>
          </cell>
          <cell r="E137" t="str">
            <v>Campo de La Cruz</v>
          </cell>
          <cell r="F137">
            <v>19107</v>
          </cell>
          <cell r="G137">
            <v>18757</v>
          </cell>
          <cell r="H137">
            <v>18436</v>
          </cell>
          <cell r="I137">
            <v>18126</v>
          </cell>
          <cell r="J137">
            <v>17813</v>
          </cell>
          <cell r="K137">
            <v>17512</v>
          </cell>
          <cell r="L137">
            <v>17207</v>
          </cell>
          <cell r="M137">
            <v>16911</v>
          </cell>
          <cell r="N137">
            <v>16617</v>
          </cell>
          <cell r="O137">
            <v>16319</v>
          </cell>
          <cell r="P137">
            <v>16035</v>
          </cell>
          <cell r="Q137">
            <v>15753</v>
          </cell>
        </row>
        <row r="138">
          <cell r="B138" t="str">
            <v>08141</v>
          </cell>
          <cell r="C138" t="str">
            <v>Atlántico</v>
          </cell>
          <cell r="D138" t="str">
            <v>08141</v>
          </cell>
          <cell r="E138" t="str">
            <v>Candelaria</v>
          </cell>
          <cell r="F138">
            <v>12035</v>
          </cell>
          <cell r="G138">
            <v>12093</v>
          </cell>
          <cell r="H138">
            <v>12147</v>
          </cell>
          <cell r="I138">
            <v>12199</v>
          </cell>
          <cell r="J138">
            <v>12248</v>
          </cell>
          <cell r="K138">
            <v>12294</v>
          </cell>
          <cell r="L138">
            <v>12337</v>
          </cell>
          <cell r="M138">
            <v>12377</v>
          </cell>
          <cell r="N138">
            <v>12414</v>
          </cell>
          <cell r="O138">
            <v>12448</v>
          </cell>
          <cell r="P138">
            <v>12479</v>
          </cell>
          <cell r="Q138">
            <v>12507</v>
          </cell>
        </row>
        <row r="139">
          <cell r="B139" t="str">
            <v>08296</v>
          </cell>
          <cell r="C139" t="str">
            <v>Atlántico</v>
          </cell>
          <cell r="D139" t="str">
            <v>08296</v>
          </cell>
          <cell r="E139" t="str">
            <v>Galapa</v>
          </cell>
          <cell r="F139">
            <v>32012</v>
          </cell>
          <cell r="G139">
            <v>33024</v>
          </cell>
          <cell r="H139">
            <v>34018</v>
          </cell>
          <cell r="I139">
            <v>35030</v>
          </cell>
          <cell r="J139">
            <v>36066</v>
          </cell>
          <cell r="K139">
            <v>37118</v>
          </cell>
          <cell r="L139">
            <v>38186</v>
          </cell>
          <cell r="M139">
            <v>39284</v>
          </cell>
          <cell r="N139">
            <v>40403</v>
          </cell>
          <cell r="O139">
            <v>41543</v>
          </cell>
          <cell r="P139">
            <v>42706</v>
          </cell>
          <cell r="Q139">
            <v>43873</v>
          </cell>
        </row>
        <row r="140">
          <cell r="B140" t="str">
            <v>08372</v>
          </cell>
          <cell r="C140" t="str">
            <v>Atlántico</v>
          </cell>
          <cell r="D140" t="str">
            <v>08372</v>
          </cell>
          <cell r="E140" t="str">
            <v>Juan de Acosta</v>
          </cell>
          <cell r="F140">
            <v>14578</v>
          </cell>
          <cell r="G140">
            <v>14774</v>
          </cell>
          <cell r="H140">
            <v>14998</v>
          </cell>
          <cell r="I140">
            <v>15225</v>
          </cell>
          <cell r="J140">
            <v>15447</v>
          </cell>
          <cell r="K140">
            <v>15673</v>
          </cell>
          <cell r="L140">
            <v>15902</v>
          </cell>
          <cell r="M140">
            <v>16128</v>
          </cell>
          <cell r="N140">
            <v>16359</v>
          </cell>
          <cell r="O140">
            <v>16579</v>
          </cell>
          <cell r="P140">
            <v>16811</v>
          </cell>
          <cell r="Q140">
            <v>17033</v>
          </cell>
        </row>
        <row r="141">
          <cell r="B141" t="str">
            <v>08421</v>
          </cell>
          <cell r="C141" t="str">
            <v>Atlántico</v>
          </cell>
          <cell r="D141" t="str">
            <v>08421</v>
          </cell>
          <cell r="E141" t="str">
            <v>Luruaco</v>
          </cell>
          <cell r="F141">
            <v>23558</v>
          </cell>
          <cell r="G141">
            <v>23871</v>
          </cell>
          <cell r="H141">
            <v>24198</v>
          </cell>
          <cell r="I141">
            <v>24528</v>
          </cell>
          <cell r="J141">
            <v>24860</v>
          </cell>
          <cell r="K141">
            <v>25186</v>
          </cell>
          <cell r="L141">
            <v>25524</v>
          </cell>
          <cell r="M141">
            <v>25854</v>
          </cell>
          <cell r="N141">
            <v>26207</v>
          </cell>
          <cell r="O141">
            <v>26543</v>
          </cell>
          <cell r="P141">
            <v>26889</v>
          </cell>
          <cell r="Q141">
            <v>27230</v>
          </cell>
        </row>
        <row r="142">
          <cell r="B142" t="str">
            <v>08433</v>
          </cell>
          <cell r="C142" t="str">
            <v>Atlántico</v>
          </cell>
          <cell r="D142" t="str">
            <v>08433</v>
          </cell>
          <cell r="E142" t="str">
            <v>Malambo</v>
          </cell>
          <cell r="F142">
            <v>101280</v>
          </cell>
          <cell r="G142">
            <v>103340</v>
          </cell>
          <cell r="H142">
            <v>105324</v>
          </cell>
          <cell r="I142">
            <v>107303</v>
          </cell>
          <cell r="J142">
            <v>109279</v>
          </cell>
          <cell r="K142">
            <v>111257</v>
          </cell>
          <cell r="L142">
            <v>113266</v>
          </cell>
          <cell r="M142">
            <v>115276</v>
          </cell>
          <cell r="N142">
            <v>117279</v>
          </cell>
          <cell r="O142">
            <v>119289</v>
          </cell>
          <cell r="P142">
            <v>121289</v>
          </cell>
          <cell r="Q142">
            <v>123278</v>
          </cell>
        </row>
        <row r="143">
          <cell r="B143" t="str">
            <v>08436</v>
          </cell>
          <cell r="C143" t="str">
            <v>Atlántico</v>
          </cell>
          <cell r="D143" t="str">
            <v>08436</v>
          </cell>
          <cell r="E143" t="str">
            <v>Manatí</v>
          </cell>
          <cell r="F143">
            <v>13810</v>
          </cell>
          <cell r="G143">
            <v>13989</v>
          </cell>
          <cell r="H143">
            <v>14176</v>
          </cell>
          <cell r="I143">
            <v>14365</v>
          </cell>
          <cell r="J143">
            <v>14554</v>
          </cell>
          <cell r="K143">
            <v>14751</v>
          </cell>
          <cell r="L143">
            <v>14949</v>
          </cell>
          <cell r="M143">
            <v>15141</v>
          </cell>
          <cell r="N143">
            <v>15338</v>
          </cell>
          <cell r="O143">
            <v>15533</v>
          </cell>
          <cell r="P143">
            <v>15723</v>
          </cell>
          <cell r="Q143">
            <v>15913</v>
          </cell>
        </row>
        <row r="144">
          <cell r="B144" t="str">
            <v>08520</v>
          </cell>
          <cell r="C144" t="str">
            <v>Atlántico</v>
          </cell>
          <cell r="D144" t="str">
            <v>08520</v>
          </cell>
          <cell r="E144" t="str">
            <v>Palmar de Varela</v>
          </cell>
          <cell r="F144">
            <v>23674</v>
          </cell>
          <cell r="G144">
            <v>23845</v>
          </cell>
          <cell r="H144">
            <v>24027</v>
          </cell>
          <cell r="I144">
            <v>24200</v>
          </cell>
          <cell r="J144">
            <v>24379</v>
          </cell>
          <cell r="K144">
            <v>24544</v>
          </cell>
          <cell r="L144">
            <v>24712</v>
          </cell>
          <cell r="M144">
            <v>24874</v>
          </cell>
          <cell r="N144">
            <v>25043</v>
          </cell>
          <cell r="O144">
            <v>25190</v>
          </cell>
          <cell r="P144">
            <v>25341</v>
          </cell>
          <cell r="Q144">
            <v>25485</v>
          </cell>
        </row>
        <row r="145">
          <cell r="B145" t="str">
            <v>08549</v>
          </cell>
          <cell r="C145" t="str">
            <v>Atlántico</v>
          </cell>
          <cell r="D145" t="str">
            <v>08549</v>
          </cell>
          <cell r="E145" t="str">
            <v>Piojó</v>
          </cell>
          <cell r="F145">
            <v>5017</v>
          </cell>
          <cell r="G145">
            <v>5029</v>
          </cell>
          <cell r="H145">
            <v>5041</v>
          </cell>
          <cell r="I145">
            <v>5058</v>
          </cell>
          <cell r="J145">
            <v>5062</v>
          </cell>
          <cell r="K145">
            <v>5081</v>
          </cell>
          <cell r="L145">
            <v>5089</v>
          </cell>
          <cell r="M145">
            <v>5101</v>
          </cell>
          <cell r="N145">
            <v>5109</v>
          </cell>
          <cell r="O145">
            <v>5128</v>
          </cell>
          <cell r="P145">
            <v>5140</v>
          </cell>
          <cell r="Q145">
            <v>5142</v>
          </cell>
        </row>
        <row r="146">
          <cell r="B146" t="str">
            <v>08558</v>
          </cell>
          <cell r="C146" t="str">
            <v>Atlántico</v>
          </cell>
          <cell r="D146" t="str">
            <v>08558</v>
          </cell>
          <cell r="E146" t="str">
            <v>Polonuevo</v>
          </cell>
          <cell r="F146">
            <v>13897</v>
          </cell>
          <cell r="G146">
            <v>14039</v>
          </cell>
          <cell r="H146">
            <v>14184</v>
          </cell>
          <cell r="I146">
            <v>14327</v>
          </cell>
          <cell r="J146">
            <v>14473</v>
          </cell>
          <cell r="K146">
            <v>14621</v>
          </cell>
          <cell r="L146">
            <v>14753</v>
          </cell>
          <cell r="M146">
            <v>14889</v>
          </cell>
          <cell r="N146">
            <v>15023</v>
          </cell>
          <cell r="O146">
            <v>15156</v>
          </cell>
          <cell r="P146">
            <v>15280</v>
          </cell>
          <cell r="Q146">
            <v>15412</v>
          </cell>
        </row>
        <row r="147">
          <cell r="B147" t="str">
            <v>08560</v>
          </cell>
          <cell r="C147" t="str">
            <v>Atlántico</v>
          </cell>
          <cell r="D147" t="str">
            <v>08560</v>
          </cell>
          <cell r="E147" t="str">
            <v>Ponedera</v>
          </cell>
          <cell r="F147">
            <v>18954</v>
          </cell>
          <cell r="G147">
            <v>19280</v>
          </cell>
          <cell r="H147">
            <v>19607</v>
          </cell>
          <cell r="I147">
            <v>19934</v>
          </cell>
          <cell r="J147">
            <v>20263</v>
          </cell>
          <cell r="K147">
            <v>20591</v>
          </cell>
          <cell r="L147">
            <v>20921</v>
          </cell>
          <cell r="M147">
            <v>21251</v>
          </cell>
          <cell r="N147">
            <v>21581</v>
          </cell>
          <cell r="O147">
            <v>21912</v>
          </cell>
          <cell r="P147">
            <v>22244</v>
          </cell>
          <cell r="Q147">
            <v>22577</v>
          </cell>
        </row>
        <row r="148">
          <cell r="B148" t="str">
            <v>08573</v>
          </cell>
          <cell r="C148" t="str">
            <v>Atlántico</v>
          </cell>
          <cell r="D148" t="str">
            <v>08573</v>
          </cell>
          <cell r="E148" t="str">
            <v>Puerto Colombia</v>
          </cell>
          <cell r="F148">
            <v>27837</v>
          </cell>
          <cell r="G148">
            <v>27803</v>
          </cell>
          <cell r="H148">
            <v>27755</v>
          </cell>
          <cell r="I148">
            <v>27693</v>
          </cell>
          <cell r="J148">
            <v>27631</v>
          </cell>
          <cell r="K148">
            <v>27557</v>
          </cell>
          <cell r="L148">
            <v>27475</v>
          </cell>
          <cell r="M148">
            <v>27401</v>
          </cell>
          <cell r="N148">
            <v>27309</v>
          </cell>
          <cell r="O148">
            <v>27222</v>
          </cell>
          <cell r="P148">
            <v>27107</v>
          </cell>
          <cell r="Q148">
            <v>26995</v>
          </cell>
        </row>
        <row r="149">
          <cell r="B149" t="str">
            <v>08606</v>
          </cell>
          <cell r="C149" t="str">
            <v>Atlántico</v>
          </cell>
          <cell r="D149" t="str">
            <v>08606</v>
          </cell>
          <cell r="E149" t="str">
            <v>Repelón</v>
          </cell>
          <cell r="F149">
            <v>22873</v>
          </cell>
          <cell r="G149">
            <v>23154</v>
          </cell>
          <cell r="H149">
            <v>23464</v>
          </cell>
          <cell r="I149">
            <v>23777</v>
          </cell>
          <cell r="J149">
            <v>24102</v>
          </cell>
          <cell r="K149">
            <v>24427</v>
          </cell>
          <cell r="L149">
            <v>24746</v>
          </cell>
          <cell r="M149">
            <v>25074</v>
          </cell>
          <cell r="N149">
            <v>25418</v>
          </cell>
          <cell r="O149">
            <v>25751</v>
          </cell>
          <cell r="P149">
            <v>26095</v>
          </cell>
          <cell r="Q149">
            <v>26437</v>
          </cell>
        </row>
        <row r="150">
          <cell r="B150" t="str">
            <v>08634</v>
          </cell>
          <cell r="C150" t="str">
            <v>Atlántico</v>
          </cell>
          <cell r="D150" t="str">
            <v>08634</v>
          </cell>
          <cell r="E150" t="str">
            <v>Sabanagrande</v>
          </cell>
          <cell r="F150">
            <v>25399</v>
          </cell>
          <cell r="G150">
            <v>25975</v>
          </cell>
          <cell r="H150">
            <v>26566</v>
          </cell>
          <cell r="I150">
            <v>27182</v>
          </cell>
          <cell r="J150">
            <v>27796</v>
          </cell>
          <cell r="K150">
            <v>28421</v>
          </cell>
          <cell r="L150">
            <v>29054</v>
          </cell>
          <cell r="M150">
            <v>29707</v>
          </cell>
          <cell r="N150">
            <v>30362</v>
          </cell>
          <cell r="O150">
            <v>31009</v>
          </cell>
          <cell r="P150">
            <v>31678</v>
          </cell>
          <cell r="Q150">
            <v>32332</v>
          </cell>
        </row>
        <row r="151">
          <cell r="B151" t="str">
            <v>08638</v>
          </cell>
          <cell r="C151" t="str">
            <v>Atlántico</v>
          </cell>
          <cell r="D151" t="str">
            <v>08638</v>
          </cell>
          <cell r="E151" t="str">
            <v>Sabanalarga</v>
          </cell>
          <cell r="F151">
            <v>86631</v>
          </cell>
          <cell r="G151">
            <v>87840</v>
          </cell>
          <cell r="H151">
            <v>89023</v>
          </cell>
          <cell r="I151">
            <v>90198</v>
          </cell>
          <cell r="J151">
            <v>91380</v>
          </cell>
          <cell r="K151">
            <v>92542</v>
          </cell>
          <cell r="L151">
            <v>93700</v>
          </cell>
          <cell r="M151">
            <v>94847</v>
          </cell>
          <cell r="N151">
            <v>95968</v>
          </cell>
          <cell r="O151">
            <v>97085</v>
          </cell>
          <cell r="P151">
            <v>98173</v>
          </cell>
          <cell r="Q151">
            <v>99259</v>
          </cell>
        </row>
        <row r="152">
          <cell r="B152" t="str">
            <v>08675</v>
          </cell>
          <cell r="C152" t="str">
            <v>Atlántico</v>
          </cell>
          <cell r="D152" t="str">
            <v>08675</v>
          </cell>
          <cell r="E152" t="str">
            <v>Santa Lucía</v>
          </cell>
          <cell r="F152">
            <v>12418</v>
          </cell>
          <cell r="G152">
            <v>12370</v>
          </cell>
          <cell r="H152">
            <v>12289</v>
          </cell>
          <cell r="I152">
            <v>12221</v>
          </cell>
          <cell r="J152">
            <v>12136</v>
          </cell>
          <cell r="K152">
            <v>12052</v>
          </cell>
          <cell r="L152">
            <v>11959</v>
          </cell>
          <cell r="M152">
            <v>11875</v>
          </cell>
          <cell r="N152">
            <v>11778</v>
          </cell>
          <cell r="O152">
            <v>11679</v>
          </cell>
          <cell r="P152">
            <v>11584</v>
          </cell>
          <cell r="Q152">
            <v>11494</v>
          </cell>
        </row>
        <row r="153">
          <cell r="B153" t="str">
            <v>08685</v>
          </cell>
          <cell r="C153" t="str">
            <v>Atlántico</v>
          </cell>
          <cell r="D153" t="str">
            <v>08685</v>
          </cell>
          <cell r="E153" t="str">
            <v>Santo Tomás</v>
          </cell>
          <cell r="F153">
            <v>23874</v>
          </cell>
          <cell r="G153">
            <v>24038</v>
          </cell>
          <cell r="H153">
            <v>24177</v>
          </cell>
          <cell r="I153">
            <v>24335</v>
          </cell>
          <cell r="J153">
            <v>24491</v>
          </cell>
          <cell r="K153">
            <v>24636</v>
          </cell>
          <cell r="L153">
            <v>24797</v>
          </cell>
          <cell r="M153">
            <v>24935</v>
          </cell>
          <cell r="N153">
            <v>25066</v>
          </cell>
          <cell r="O153">
            <v>25203</v>
          </cell>
          <cell r="P153">
            <v>25325</v>
          </cell>
          <cell r="Q153">
            <v>25453</v>
          </cell>
        </row>
        <row r="154">
          <cell r="B154" t="str">
            <v>08758</v>
          </cell>
          <cell r="C154" t="str">
            <v>Atlántico</v>
          </cell>
          <cell r="D154" t="str">
            <v>08758</v>
          </cell>
          <cell r="E154" t="str">
            <v>Soledad</v>
          </cell>
          <cell r="F154">
            <v>461851</v>
          </cell>
          <cell r="G154">
            <v>476335</v>
          </cell>
          <cell r="H154">
            <v>490825</v>
          </cell>
          <cell r="I154">
            <v>505470</v>
          </cell>
          <cell r="J154">
            <v>520323</v>
          </cell>
          <cell r="K154">
            <v>535417</v>
          </cell>
          <cell r="L154">
            <v>550875</v>
          </cell>
          <cell r="M154">
            <v>566592</v>
          </cell>
          <cell r="N154">
            <v>582588</v>
          </cell>
          <cell r="O154">
            <v>598851</v>
          </cell>
          <cell r="P154">
            <v>615349</v>
          </cell>
          <cell r="Q154">
            <v>632014</v>
          </cell>
        </row>
        <row r="155">
          <cell r="B155" t="str">
            <v>08770</v>
          </cell>
          <cell r="C155" t="str">
            <v>Atlántico</v>
          </cell>
          <cell r="D155" t="str">
            <v>08770</v>
          </cell>
          <cell r="E155" t="str">
            <v>Suan</v>
          </cell>
          <cell r="F155">
            <v>9702</v>
          </cell>
          <cell r="G155">
            <v>9610</v>
          </cell>
          <cell r="H155">
            <v>9517</v>
          </cell>
          <cell r="I155">
            <v>9428</v>
          </cell>
          <cell r="J155">
            <v>9333</v>
          </cell>
          <cell r="K155">
            <v>9240</v>
          </cell>
          <cell r="L155">
            <v>9148</v>
          </cell>
          <cell r="M155">
            <v>9057</v>
          </cell>
          <cell r="N155">
            <v>8954</v>
          </cell>
          <cell r="O155">
            <v>8858</v>
          </cell>
          <cell r="P155">
            <v>8752</v>
          </cell>
          <cell r="Q155">
            <v>8664</v>
          </cell>
        </row>
        <row r="156">
          <cell r="B156" t="str">
            <v>08832</v>
          </cell>
          <cell r="C156" t="str">
            <v>Atlántico</v>
          </cell>
          <cell r="D156" t="str">
            <v>08832</v>
          </cell>
          <cell r="E156" t="str">
            <v>Tubará</v>
          </cell>
          <cell r="F156">
            <v>10915</v>
          </cell>
          <cell r="G156">
            <v>10920</v>
          </cell>
          <cell r="H156">
            <v>10933</v>
          </cell>
          <cell r="I156">
            <v>10945</v>
          </cell>
          <cell r="J156">
            <v>10965</v>
          </cell>
          <cell r="K156">
            <v>10980</v>
          </cell>
          <cell r="L156">
            <v>10999</v>
          </cell>
          <cell r="M156">
            <v>11011</v>
          </cell>
          <cell r="N156">
            <v>11009</v>
          </cell>
          <cell r="O156">
            <v>11016</v>
          </cell>
          <cell r="P156">
            <v>11027</v>
          </cell>
          <cell r="Q156">
            <v>11024</v>
          </cell>
        </row>
        <row r="157">
          <cell r="B157" t="str">
            <v>08849</v>
          </cell>
          <cell r="C157" t="str">
            <v>Atlántico</v>
          </cell>
          <cell r="D157" t="str">
            <v>08849</v>
          </cell>
          <cell r="E157" t="str">
            <v>Usiacurí</v>
          </cell>
          <cell r="F157">
            <v>8804</v>
          </cell>
          <cell r="G157">
            <v>8868</v>
          </cell>
          <cell r="H157">
            <v>8938</v>
          </cell>
          <cell r="I157">
            <v>8995</v>
          </cell>
          <cell r="J157">
            <v>9060</v>
          </cell>
          <cell r="K157">
            <v>9122</v>
          </cell>
          <cell r="L157">
            <v>9176</v>
          </cell>
          <cell r="M157">
            <v>9238</v>
          </cell>
          <cell r="N157">
            <v>9295</v>
          </cell>
          <cell r="O157">
            <v>9334</v>
          </cell>
          <cell r="P157">
            <v>9392</v>
          </cell>
          <cell r="Q157">
            <v>9435</v>
          </cell>
        </row>
        <row r="158">
          <cell r="B158" t="str">
            <v>11001</v>
          </cell>
          <cell r="C158" t="str">
            <v>Bogotá, D.C.</v>
          </cell>
          <cell r="D158" t="str">
            <v>11001</v>
          </cell>
          <cell r="E158" t="str">
            <v>Bogotá, D.C.</v>
          </cell>
          <cell r="F158">
            <v>6840116</v>
          </cell>
          <cell r="G158">
            <v>6945216</v>
          </cell>
          <cell r="H158">
            <v>7050228</v>
          </cell>
          <cell r="I158">
            <v>7155052</v>
          </cell>
          <cell r="J158">
            <v>7259597</v>
          </cell>
          <cell r="K158">
            <v>7363782</v>
          </cell>
          <cell r="L158">
            <v>7467804</v>
          </cell>
          <cell r="M158">
            <v>7571345</v>
          </cell>
          <cell r="N158">
            <v>7674366</v>
          </cell>
          <cell r="O158">
            <v>7776845</v>
          </cell>
          <cell r="P158">
            <v>7878783</v>
          </cell>
          <cell r="Q158">
            <v>7980001</v>
          </cell>
        </row>
        <row r="159">
          <cell r="B159" t="str">
            <v>13001</v>
          </cell>
          <cell r="C159" t="str">
            <v>Bolívar</v>
          </cell>
          <cell r="D159" t="str">
            <v>13001</v>
          </cell>
          <cell r="E159" t="str">
            <v>Cartagena</v>
          </cell>
          <cell r="F159">
            <v>892545</v>
          </cell>
          <cell r="G159">
            <v>902160</v>
          </cell>
          <cell r="H159">
            <v>912265</v>
          </cell>
          <cell r="I159">
            <v>922675</v>
          </cell>
          <cell r="J159">
            <v>933334</v>
          </cell>
          <cell r="K159">
            <v>944250</v>
          </cell>
          <cell r="L159">
            <v>955569</v>
          </cell>
          <cell r="M159">
            <v>967051</v>
          </cell>
          <cell r="N159">
            <v>978574</v>
          </cell>
          <cell r="O159">
            <v>990151</v>
          </cell>
          <cell r="P159">
            <v>1001680</v>
          </cell>
          <cell r="Q159">
            <v>1013454</v>
          </cell>
        </row>
        <row r="160">
          <cell r="B160" t="str">
            <v>13006</v>
          </cell>
          <cell r="C160" t="str">
            <v>Bolívar</v>
          </cell>
          <cell r="D160" t="str">
            <v>13006</v>
          </cell>
          <cell r="E160" t="str">
            <v>Achí</v>
          </cell>
          <cell r="F160">
            <v>19644</v>
          </cell>
          <cell r="G160">
            <v>20002</v>
          </cell>
          <cell r="H160">
            <v>20289</v>
          </cell>
          <cell r="I160">
            <v>20585</v>
          </cell>
          <cell r="J160">
            <v>20888</v>
          </cell>
          <cell r="K160">
            <v>21211</v>
          </cell>
          <cell r="L160">
            <v>21563</v>
          </cell>
          <cell r="M160">
            <v>21913</v>
          </cell>
          <cell r="N160">
            <v>22279</v>
          </cell>
          <cell r="O160">
            <v>22666</v>
          </cell>
          <cell r="P160">
            <v>23051</v>
          </cell>
          <cell r="Q160">
            <v>23451</v>
          </cell>
        </row>
        <row r="161">
          <cell r="B161" t="str">
            <v>13030</v>
          </cell>
          <cell r="C161" t="str">
            <v>Bolívar</v>
          </cell>
          <cell r="D161" t="str">
            <v>13030</v>
          </cell>
          <cell r="E161" t="str">
            <v>Altos del Rosario</v>
          </cell>
          <cell r="F161">
            <v>11357</v>
          </cell>
          <cell r="G161">
            <v>11568</v>
          </cell>
          <cell r="H161">
            <v>11766</v>
          </cell>
          <cell r="I161">
            <v>11982</v>
          </cell>
          <cell r="J161">
            <v>12203</v>
          </cell>
          <cell r="K161">
            <v>12425</v>
          </cell>
          <cell r="L161">
            <v>12663</v>
          </cell>
          <cell r="M161">
            <v>12909</v>
          </cell>
          <cell r="N161">
            <v>13159</v>
          </cell>
          <cell r="O161">
            <v>13414</v>
          </cell>
          <cell r="P161">
            <v>13669</v>
          </cell>
          <cell r="Q161">
            <v>13946</v>
          </cell>
        </row>
        <row r="162">
          <cell r="B162" t="str">
            <v>13042</v>
          </cell>
          <cell r="C162" t="str">
            <v>Bolívar</v>
          </cell>
          <cell r="D162" t="str">
            <v>13042</v>
          </cell>
          <cell r="E162" t="str">
            <v>Arenal</v>
          </cell>
          <cell r="F162">
            <v>15414</v>
          </cell>
          <cell r="G162">
            <v>15731</v>
          </cell>
          <cell r="H162">
            <v>16035</v>
          </cell>
          <cell r="I162">
            <v>16338</v>
          </cell>
          <cell r="J162">
            <v>16656</v>
          </cell>
          <cell r="K162">
            <v>16994</v>
          </cell>
          <cell r="L162">
            <v>17342</v>
          </cell>
          <cell r="M162">
            <v>17704</v>
          </cell>
          <cell r="N162">
            <v>18082</v>
          </cell>
          <cell r="O162">
            <v>18481</v>
          </cell>
          <cell r="P162">
            <v>18876</v>
          </cell>
          <cell r="Q162">
            <v>19302</v>
          </cell>
        </row>
        <row r="163">
          <cell r="B163" t="str">
            <v>13052</v>
          </cell>
          <cell r="C163" t="str">
            <v>Bolívar</v>
          </cell>
          <cell r="D163" t="str">
            <v>13052</v>
          </cell>
          <cell r="E163" t="str">
            <v>Arjona</v>
          </cell>
          <cell r="F163">
            <v>60407</v>
          </cell>
          <cell r="G163">
            <v>61497</v>
          </cell>
          <cell r="H163">
            <v>62607</v>
          </cell>
          <cell r="I163">
            <v>63736</v>
          </cell>
          <cell r="J163">
            <v>64902</v>
          </cell>
          <cell r="K163">
            <v>66089</v>
          </cell>
          <cell r="L163">
            <v>67325</v>
          </cell>
          <cell r="M163">
            <v>68583</v>
          </cell>
          <cell r="N163">
            <v>69869</v>
          </cell>
          <cell r="O163">
            <v>71180</v>
          </cell>
          <cell r="P163">
            <v>72514</v>
          </cell>
          <cell r="Q163">
            <v>73891</v>
          </cell>
        </row>
        <row r="164">
          <cell r="B164" t="str">
            <v>13062</v>
          </cell>
          <cell r="C164" t="str">
            <v>Bolívar</v>
          </cell>
          <cell r="D164" t="str">
            <v>13062</v>
          </cell>
          <cell r="E164" t="str">
            <v>Arroyohondo</v>
          </cell>
          <cell r="F164">
            <v>8804</v>
          </cell>
          <cell r="G164">
            <v>8897</v>
          </cell>
          <cell r="H164">
            <v>8995</v>
          </cell>
          <cell r="I164">
            <v>9091</v>
          </cell>
          <cell r="J164">
            <v>9202</v>
          </cell>
          <cell r="K164">
            <v>9301</v>
          </cell>
          <cell r="L164">
            <v>9426</v>
          </cell>
          <cell r="M164">
            <v>9534</v>
          </cell>
          <cell r="N164">
            <v>9656</v>
          </cell>
          <cell r="O164">
            <v>9782</v>
          </cell>
          <cell r="P164">
            <v>9907</v>
          </cell>
          <cell r="Q164">
            <v>10038</v>
          </cell>
        </row>
        <row r="165">
          <cell r="B165" t="str">
            <v>13074</v>
          </cell>
          <cell r="C165" t="str">
            <v>Bolívar</v>
          </cell>
          <cell r="D165" t="str">
            <v>13074</v>
          </cell>
          <cell r="E165" t="str">
            <v>Barranco de Loba</v>
          </cell>
          <cell r="F165">
            <v>15148</v>
          </cell>
          <cell r="G165">
            <v>15386</v>
          </cell>
          <cell r="H165">
            <v>15607</v>
          </cell>
          <cell r="I165">
            <v>15835</v>
          </cell>
          <cell r="J165">
            <v>16071</v>
          </cell>
          <cell r="K165">
            <v>16327</v>
          </cell>
          <cell r="L165">
            <v>16595</v>
          </cell>
          <cell r="M165">
            <v>16873</v>
          </cell>
          <cell r="N165">
            <v>17171</v>
          </cell>
          <cell r="O165">
            <v>17461</v>
          </cell>
          <cell r="P165">
            <v>17768</v>
          </cell>
          <cell r="Q165">
            <v>18095</v>
          </cell>
        </row>
        <row r="166">
          <cell r="B166" t="str">
            <v>13140</v>
          </cell>
          <cell r="C166" t="str">
            <v>Bolívar</v>
          </cell>
          <cell r="D166" t="str">
            <v>13140</v>
          </cell>
          <cell r="E166" t="str">
            <v>Calamar</v>
          </cell>
          <cell r="F166">
            <v>20722</v>
          </cell>
          <cell r="G166">
            <v>20931</v>
          </cell>
          <cell r="H166">
            <v>21154</v>
          </cell>
          <cell r="I166">
            <v>21394</v>
          </cell>
          <cell r="J166">
            <v>21644</v>
          </cell>
          <cell r="K166">
            <v>21888</v>
          </cell>
          <cell r="L166">
            <v>22164</v>
          </cell>
          <cell r="M166">
            <v>22436</v>
          </cell>
          <cell r="N166">
            <v>22720</v>
          </cell>
          <cell r="O166">
            <v>23008</v>
          </cell>
          <cell r="P166">
            <v>23308</v>
          </cell>
          <cell r="Q166">
            <v>23609</v>
          </cell>
        </row>
        <row r="167">
          <cell r="B167" t="str">
            <v>13160</v>
          </cell>
          <cell r="C167" t="str">
            <v>Bolívar</v>
          </cell>
          <cell r="D167" t="str">
            <v>13160</v>
          </cell>
          <cell r="E167" t="str">
            <v>Cantagallo</v>
          </cell>
          <cell r="F167">
            <v>7811</v>
          </cell>
          <cell r="G167">
            <v>7942</v>
          </cell>
          <cell r="H167">
            <v>8069</v>
          </cell>
          <cell r="I167">
            <v>8206</v>
          </cell>
          <cell r="J167">
            <v>8334</v>
          </cell>
          <cell r="K167">
            <v>8477</v>
          </cell>
          <cell r="L167">
            <v>8625</v>
          </cell>
          <cell r="M167">
            <v>8765</v>
          </cell>
          <cell r="N167">
            <v>8919</v>
          </cell>
          <cell r="O167">
            <v>9072</v>
          </cell>
          <cell r="P167">
            <v>9239</v>
          </cell>
          <cell r="Q167">
            <v>9393</v>
          </cell>
        </row>
        <row r="168">
          <cell r="B168" t="str">
            <v>13188</v>
          </cell>
          <cell r="C168" t="str">
            <v>Bolívar</v>
          </cell>
          <cell r="D168" t="str">
            <v>13188</v>
          </cell>
          <cell r="E168" t="str">
            <v>Cicuco</v>
          </cell>
          <cell r="F168">
            <v>11094</v>
          </cell>
          <cell r="G168">
            <v>11089</v>
          </cell>
          <cell r="H168">
            <v>11078</v>
          </cell>
          <cell r="I168">
            <v>11075</v>
          </cell>
          <cell r="J168">
            <v>11073</v>
          </cell>
          <cell r="K168">
            <v>11077</v>
          </cell>
          <cell r="L168">
            <v>11087</v>
          </cell>
          <cell r="M168">
            <v>11085</v>
          </cell>
          <cell r="N168">
            <v>11105</v>
          </cell>
          <cell r="O168">
            <v>11110</v>
          </cell>
          <cell r="P168">
            <v>11118</v>
          </cell>
          <cell r="Q168">
            <v>11124</v>
          </cell>
        </row>
        <row r="169">
          <cell r="B169" t="str">
            <v>13212</v>
          </cell>
          <cell r="C169" t="str">
            <v>Bolívar</v>
          </cell>
          <cell r="D169" t="str">
            <v>13212</v>
          </cell>
          <cell r="E169" t="str">
            <v>Córdoba</v>
          </cell>
          <cell r="F169">
            <v>13113</v>
          </cell>
          <cell r="G169">
            <v>12995</v>
          </cell>
          <cell r="H169">
            <v>12900</v>
          </cell>
          <cell r="I169">
            <v>12823</v>
          </cell>
          <cell r="J169">
            <v>12749</v>
          </cell>
          <cell r="K169">
            <v>12678</v>
          </cell>
          <cell r="L169">
            <v>12626</v>
          </cell>
          <cell r="M169">
            <v>12573</v>
          </cell>
          <cell r="N169">
            <v>12527</v>
          </cell>
          <cell r="O169">
            <v>12475</v>
          </cell>
          <cell r="P169">
            <v>12435</v>
          </cell>
          <cell r="Q169">
            <v>12389</v>
          </cell>
        </row>
        <row r="170">
          <cell r="B170" t="str">
            <v>13222</v>
          </cell>
          <cell r="C170" t="str">
            <v>Bolívar</v>
          </cell>
          <cell r="D170" t="str">
            <v>13222</v>
          </cell>
          <cell r="E170" t="str">
            <v>Clemencia</v>
          </cell>
          <cell r="F170">
            <v>11714</v>
          </cell>
          <cell r="G170">
            <v>11750</v>
          </cell>
          <cell r="H170">
            <v>11823</v>
          </cell>
          <cell r="I170">
            <v>11900</v>
          </cell>
          <cell r="J170">
            <v>11980</v>
          </cell>
          <cell r="K170">
            <v>12059</v>
          </cell>
          <cell r="L170">
            <v>12148</v>
          </cell>
          <cell r="M170">
            <v>12250</v>
          </cell>
          <cell r="N170">
            <v>12340</v>
          </cell>
          <cell r="O170">
            <v>12443</v>
          </cell>
          <cell r="P170">
            <v>12540</v>
          </cell>
          <cell r="Q170">
            <v>12653</v>
          </cell>
        </row>
        <row r="171">
          <cell r="B171" t="str">
            <v>13244</v>
          </cell>
          <cell r="C171" t="str">
            <v>Bolívar</v>
          </cell>
          <cell r="D171" t="str">
            <v>13244</v>
          </cell>
          <cell r="E171" t="str">
            <v>El Carmen de Bolívar</v>
          </cell>
          <cell r="F171">
            <v>67952</v>
          </cell>
          <cell r="G171">
            <v>68496</v>
          </cell>
          <cell r="H171">
            <v>69084</v>
          </cell>
          <cell r="I171">
            <v>69714</v>
          </cell>
          <cell r="J171">
            <v>70397</v>
          </cell>
          <cell r="K171">
            <v>71100</v>
          </cell>
          <cell r="L171">
            <v>71854</v>
          </cell>
          <cell r="M171">
            <v>72650</v>
          </cell>
          <cell r="N171">
            <v>73457</v>
          </cell>
          <cell r="O171">
            <v>74297</v>
          </cell>
          <cell r="P171">
            <v>75151</v>
          </cell>
          <cell r="Q171">
            <v>76051</v>
          </cell>
        </row>
        <row r="172">
          <cell r="B172" t="str">
            <v>13248</v>
          </cell>
          <cell r="C172" t="str">
            <v>Bolívar</v>
          </cell>
          <cell r="D172" t="str">
            <v>13248</v>
          </cell>
          <cell r="E172" t="str">
            <v>El Guamo</v>
          </cell>
          <cell r="F172">
            <v>7826</v>
          </cell>
          <cell r="G172">
            <v>7801</v>
          </cell>
          <cell r="H172">
            <v>7787</v>
          </cell>
          <cell r="I172">
            <v>7770</v>
          </cell>
          <cell r="J172">
            <v>7765</v>
          </cell>
          <cell r="K172">
            <v>7758</v>
          </cell>
          <cell r="L172">
            <v>7764</v>
          </cell>
          <cell r="M172">
            <v>7751</v>
          </cell>
          <cell r="N172">
            <v>7768</v>
          </cell>
          <cell r="O172">
            <v>7763</v>
          </cell>
          <cell r="P172">
            <v>7757</v>
          </cell>
          <cell r="Q172">
            <v>7770</v>
          </cell>
        </row>
        <row r="173">
          <cell r="B173" t="str">
            <v>13268</v>
          </cell>
          <cell r="C173" t="str">
            <v>Bolívar</v>
          </cell>
          <cell r="D173" t="str">
            <v>13268</v>
          </cell>
          <cell r="E173" t="str">
            <v>El Peñón</v>
          </cell>
          <cell r="F173">
            <v>7807</v>
          </cell>
          <cell r="G173">
            <v>7931</v>
          </cell>
          <cell r="H173">
            <v>8081</v>
          </cell>
          <cell r="I173">
            <v>8231</v>
          </cell>
          <cell r="J173">
            <v>8388</v>
          </cell>
          <cell r="K173">
            <v>8552</v>
          </cell>
          <cell r="L173">
            <v>8730</v>
          </cell>
          <cell r="M173">
            <v>8914</v>
          </cell>
          <cell r="N173">
            <v>9099</v>
          </cell>
          <cell r="O173">
            <v>9291</v>
          </cell>
          <cell r="P173">
            <v>9484</v>
          </cell>
          <cell r="Q173">
            <v>9694</v>
          </cell>
        </row>
        <row r="174">
          <cell r="B174" t="str">
            <v>13300</v>
          </cell>
          <cell r="C174" t="str">
            <v>Bolívar</v>
          </cell>
          <cell r="D174" t="str">
            <v>13300</v>
          </cell>
          <cell r="E174" t="str">
            <v>Hatillo de Loba</v>
          </cell>
          <cell r="F174">
            <v>11470</v>
          </cell>
          <cell r="G174">
            <v>11506</v>
          </cell>
          <cell r="H174">
            <v>11545</v>
          </cell>
          <cell r="I174">
            <v>11588</v>
          </cell>
          <cell r="J174">
            <v>11633</v>
          </cell>
          <cell r="K174">
            <v>11681</v>
          </cell>
          <cell r="L174">
            <v>11733</v>
          </cell>
          <cell r="M174">
            <v>11788</v>
          </cell>
          <cell r="N174">
            <v>11846</v>
          </cell>
          <cell r="O174">
            <v>11907</v>
          </cell>
          <cell r="P174">
            <v>11971</v>
          </cell>
          <cell r="Q174">
            <v>12043</v>
          </cell>
        </row>
        <row r="175">
          <cell r="B175" t="str">
            <v>13430</v>
          </cell>
          <cell r="C175" t="str">
            <v>Bolívar</v>
          </cell>
          <cell r="D175" t="str">
            <v>13430</v>
          </cell>
          <cell r="E175" t="str">
            <v>Magangué</v>
          </cell>
          <cell r="F175">
            <v>121515</v>
          </cell>
          <cell r="G175">
            <v>121841</v>
          </cell>
          <cell r="H175">
            <v>122143</v>
          </cell>
          <cell r="I175">
            <v>122423</v>
          </cell>
          <cell r="J175">
            <v>122680</v>
          </cell>
          <cell r="K175">
            <v>122913</v>
          </cell>
          <cell r="L175">
            <v>123124</v>
          </cell>
          <cell r="M175">
            <v>123312</v>
          </cell>
          <cell r="N175">
            <v>123477</v>
          </cell>
          <cell r="O175">
            <v>123618</v>
          </cell>
          <cell r="P175">
            <v>123737</v>
          </cell>
          <cell r="Q175">
            <v>123833</v>
          </cell>
        </row>
        <row r="176">
          <cell r="B176" t="str">
            <v>13433</v>
          </cell>
          <cell r="C176" t="str">
            <v>Bolívar</v>
          </cell>
          <cell r="D176" t="str">
            <v>13433</v>
          </cell>
          <cell r="E176" t="str">
            <v>Mahates</v>
          </cell>
          <cell r="F176">
            <v>22929</v>
          </cell>
          <cell r="G176">
            <v>23143</v>
          </cell>
          <cell r="H176">
            <v>23400</v>
          </cell>
          <cell r="I176">
            <v>23667</v>
          </cell>
          <cell r="J176">
            <v>23945</v>
          </cell>
          <cell r="K176">
            <v>24231</v>
          </cell>
          <cell r="L176">
            <v>24525</v>
          </cell>
          <cell r="M176">
            <v>24838</v>
          </cell>
          <cell r="N176">
            <v>25150</v>
          </cell>
          <cell r="O176">
            <v>25464</v>
          </cell>
          <cell r="P176">
            <v>25786</v>
          </cell>
          <cell r="Q176">
            <v>26126</v>
          </cell>
        </row>
        <row r="177">
          <cell r="B177" t="str">
            <v>13440</v>
          </cell>
          <cell r="C177" t="str">
            <v>Bolívar</v>
          </cell>
          <cell r="D177" t="str">
            <v>13440</v>
          </cell>
          <cell r="E177" t="str">
            <v>Margarita</v>
          </cell>
          <cell r="F177">
            <v>9406</v>
          </cell>
          <cell r="G177">
            <v>9401</v>
          </cell>
          <cell r="H177">
            <v>9417</v>
          </cell>
          <cell r="I177">
            <v>9449</v>
          </cell>
          <cell r="J177">
            <v>9488</v>
          </cell>
          <cell r="K177">
            <v>9535</v>
          </cell>
          <cell r="L177">
            <v>9587</v>
          </cell>
          <cell r="M177">
            <v>9656</v>
          </cell>
          <cell r="N177">
            <v>9718</v>
          </cell>
          <cell r="O177">
            <v>9792</v>
          </cell>
          <cell r="P177">
            <v>9876</v>
          </cell>
          <cell r="Q177">
            <v>9966</v>
          </cell>
        </row>
        <row r="178">
          <cell r="B178" t="str">
            <v>13442</v>
          </cell>
          <cell r="C178" t="str">
            <v>Bolívar</v>
          </cell>
          <cell r="D178" t="str">
            <v>13442</v>
          </cell>
          <cell r="E178" t="str">
            <v>María La Baja</v>
          </cell>
          <cell r="F178">
            <v>45395</v>
          </cell>
          <cell r="G178">
            <v>45517</v>
          </cell>
          <cell r="H178">
            <v>45712</v>
          </cell>
          <cell r="I178">
            <v>45949</v>
          </cell>
          <cell r="J178">
            <v>46194</v>
          </cell>
          <cell r="K178">
            <v>46477</v>
          </cell>
          <cell r="L178">
            <v>46776</v>
          </cell>
          <cell r="M178">
            <v>47089</v>
          </cell>
          <cell r="N178">
            <v>47410</v>
          </cell>
          <cell r="O178">
            <v>47749</v>
          </cell>
          <cell r="P178">
            <v>48079</v>
          </cell>
          <cell r="Q178">
            <v>48439</v>
          </cell>
        </row>
        <row r="179">
          <cell r="B179" t="str">
            <v>13458</v>
          </cell>
          <cell r="C179" t="str">
            <v>Bolívar</v>
          </cell>
          <cell r="D179" t="str">
            <v>13458</v>
          </cell>
          <cell r="E179" t="str">
            <v>Montecristo</v>
          </cell>
          <cell r="F179">
            <v>16973</v>
          </cell>
          <cell r="G179">
            <v>17351</v>
          </cell>
          <cell r="H179">
            <v>17709</v>
          </cell>
          <cell r="I179">
            <v>18101</v>
          </cell>
          <cell r="J179">
            <v>18493</v>
          </cell>
          <cell r="K179">
            <v>18915</v>
          </cell>
          <cell r="L179">
            <v>19351</v>
          </cell>
          <cell r="M179">
            <v>19795</v>
          </cell>
          <cell r="N179">
            <v>20262</v>
          </cell>
          <cell r="O179">
            <v>20741</v>
          </cell>
          <cell r="P179">
            <v>21229</v>
          </cell>
          <cell r="Q179">
            <v>21742</v>
          </cell>
        </row>
        <row r="180">
          <cell r="B180" t="str">
            <v>13468</v>
          </cell>
          <cell r="C180" t="str">
            <v>Bolívar</v>
          </cell>
          <cell r="D180" t="str">
            <v>13468</v>
          </cell>
          <cell r="E180" t="str">
            <v>Mompós</v>
          </cell>
          <cell r="F180">
            <v>41565</v>
          </cell>
          <cell r="G180">
            <v>41739</v>
          </cell>
          <cell r="H180">
            <v>41915</v>
          </cell>
          <cell r="I180">
            <v>42133</v>
          </cell>
          <cell r="J180">
            <v>42365</v>
          </cell>
          <cell r="K180">
            <v>42618</v>
          </cell>
          <cell r="L180">
            <v>42899</v>
          </cell>
          <cell r="M180">
            <v>43187</v>
          </cell>
          <cell r="N180">
            <v>43493</v>
          </cell>
          <cell r="O180">
            <v>43805</v>
          </cell>
          <cell r="P180">
            <v>44124</v>
          </cell>
          <cell r="Q180">
            <v>44460</v>
          </cell>
        </row>
        <row r="181">
          <cell r="B181" t="str">
            <v>13473</v>
          </cell>
          <cell r="C181" t="str">
            <v>Bolívar</v>
          </cell>
          <cell r="D181" t="str">
            <v>13473</v>
          </cell>
          <cell r="E181" t="str">
            <v>Morales</v>
          </cell>
          <cell r="F181">
            <v>18523</v>
          </cell>
          <cell r="G181">
            <v>18783</v>
          </cell>
          <cell r="H181">
            <v>18995</v>
          </cell>
          <cell r="I181">
            <v>19230</v>
          </cell>
          <cell r="J181">
            <v>19471</v>
          </cell>
          <cell r="K181">
            <v>19718</v>
          </cell>
          <cell r="L181">
            <v>19993</v>
          </cell>
          <cell r="M181">
            <v>20278</v>
          </cell>
          <cell r="N181">
            <v>20566</v>
          </cell>
          <cell r="O181">
            <v>20878</v>
          </cell>
          <cell r="P181">
            <v>21182</v>
          </cell>
          <cell r="Q181">
            <v>21501</v>
          </cell>
        </row>
        <row r="182">
          <cell r="B182" t="str">
            <v>13490</v>
          </cell>
          <cell r="C182" t="str">
            <v>Bolívar</v>
          </cell>
          <cell r="D182" t="str">
            <v>13490</v>
          </cell>
          <cell r="E182" t="str">
            <v>Norosí (1)</v>
          </cell>
          <cell r="F182">
            <v>0</v>
          </cell>
          <cell r="G182">
            <v>0</v>
          </cell>
          <cell r="H182">
            <v>0</v>
          </cell>
          <cell r="I182">
            <v>5423</v>
          </cell>
          <cell r="J182">
            <v>5389</v>
          </cell>
          <cell r="K182">
            <v>5357</v>
          </cell>
          <cell r="L182">
            <v>5329</v>
          </cell>
          <cell r="M182">
            <v>5299</v>
          </cell>
          <cell r="N182">
            <v>5266</v>
          </cell>
          <cell r="O182">
            <v>5236</v>
          </cell>
          <cell r="P182">
            <v>5204</v>
          </cell>
          <cell r="Q182">
            <v>5177</v>
          </cell>
        </row>
        <row r="183">
          <cell r="B183" t="str">
            <v>13549</v>
          </cell>
          <cell r="C183" t="str">
            <v>Bolívar</v>
          </cell>
          <cell r="D183" t="str">
            <v>13549</v>
          </cell>
          <cell r="E183" t="str">
            <v>Pinillos</v>
          </cell>
          <cell r="F183">
            <v>22801</v>
          </cell>
          <cell r="G183">
            <v>22987</v>
          </cell>
          <cell r="H183">
            <v>23149</v>
          </cell>
          <cell r="I183">
            <v>23322</v>
          </cell>
          <cell r="J183">
            <v>23515</v>
          </cell>
          <cell r="K183">
            <v>23721</v>
          </cell>
          <cell r="L183">
            <v>23942</v>
          </cell>
          <cell r="M183">
            <v>24179</v>
          </cell>
          <cell r="N183">
            <v>24428</v>
          </cell>
          <cell r="O183">
            <v>24666</v>
          </cell>
          <cell r="P183">
            <v>24923</v>
          </cell>
          <cell r="Q183">
            <v>25186</v>
          </cell>
        </row>
        <row r="184">
          <cell r="B184" t="str">
            <v>13580</v>
          </cell>
          <cell r="C184" t="str">
            <v>Bolívar</v>
          </cell>
          <cell r="D184" t="str">
            <v>13580</v>
          </cell>
          <cell r="E184" t="str">
            <v>Regidor</v>
          </cell>
          <cell r="F184">
            <v>8796</v>
          </cell>
          <cell r="G184">
            <v>8960</v>
          </cell>
          <cell r="H184">
            <v>9108</v>
          </cell>
          <cell r="I184">
            <v>9265</v>
          </cell>
          <cell r="J184">
            <v>9424</v>
          </cell>
          <cell r="K184">
            <v>9592</v>
          </cell>
          <cell r="L184">
            <v>9762</v>
          </cell>
          <cell r="M184">
            <v>9937</v>
          </cell>
          <cell r="N184">
            <v>10108</v>
          </cell>
          <cell r="O184">
            <v>10304</v>
          </cell>
          <cell r="P184">
            <v>10489</v>
          </cell>
          <cell r="Q184">
            <v>10682</v>
          </cell>
        </row>
        <row r="185">
          <cell r="B185" t="str">
            <v>13600</v>
          </cell>
          <cell r="C185" t="str">
            <v>Bolívar</v>
          </cell>
          <cell r="D185" t="str">
            <v>13600</v>
          </cell>
          <cell r="E185" t="str">
            <v>Río Viejo (1)(3)</v>
          </cell>
          <cell r="F185">
            <v>21060</v>
          </cell>
          <cell r="G185">
            <v>21204</v>
          </cell>
          <cell r="H185">
            <v>21420</v>
          </cell>
          <cell r="I185">
            <v>16208</v>
          </cell>
          <cell r="J185">
            <v>16452</v>
          </cell>
          <cell r="K185">
            <v>16708</v>
          </cell>
          <cell r="L185">
            <v>16974</v>
          </cell>
          <cell r="M185">
            <v>17242</v>
          </cell>
          <cell r="N185">
            <v>17512</v>
          </cell>
          <cell r="O185">
            <v>17791</v>
          </cell>
          <cell r="P185">
            <v>18076</v>
          </cell>
          <cell r="Q185">
            <v>18371</v>
          </cell>
        </row>
        <row r="186">
          <cell r="B186" t="str">
            <v>13620</v>
          </cell>
          <cell r="C186" t="str">
            <v>Bolívar</v>
          </cell>
          <cell r="D186" t="str">
            <v>13620</v>
          </cell>
          <cell r="E186" t="str">
            <v>San Cristóbal</v>
          </cell>
          <cell r="F186">
            <v>6561</v>
          </cell>
          <cell r="G186">
            <v>6553</v>
          </cell>
          <cell r="H186">
            <v>6563</v>
          </cell>
          <cell r="I186">
            <v>6566</v>
          </cell>
          <cell r="J186">
            <v>6581</v>
          </cell>
          <cell r="K186">
            <v>6598</v>
          </cell>
          <cell r="L186">
            <v>6607</v>
          </cell>
          <cell r="M186">
            <v>6623</v>
          </cell>
          <cell r="N186">
            <v>6643</v>
          </cell>
          <cell r="O186">
            <v>6653</v>
          </cell>
          <cell r="P186">
            <v>6669</v>
          </cell>
          <cell r="Q186">
            <v>6694</v>
          </cell>
        </row>
        <row r="187">
          <cell r="B187" t="str">
            <v>13647</v>
          </cell>
          <cell r="C187" t="str">
            <v>Bolívar</v>
          </cell>
          <cell r="D187" t="str">
            <v>13647</v>
          </cell>
          <cell r="E187" t="str">
            <v>San Estanislao</v>
          </cell>
          <cell r="F187">
            <v>15312</v>
          </cell>
          <cell r="G187">
            <v>15364</v>
          </cell>
          <cell r="H187">
            <v>15441</v>
          </cell>
          <cell r="I187">
            <v>15530</v>
          </cell>
          <cell r="J187">
            <v>15634</v>
          </cell>
          <cell r="K187">
            <v>15721</v>
          </cell>
          <cell r="L187">
            <v>15823</v>
          </cell>
          <cell r="M187">
            <v>15936</v>
          </cell>
          <cell r="N187">
            <v>16047</v>
          </cell>
          <cell r="O187">
            <v>16149</v>
          </cell>
          <cell r="P187">
            <v>16257</v>
          </cell>
          <cell r="Q187">
            <v>16369</v>
          </cell>
        </row>
        <row r="188">
          <cell r="B188" t="str">
            <v>13650</v>
          </cell>
          <cell r="C188" t="str">
            <v>Bolívar</v>
          </cell>
          <cell r="D188" t="str">
            <v>13650</v>
          </cell>
          <cell r="E188" t="str">
            <v>San Fernando</v>
          </cell>
          <cell r="F188">
            <v>12965</v>
          </cell>
          <cell r="G188">
            <v>13023</v>
          </cell>
          <cell r="H188">
            <v>13085</v>
          </cell>
          <cell r="I188">
            <v>13153</v>
          </cell>
          <cell r="J188">
            <v>13227</v>
          </cell>
          <cell r="K188">
            <v>13305</v>
          </cell>
          <cell r="L188">
            <v>13383</v>
          </cell>
          <cell r="M188">
            <v>13466</v>
          </cell>
          <cell r="N188">
            <v>13556</v>
          </cell>
          <cell r="O188">
            <v>13657</v>
          </cell>
          <cell r="P188">
            <v>13753</v>
          </cell>
          <cell r="Q188">
            <v>13846</v>
          </cell>
        </row>
        <row r="189">
          <cell r="B189" t="str">
            <v>13654</v>
          </cell>
          <cell r="C189" t="str">
            <v>Bolívar</v>
          </cell>
          <cell r="D189" t="str">
            <v>13654</v>
          </cell>
          <cell r="E189" t="str">
            <v>San Jacinto</v>
          </cell>
          <cell r="F189">
            <v>21593</v>
          </cell>
          <cell r="G189">
            <v>21537</v>
          </cell>
          <cell r="H189">
            <v>21504</v>
          </cell>
          <cell r="I189">
            <v>21474</v>
          </cell>
          <cell r="J189">
            <v>21458</v>
          </cell>
          <cell r="K189">
            <v>21460</v>
          </cell>
          <cell r="L189">
            <v>21456</v>
          </cell>
          <cell r="M189">
            <v>21469</v>
          </cell>
          <cell r="N189">
            <v>21498</v>
          </cell>
          <cell r="O189">
            <v>21519</v>
          </cell>
          <cell r="P189">
            <v>21536</v>
          </cell>
          <cell r="Q189">
            <v>21570</v>
          </cell>
        </row>
        <row r="190">
          <cell r="B190" t="str">
            <v>13655</v>
          </cell>
          <cell r="C190" t="str">
            <v>Bolívar</v>
          </cell>
          <cell r="D190" t="str">
            <v>13655</v>
          </cell>
          <cell r="E190" t="str">
            <v>San Jacinto del Cauca</v>
          </cell>
          <cell r="F190">
            <v>10935</v>
          </cell>
          <cell r="G190">
            <v>11151</v>
          </cell>
          <cell r="H190">
            <v>11375</v>
          </cell>
          <cell r="I190">
            <v>11601</v>
          </cell>
          <cell r="J190">
            <v>11827</v>
          </cell>
          <cell r="K190">
            <v>12075</v>
          </cell>
          <cell r="L190">
            <v>12331</v>
          </cell>
          <cell r="M190">
            <v>12584</v>
          </cell>
          <cell r="N190">
            <v>12857</v>
          </cell>
          <cell r="O190">
            <v>13140</v>
          </cell>
          <cell r="P190">
            <v>13426</v>
          </cell>
          <cell r="Q190">
            <v>13723</v>
          </cell>
        </row>
        <row r="191">
          <cell r="B191" t="str">
            <v>13657</v>
          </cell>
          <cell r="C191" t="str">
            <v>Bolívar</v>
          </cell>
          <cell r="D191" t="str">
            <v>13657</v>
          </cell>
          <cell r="E191" t="str">
            <v>San Juan Nepomuceno</v>
          </cell>
          <cell r="F191">
            <v>32514</v>
          </cell>
          <cell r="G191">
            <v>32584</v>
          </cell>
          <cell r="H191">
            <v>32660</v>
          </cell>
          <cell r="I191">
            <v>32742</v>
          </cell>
          <cell r="J191">
            <v>32828</v>
          </cell>
          <cell r="K191">
            <v>32921</v>
          </cell>
          <cell r="L191">
            <v>33019</v>
          </cell>
          <cell r="M191">
            <v>33122</v>
          </cell>
          <cell r="N191">
            <v>33231</v>
          </cell>
          <cell r="O191">
            <v>33346</v>
          </cell>
          <cell r="P191">
            <v>33466</v>
          </cell>
          <cell r="Q191">
            <v>33623</v>
          </cell>
        </row>
        <row r="192">
          <cell r="B192" t="str">
            <v>13667</v>
          </cell>
          <cell r="C192" t="str">
            <v>Bolívar</v>
          </cell>
          <cell r="D192" t="str">
            <v>13667</v>
          </cell>
          <cell r="E192" t="str">
            <v>San Martín de Loba</v>
          </cell>
          <cell r="F192">
            <v>14248</v>
          </cell>
          <cell r="G192">
            <v>14457</v>
          </cell>
          <cell r="H192">
            <v>14703</v>
          </cell>
          <cell r="I192">
            <v>14960</v>
          </cell>
          <cell r="J192">
            <v>15252</v>
          </cell>
          <cell r="K192">
            <v>15546</v>
          </cell>
          <cell r="L192">
            <v>15863</v>
          </cell>
          <cell r="M192">
            <v>16203</v>
          </cell>
          <cell r="N192">
            <v>16560</v>
          </cell>
          <cell r="O192">
            <v>16920</v>
          </cell>
          <cell r="P192">
            <v>17295</v>
          </cell>
          <cell r="Q192">
            <v>17689</v>
          </cell>
        </row>
        <row r="193">
          <cell r="B193" t="str">
            <v>13670</v>
          </cell>
          <cell r="C193" t="str">
            <v>Bolívar</v>
          </cell>
          <cell r="D193" t="str">
            <v>13670</v>
          </cell>
          <cell r="E193" t="str">
            <v>San Pablo</v>
          </cell>
          <cell r="F193">
            <v>27010</v>
          </cell>
          <cell r="G193">
            <v>27511</v>
          </cell>
          <cell r="H193">
            <v>28085</v>
          </cell>
          <cell r="I193">
            <v>28668</v>
          </cell>
          <cell r="J193">
            <v>29280</v>
          </cell>
          <cell r="K193">
            <v>29893</v>
          </cell>
          <cell r="L193">
            <v>30535</v>
          </cell>
          <cell r="M193">
            <v>31197</v>
          </cell>
          <cell r="N193">
            <v>31876</v>
          </cell>
          <cell r="O193">
            <v>32569</v>
          </cell>
          <cell r="P193">
            <v>33291</v>
          </cell>
          <cell r="Q193">
            <v>34033</v>
          </cell>
        </row>
        <row r="194">
          <cell r="B194" t="str">
            <v>13673</v>
          </cell>
          <cell r="C194" t="str">
            <v>Bolívar</v>
          </cell>
          <cell r="D194" t="str">
            <v>13673</v>
          </cell>
          <cell r="E194" t="str">
            <v>Santa Catalina</v>
          </cell>
          <cell r="F194">
            <v>12058</v>
          </cell>
          <cell r="G194">
            <v>12124</v>
          </cell>
          <cell r="H194">
            <v>12227</v>
          </cell>
          <cell r="I194">
            <v>12332</v>
          </cell>
          <cell r="J194">
            <v>12438</v>
          </cell>
          <cell r="K194">
            <v>12546</v>
          </cell>
          <cell r="L194">
            <v>12667</v>
          </cell>
          <cell r="M194">
            <v>12790</v>
          </cell>
          <cell r="N194">
            <v>12929</v>
          </cell>
          <cell r="O194">
            <v>13041</v>
          </cell>
          <cell r="P194">
            <v>13169</v>
          </cell>
          <cell r="Q194">
            <v>13298</v>
          </cell>
        </row>
        <row r="195">
          <cell r="B195" t="str">
            <v>13683</v>
          </cell>
          <cell r="C195" t="str">
            <v>Bolívar</v>
          </cell>
          <cell r="D195" t="str">
            <v>13683</v>
          </cell>
          <cell r="E195" t="str">
            <v>Santa Rosa</v>
          </cell>
          <cell r="F195">
            <v>18195</v>
          </cell>
          <cell r="G195">
            <v>18602</v>
          </cell>
          <cell r="H195">
            <v>18996</v>
          </cell>
          <cell r="I195">
            <v>19393</v>
          </cell>
          <cell r="J195">
            <v>19816</v>
          </cell>
          <cell r="K195">
            <v>20241</v>
          </cell>
          <cell r="L195">
            <v>20686</v>
          </cell>
          <cell r="M195">
            <v>21142</v>
          </cell>
          <cell r="N195">
            <v>21618</v>
          </cell>
          <cell r="O195">
            <v>22095</v>
          </cell>
          <cell r="P195">
            <v>22592</v>
          </cell>
          <cell r="Q195">
            <v>23105</v>
          </cell>
        </row>
        <row r="196">
          <cell r="B196" t="str">
            <v>13688</v>
          </cell>
          <cell r="C196" t="str">
            <v>Bolívar</v>
          </cell>
          <cell r="D196" t="str">
            <v>13688</v>
          </cell>
          <cell r="E196" t="str">
            <v>Santa Rosa del Sur</v>
          </cell>
          <cell r="F196">
            <v>34015</v>
          </cell>
          <cell r="G196">
            <v>34765</v>
          </cell>
          <cell r="H196">
            <v>35486</v>
          </cell>
          <cell r="I196">
            <v>36209</v>
          </cell>
          <cell r="J196">
            <v>36941</v>
          </cell>
          <cell r="K196">
            <v>37707</v>
          </cell>
          <cell r="L196">
            <v>38505</v>
          </cell>
          <cell r="M196">
            <v>39346</v>
          </cell>
          <cell r="N196">
            <v>40200</v>
          </cell>
          <cell r="O196">
            <v>41090</v>
          </cell>
          <cell r="P196">
            <v>42003</v>
          </cell>
          <cell r="Q196">
            <v>42960</v>
          </cell>
        </row>
        <row r="197">
          <cell r="B197" t="str">
            <v>13744</v>
          </cell>
          <cell r="C197" t="str">
            <v>Bolívar</v>
          </cell>
          <cell r="D197" t="str">
            <v>13744</v>
          </cell>
          <cell r="E197" t="str">
            <v>Simití</v>
          </cell>
          <cell r="F197">
            <v>18418</v>
          </cell>
          <cell r="G197">
            <v>18505</v>
          </cell>
          <cell r="H197">
            <v>18615</v>
          </cell>
          <cell r="I197">
            <v>18746</v>
          </cell>
          <cell r="J197">
            <v>18898</v>
          </cell>
          <cell r="K197">
            <v>19073</v>
          </cell>
          <cell r="L197">
            <v>19269</v>
          </cell>
          <cell r="M197">
            <v>19487</v>
          </cell>
          <cell r="N197">
            <v>19726</v>
          </cell>
          <cell r="O197">
            <v>19988</v>
          </cell>
          <cell r="P197">
            <v>20271</v>
          </cell>
          <cell r="Q197">
            <v>20576</v>
          </cell>
        </row>
        <row r="198">
          <cell r="B198" t="str">
            <v>13760</v>
          </cell>
          <cell r="C198" t="str">
            <v>Bolívar</v>
          </cell>
          <cell r="D198" t="str">
            <v>13760</v>
          </cell>
          <cell r="E198" t="str">
            <v>Soplaviento</v>
          </cell>
          <cell r="F198">
            <v>8281</v>
          </cell>
          <cell r="G198">
            <v>8304</v>
          </cell>
          <cell r="H198">
            <v>8302</v>
          </cell>
          <cell r="I198">
            <v>8314</v>
          </cell>
          <cell r="J198">
            <v>8332</v>
          </cell>
          <cell r="K198">
            <v>8342</v>
          </cell>
          <cell r="L198">
            <v>8364</v>
          </cell>
          <cell r="M198">
            <v>8385</v>
          </cell>
          <cell r="N198">
            <v>8401</v>
          </cell>
          <cell r="O198">
            <v>8423</v>
          </cell>
          <cell r="P198">
            <v>8441</v>
          </cell>
          <cell r="Q198">
            <v>8467</v>
          </cell>
        </row>
        <row r="199">
          <cell r="B199" t="str">
            <v>13780</v>
          </cell>
          <cell r="C199" t="str">
            <v>Bolívar</v>
          </cell>
          <cell r="D199" t="str">
            <v>13780</v>
          </cell>
          <cell r="E199" t="str">
            <v>Talaigua Nuevo</v>
          </cell>
          <cell r="F199">
            <v>11086</v>
          </cell>
          <cell r="G199">
            <v>11119</v>
          </cell>
          <cell r="H199">
            <v>11137</v>
          </cell>
          <cell r="I199">
            <v>11148</v>
          </cell>
          <cell r="J199">
            <v>11167</v>
          </cell>
          <cell r="K199">
            <v>11190</v>
          </cell>
          <cell r="L199">
            <v>11220</v>
          </cell>
          <cell r="M199">
            <v>11250</v>
          </cell>
          <cell r="N199">
            <v>11278</v>
          </cell>
          <cell r="O199">
            <v>11318</v>
          </cell>
          <cell r="P199">
            <v>11350</v>
          </cell>
          <cell r="Q199">
            <v>11387</v>
          </cell>
        </row>
        <row r="200">
          <cell r="B200" t="str">
            <v>13810</v>
          </cell>
          <cell r="C200" t="str">
            <v>Bolívar</v>
          </cell>
          <cell r="D200" t="str">
            <v>13810</v>
          </cell>
          <cell r="E200" t="str">
            <v>Tiquisio</v>
          </cell>
          <cell r="F200">
            <v>18786</v>
          </cell>
          <cell r="G200">
            <v>19074</v>
          </cell>
          <cell r="H200">
            <v>19323</v>
          </cell>
          <cell r="I200">
            <v>19597</v>
          </cell>
          <cell r="J200">
            <v>19882</v>
          </cell>
          <cell r="K200">
            <v>20194</v>
          </cell>
          <cell r="L200">
            <v>20523</v>
          </cell>
          <cell r="M200">
            <v>20874</v>
          </cell>
          <cell r="N200">
            <v>21243</v>
          </cell>
          <cell r="O200">
            <v>21634</v>
          </cell>
          <cell r="P200">
            <v>22041</v>
          </cell>
          <cell r="Q200">
            <v>22474</v>
          </cell>
        </row>
        <row r="201">
          <cell r="B201" t="str">
            <v>13836</v>
          </cell>
          <cell r="C201" t="str">
            <v>Bolívar</v>
          </cell>
          <cell r="D201" t="str">
            <v>13836</v>
          </cell>
          <cell r="E201" t="str">
            <v>Turbaco</v>
          </cell>
          <cell r="F201">
            <v>63046</v>
          </cell>
          <cell r="G201">
            <v>63891</v>
          </cell>
          <cell r="H201">
            <v>64721</v>
          </cell>
          <cell r="I201">
            <v>65576</v>
          </cell>
          <cell r="J201">
            <v>66462</v>
          </cell>
          <cell r="K201">
            <v>67349</v>
          </cell>
          <cell r="L201">
            <v>68279</v>
          </cell>
          <cell r="M201">
            <v>69228</v>
          </cell>
          <cell r="N201">
            <v>70190</v>
          </cell>
          <cell r="O201">
            <v>71173</v>
          </cell>
          <cell r="P201">
            <v>72168</v>
          </cell>
          <cell r="Q201">
            <v>73179</v>
          </cell>
        </row>
        <row r="202">
          <cell r="B202" t="str">
            <v>13838</v>
          </cell>
          <cell r="C202" t="str">
            <v>Bolívar</v>
          </cell>
          <cell r="D202" t="str">
            <v>13838</v>
          </cell>
          <cell r="E202" t="str">
            <v>Turbaná</v>
          </cell>
          <cell r="F202">
            <v>13493</v>
          </cell>
          <cell r="G202">
            <v>13590</v>
          </cell>
          <cell r="H202">
            <v>13728</v>
          </cell>
          <cell r="I202">
            <v>13862</v>
          </cell>
          <cell r="J202">
            <v>13993</v>
          </cell>
          <cell r="K202">
            <v>14141</v>
          </cell>
          <cell r="L202">
            <v>14284</v>
          </cell>
          <cell r="M202">
            <v>14435</v>
          </cell>
          <cell r="N202">
            <v>14576</v>
          </cell>
          <cell r="O202">
            <v>14733</v>
          </cell>
          <cell r="P202">
            <v>14883</v>
          </cell>
          <cell r="Q202">
            <v>15031</v>
          </cell>
        </row>
        <row r="203">
          <cell r="B203" t="str">
            <v>13873</v>
          </cell>
          <cell r="C203" t="str">
            <v>Bolívar</v>
          </cell>
          <cell r="D203" t="str">
            <v>13873</v>
          </cell>
          <cell r="E203" t="str">
            <v>Villanueva</v>
          </cell>
          <cell r="F203">
            <v>17576</v>
          </cell>
          <cell r="G203">
            <v>17765</v>
          </cell>
          <cell r="H203">
            <v>17954</v>
          </cell>
          <cell r="I203">
            <v>18153</v>
          </cell>
          <cell r="J203">
            <v>18367</v>
          </cell>
          <cell r="K203">
            <v>18568</v>
          </cell>
          <cell r="L203">
            <v>18780</v>
          </cell>
          <cell r="M203">
            <v>19010</v>
          </cell>
          <cell r="N203">
            <v>19234</v>
          </cell>
          <cell r="O203">
            <v>19458</v>
          </cell>
          <cell r="P203">
            <v>19691</v>
          </cell>
          <cell r="Q203">
            <v>19923</v>
          </cell>
        </row>
        <row r="204">
          <cell r="B204" t="str">
            <v>13894</v>
          </cell>
          <cell r="C204" t="str">
            <v>Bolívar</v>
          </cell>
          <cell r="D204" t="str">
            <v>13894</v>
          </cell>
          <cell r="E204" t="str">
            <v>Zambrano</v>
          </cell>
          <cell r="F204">
            <v>11110</v>
          </cell>
          <cell r="G204">
            <v>11131</v>
          </cell>
          <cell r="H204">
            <v>11154</v>
          </cell>
          <cell r="I204">
            <v>11179</v>
          </cell>
          <cell r="J204">
            <v>11206</v>
          </cell>
          <cell r="K204">
            <v>11259</v>
          </cell>
          <cell r="L204">
            <v>11321</v>
          </cell>
          <cell r="M204">
            <v>11383</v>
          </cell>
          <cell r="N204">
            <v>11459</v>
          </cell>
          <cell r="O204">
            <v>11525</v>
          </cell>
          <cell r="P204">
            <v>11611</v>
          </cell>
          <cell r="Q204">
            <v>11688</v>
          </cell>
        </row>
        <row r="205">
          <cell r="B205" t="str">
            <v>15001</v>
          </cell>
          <cell r="C205" t="str">
            <v>Boyacá</v>
          </cell>
          <cell r="D205" t="str">
            <v>15001</v>
          </cell>
          <cell r="E205" t="str">
            <v>Tunja</v>
          </cell>
          <cell r="F205">
            <v>154096</v>
          </cell>
          <cell r="G205">
            <v>157558</v>
          </cell>
          <cell r="H205">
            <v>161020</v>
          </cell>
          <cell r="I205">
            <v>164405</v>
          </cell>
          <cell r="J205">
            <v>167780</v>
          </cell>
          <cell r="K205">
            <v>171082</v>
          </cell>
          <cell r="L205">
            <v>174557</v>
          </cell>
          <cell r="M205">
            <v>177974</v>
          </cell>
          <cell r="N205">
            <v>181407</v>
          </cell>
          <cell r="O205">
            <v>184820</v>
          </cell>
          <cell r="P205">
            <v>188340</v>
          </cell>
          <cell r="Q205">
            <v>191878</v>
          </cell>
        </row>
        <row r="206">
          <cell r="B206" t="str">
            <v>15022</v>
          </cell>
          <cell r="C206" t="str">
            <v>Boyacá</v>
          </cell>
          <cell r="D206" t="str">
            <v>15022</v>
          </cell>
          <cell r="E206" t="str">
            <v>Almeida</v>
          </cell>
          <cell r="F206">
            <v>2294</v>
          </cell>
          <cell r="G206">
            <v>2230</v>
          </cell>
          <cell r="H206">
            <v>2177</v>
          </cell>
          <cell r="I206">
            <v>2117</v>
          </cell>
          <cell r="J206">
            <v>2066</v>
          </cell>
          <cell r="K206">
            <v>2015</v>
          </cell>
          <cell r="L206">
            <v>1952</v>
          </cell>
          <cell r="M206">
            <v>1907</v>
          </cell>
          <cell r="N206">
            <v>1850</v>
          </cell>
          <cell r="O206">
            <v>1802</v>
          </cell>
          <cell r="P206">
            <v>1754</v>
          </cell>
          <cell r="Q206">
            <v>1699</v>
          </cell>
        </row>
        <row r="207">
          <cell r="B207" t="str">
            <v>15047</v>
          </cell>
          <cell r="C207" t="str">
            <v>Boyacá</v>
          </cell>
          <cell r="D207" t="str">
            <v>15047</v>
          </cell>
          <cell r="E207" t="str">
            <v>Aquitania</v>
          </cell>
          <cell r="F207">
            <v>16592</v>
          </cell>
          <cell r="G207">
            <v>16494</v>
          </cell>
          <cell r="H207">
            <v>16388</v>
          </cell>
          <cell r="I207">
            <v>16273</v>
          </cell>
          <cell r="J207">
            <v>16150</v>
          </cell>
          <cell r="K207">
            <v>16019</v>
          </cell>
          <cell r="L207">
            <v>15880</v>
          </cell>
          <cell r="M207">
            <v>15733</v>
          </cell>
          <cell r="N207">
            <v>15577</v>
          </cell>
          <cell r="O207">
            <v>15413</v>
          </cell>
          <cell r="P207">
            <v>15241</v>
          </cell>
          <cell r="Q207">
            <v>15060</v>
          </cell>
        </row>
        <row r="208">
          <cell r="B208" t="str">
            <v>15051</v>
          </cell>
          <cell r="C208" t="str">
            <v>Boyacá</v>
          </cell>
          <cell r="D208" t="str">
            <v>15051</v>
          </cell>
          <cell r="E208" t="str">
            <v>Arcabuco</v>
          </cell>
          <cell r="F208">
            <v>5198</v>
          </cell>
          <cell r="G208">
            <v>5203</v>
          </cell>
          <cell r="H208">
            <v>5209</v>
          </cell>
          <cell r="I208">
            <v>5213</v>
          </cell>
          <cell r="J208">
            <v>5218</v>
          </cell>
          <cell r="K208">
            <v>5222</v>
          </cell>
          <cell r="L208">
            <v>5226</v>
          </cell>
          <cell r="M208">
            <v>5230</v>
          </cell>
          <cell r="N208">
            <v>5234</v>
          </cell>
          <cell r="O208">
            <v>5237</v>
          </cell>
          <cell r="P208">
            <v>5240</v>
          </cell>
          <cell r="Q208">
            <v>5243</v>
          </cell>
        </row>
        <row r="209">
          <cell r="B209" t="str">
            <v>15087</v>
          </cell>
          <cell r="C209" t="str">
            <v>Boyacá</v>
          </cell>
          <cell r="D209" t="str">
            <v>15087</v>
          </cell>
          <cell r="E209" t="str">
            <v>Belén</v>
          </cell>
          <cell r="F209">
            <v>9041</v>
          </cell>
          <cell r="G209">
            <v>8862</v>
          </cell>
          <cell r="H209">
            <v>8691</v>
          </cell>
          <cell r="I209">
            <v>8519</v>
          </cell>
          <cell r="J209">
            <v>8362</v>
          </cell>
          <cell r="K209">
            <v>8197</v>
          </cell>
          <cell r="L209">
            <v>8036</v>
          </cell>
          <cell r="M209">
            <v>7876</v>
          </cell>
          <cell r="N209">
            <v>7718</v>
          </cell>
          <cell r="O209">
            <v>7562</v>
          </cell>
          <cell r="P209">
            <v>7400</v>
          </cell>
          <cell r="Q209">
            <v>7255</v>
          </cell>
        </row>
        <row r="210">
          <cell r="B210" t="str">
            <v>15090</v>
          </cell>
          <cell r="C210" t="str">
            <v>Boyacá</v>
          </cell>
          <cell r="D210" t="str">
            <v>15090</v>
          </cell>
          <cell r="E210" t="str">
            <v>Berbeo</v>
          </cell>
          <cell r="F210">
            <v>1913</v>
          </cell>
          <cell r="G210">
            <v>1915</v>
          </cell>
          <cell r="H210">
            <v>1917</v>
          </cell>
          <cell r="I210">
            <v>1918</v>
          </cell>
          <cell r="J210">
            <v>1920</v>
          </cell>
          <cell r="K210">
            <v>1922</v>
          </cell>
          <cell r="L210">
            <v>1924</v>
          </cell>
          <cell r="M210">
            <v>1926</v>
          </cell>
          <cell r="N210">
            <v>1928</v>
          </cell>
          <cell r="O210">
            <v>1930</v>
          </cell>
          <cell r="P210">
            <v>1932</v>
          </cell>
          <cell r="Q210">
            <v>1934</v>
          </cell>
        </row>
        <row r="211">
          <cell r="B211" t="str">
            <v>15092</v>
          </cell>
          <cell r="C211" t="str">
            <v>Boyacá</v>
          </cell>
          <cell r="D211" t="str">
            <v>15092</v>
          </cell>
          <cell r="E211" t="str">
            <v>Betéitiva</v>
          </cell>
          <cell r="F211">
            <v>2479</v>
          </cell>
          <cell r="G211">
            <v>2441</v>
          </cell>
          <cell r="H211">
            <v>2402</v>
          </cell>
          <cell r="I211">
            <v>2363</v>
          </cell>
          <cell r="J211">
            <v>2323</v>
          </cell>
          <cell r="K211">
            <v>2282</v>
          </cell>
          <cell r="L211">
            <v>2241</v>
          </cell>
          <cell r="M211">
            <v>2199</v>
          </cell>
          <cell r="N211">
            <v>2156</v>
          </cell>
          <cell r="O211">
            <v>2113</v>
          </cell>
          <cell r="P211">
            <v>2069</v>
          </cell>
          <cell r="Q211">
            <v>2024</v>
          </cell>
        </row>
        <row r="212">
          <cell r="B212" t="str">
            <v>15097</v>
          </cell>
          <cell r="C212" t="str">
            <v>Boyacá</v>
          </cell>
          <cell r="D212" t="str">
            <v>15097</v>
          </cell>
          <cell r="E212" t="str">
            <v>Boavita</v>
          </cell>
          <cell r="F212">
            <v>8796</v>
          </cell>
          <cell r="G212">
            <v>8613</v>
          </cell>
          <cell r="H212">
            <v>8437</v>
          </cell>
          <cell r="I212">
            <v>8251</v>
          </cell>
          <cell r="J212">
            <v>8087</v>
          </cell>
          <cell r="K212">
            <v>7920</v>
          </cell>
          <cell r="L212">
            <v>7752</v>
          </cell>
          <cell r="M212">
            <v>7585</v>
          </cell>
          <cell r="N212">
            <v>7410</v>
          </cell>
          <cell r="O212">
            <v>7247</v>
          </cell>
          <cell r="P212">
            <v>7079</v>
          </cell>
          <cell r="Q212">
            <v>6914</v>
          </cell>
        </row>
        <row r="213">
          <cell r="B213" t="str">
            <v>15104</v>
          </cell>
          <cell r="C213" t="str">
            <v>Boyacá</v>
          </cell>
          <cell r="D213" t="str">
            <v>15104</v>
          </cell>
          <cell r="E213" t="str">
            <v>Boyacá</v>
          </cell>
          <cell r="F213">
            <v>5074</v>
          </cell>
          <cell r="G213">
            <v>5013</v>
          </cell>
          <cell r="H213">
            <v>4958</v>
          </cell>
          <cell r="I213">
            <v>4888</v>
          </cell>
          <cell r="J213">
            <v>4832</v>
          </cell>
          <cell r="K213">
            <v>4776</v>
          </cell>
          <cell r="L213">
            <v>4700</v>
          </cell>
          <cell r="M213">
            <v>4657</v>
          </cell>
          <cell r="N213">
            <v>4590</v>
          </cell>
          <cell r="O213">
            <v>4522</v>
          </cell>
          <cell r="P213">
            <v>4472</v>
          </cell>
          <cell r="Q213">
            <v>4414</v>
          </cell>
        </row>
        <row r="214">
          <cell r="B214" t="str">
            <v>15106</v>
          </cell>
          <cell r="C214" t="str">
            <v>Boyacá</v>
          </cell>
          <cell r="D214" t="str">
            <v>15106</v>
          </cell>
          <cell r="E214" t="str">
            <v>Briceño</v>
          </cell>
          <cell r="F214">
            <v>2748</v>
          </cell>
          <cell r="G214">
            <v>2736</v>
          </cell>
          <cell r="H214">
            <v>2718</v>
          </cell>
          <cell r="I214">
            <v>2705</v>
          </cell>
          <cell r="J214">
            <v>2687</v>
          </cell>
          <cell r="K214">
            <v>2678</v>
          </cell>
          <cell r="L214">
            <v>2655</v>
          </cell>
          <cell r="M214">
            <v>2641</v>
          </cell>
          <cell r="N214">
            <v>2618</v>
          </cell>
          <cell r="O214">
            <v>2606</v>
          </cell>
          <cell r="P214">
            <v>2584</v>
          </cell>
          <cell r="Q214">
            <v>2568</v>
          </cell>
        </row>
        <row r="215">
          <cell r="B215" t="str">
            <v>15109</v>
          </cell>
          <cell r="C215" t="str">
            <v>Boyacá</v>
          </cell>
          <cell r="D215" t="str">
            <v>15109</v>
          </cell>
          <cell r="E215" t="str">
            <v>Buenavista</v>
          </cell>
          <cell r="F215">
            <v>5889</v>
          </cell>
          <cell r="G215">
            <v>5881</v>
          </cell>
          <cell r="H215">
            <v>5872</v>
          </cell>
          <cell r="I215">
            <v>5863</v>
          </cell>
          <cell r="J215">
            <v>5854</v>
          </cell>
          <cell r="K215">
            <v>5844</v>
          </cell>
          <cell r="L215">
            <v>5834</v>
          </cell>
          <cell r="M215">
            <v>5823</v>
          </cell>
          <cell r="N215">
            <v>5812</v>
          </cell>
          <cell r="O215">
            <v>5801</v>
          </cell>
          <cell r="P215">
            <v>5789</v>
          </cell>
          <cell r="Q215">
            <v>5777</v>
          </cell>
        </row>
        <row r="216">
          <cell r="B216" t="str">
            <v>15114</v>
          </cell>
          <cell r="C216" t="str">
            <v>Boyacá</v>
          </cell>
          <cell r="D216" t="str">
            <v>15114</v>
          </cell>
          <cell r="E216" t="str">
            <v>Busbanzá</v>
          </cell>
          <cell r="F216">
            <v>885</v>
          </cell>
          <cell r="G216">
            <v>908</v>
          </cell>
          <cell r="H216">
            <v>931</v>
          </cell>
          <cell r="I216">
            <v>957</v>
          </cell>
          <cell r="J216">
            <v>980</v>
          </cell>
          <cell r="K216">
            <v>1004</v>
          </cell>
          <cell r="L216">
            <v>1029</v>
          </cell>
          <cell r="M216">
            <v>1064</v>
          </cell>
          <cell r="N216">
            <v>1095</v>
          </cell>
          <cell r="O216">
            <v>1127</v>
          </cell>
          <cell r="P216">
            <v>1156</v>
          </cell>
          <cell r="Q216">
            <v>1192</v>
          </cell>
        </row>
        <row r="217">
          <cell r="B217" t="str">
            <v>15131</v>
          </cell>
          <cell r="C217" t="str">
            <v>Boyacá</v>
          </cell>
          <cell r="D217" t="str">
            <v>15131</v>
          </cell>
          <cell r="E217" t="str">
            <v>Caldas</v>
          </cell>
          <cell r="F217">
            <v>4050</v>
          </cell>
          <cell r="G217">
            <v>4015</v>
          </cell>
          <cell r="H217">
            <v>3969</v>
          </cell>
          <cell r="I217">
            <v>3933</v>
          </cell>
          <cell r="J217">
            <v>3894</v>
          </cell>
          <cell r="K217">
            <v>3857</v>
          </cell>
          <cell r="L217">
            <v>3807</v>
          </cell>
          <cell r="M217">
            <v>3770</v>
          </cell>
          <cell r="N217">
            <v>3724</v>
          </cell>
          <cell r="O217">
            <v>3679</v>
          </cell>
          <cell r="P217">
            <v>3638</v>
          </cell>
          <cell r="Q217">
            <v>3596</v>
          </cell>
        </row>
        <row r="218">
          <cell r="B218" t="str">
            <v>15135</v>
          </cell>
          <cell r="C218" t="str">
            <v>Boyacá</v>
          </cell>
          <cell r="D218" t="str">
            <v>15135</v>
          </cell>
          <cell r="E218" t="str">
            <v>Campohermoso</v>
          </cell>
          <cell r="F218">
            <v>4065</v>
          </cell>
          <cell r="G218">
            <v>4040</v>
          </cell>
          <cell r="H218">
            <v>4030</v>
          </cell>
          <cell r="I218">
            <v>4013</v>
          </cell>
          <cell r="J218">
            <v>3983</v>
          </cell>
          <cell r="K218">
            <v>3963</v>
          </cell>
          <cell r="L218">
            <v>3942</v>
          </cell>
          <cell r="M218">
            <v>3917</v>
          </cell>
          <cell r="N218">
            <v>3885</v>
          </cell>
          <cell r="O218">
            <v>3871</v>
          </cell>
          <cell r="P218">
            <v>3847</v>
          </cell>
          <cell r="Q218">
            <v>3813</v>
          </cell>
        </row>
        <row r="219">
          <cell r="B219" t="str">
            <v>15162</v>
          </cell>
          <cell r="C219" t="str">
            <v>Boyacá</v>
          </cell>
          <cell r="D219" t="str">
            <v>15162</v>
          </cell>
          <cell r="E219" t="str">
            <v>Cerinza</v>
          </cell>
          <cell r="F219">
            <v>4312</v>
          </cell>
          <cell r="G219">
            <v>4259</v>
          </cell>
          <cell r="H219">
            <v>4198</v>
          </cell>
          <cell r="I219">
            <v>4155</v>
          </cell>
          <cell r="J219">
            <v>4101</v>
          </cell>
          <cell r="K219">
            <v>4052</v>
          </cell>
          <cell r="L219">
            <v>3987</v>
          </cell>
          <cell r="M219">
            <v>3932</v>
          </cell>
          <cell r="N219">
            <v>3883</v>
          </cell>
          <cell r="O219">
            <v>3827</v>
          </cell>
          <cell r="P219">
            <v>3762</v>
          </cell>
          <cell r="Q219">
            <v>3714</v>
          </cell>
        </row>
        <row r="220">
          <cell r="B220" t="str">
            <v>15172</v>
          </cell>
          <cell r="C220" t="str">
            <v>Boyacá</v>
          </cell>
          <cell r="D220" t="str">
            <v>15172</v>
          </cell>
          <cell r="E220" t="str">
            <v>Chinavita</v>
          </cell>
          <cell r="F220">
            <v>3741</v>
          </cell>
          <cell r="G220">
            <v>3726</v>
          </cell>
          <cell r="H220">
            <v>3709</v>
          </cell>
          <cell r="I220">
            <v>3692</v>
          </cell>
          <cell r="J220">
            <v>3672</v>
          </cell>
          <cell r="K220">
            <v>3652</v>
          </cell>
          <cell r="L220">
            <v>3630</v>
          </cell>
          <cell r="M220">
            <v>3606</v>
          </cell>
          <cell r="N220">
            <v>3582</v>
          </cell>
          <cell r="O220">
            <v>3556</v>
          </cell>
          <cell r="P220">
            <v>3528</v>
          </cell>
          <cell r="Q220">
            <v>3499</v>
          </cell>
        </row>
        <row r="221">
          <cell r="B221" t="str">
            <v>15176</v>
          </cell>
          <cell r="C221" t="str">
            <v>Boyacá</v>
          </cell>
          <cell r="D221" t="str">
            <v>15176</v>
          </cell>
          <cell r="E221" t="str">
            <v>Chiquinquirá</v>
          </cell>
          <cell r="F221">
            <v>55786</v>
          </cell>
          <cell r="G221">
            <v>56777</v>
          </cell>
          <cell r="H221">
            <v>57749</v>
          </cell>
          <cell r="I221">
            <v>58711</v>
          </cell>
          <cell r="J221">
            <v>59648</v>
          </cell>
          <cell r="K221">
            <v>60586</v>
          </cell>
          <cell r="L221">
            <v>61520</v>
          </cell>
          <cell r="M221">
            <v>62453</v>
          </cell>
          <cell r="N221">
            <v>63381</v>
          </cell>
          <cell r="O221">
            <v>64324</v>
          </cell>
          <cell r="P221">
            <v>65274</v>
          </cell>
          <cell r="Q221">
            <v>66203</v>
          </cell>
        </row>
        <row r="222">
          <cell r="B222" t="str">
            <v>15180</v>
          </cell>
          <cell r="C222" t="str">
            <v>Boyacá</v>
          </cell>
          <cell r="D222" t="str">
            <v>15180</v>
          </cell>
          <cell r="E222" t="str">
            <v>Chiscas</v>
          </cell>
          <cell r="F222">
            <v>5372</v>
          </cell>
          <cell r="G222">
            <v>5264</v>
          </cell>
          <cell r="H222">
            <v>5153</v>
          </cell>
          <cell r="I222">
            <v>5033</v>
          </cell>
          <cell r="J222">
            <v>4931</v>
          </cell>
          <cell r="K222">
            <v>4825</v>
          </cell>
          <cell r="L222">
            <v>4721</v>
          </cell>
          <cell r="M222">
            <v>4604</v>
          </cell>
          <cell r="N222">
            <v>4506</v>
          </cell>
          <cell r="O222">
            <v>4402</v>
          </cell>
          <cell r="P222">
            <v>4291</v>
          </cell>
          <cell r="Q222">
            <v>4200</v>
          </cell>
        </row>
        <row r="223">
          <cell r="B223" t="str">
            <v>15183</v>
          </cell>
          <cell r="C223" t="str">
            <v>Boyacá</v>
          </cell>
          <cell r="D223" t="str">
            <v>15183</v>
          </cell>
          <cell r="E223" t="str">
            <v>Chita</v>
          </cell>
          <cell r="F223">
            <v>10844</v>
          </cell>
          <cell r="G223">
            <v>10706</v>
          </cell>
          <cell r="H223">
            <v>10577</v>
          </cell>
          <cell r="I223">
            <v>10442</v>
          </cell>
          <cell r="J223">
            <v>10302</v>
          </cell>
          <cell r="K223">
            <v>10179</v>
          </cell>
          <cell r="L223">
            <v>10048</v>
          </cell>
          <cell r="M223">
            <v>9917</v>
          </cell>
          <cell r="N223">
            <v>9786</v>
          </cell>
          <cell r="O223">
            <v>9665</v>
          </cell>
          <cell r="P223">
            <v>9542</v>
          </cell>
          <cell r="Q223">
            <v>9407</v>
          </cell>
        </row>
        <row r="224">
          <cell r="B224" t="str">
            <v>15185</v>
          </cell>
          <cell r="C224" t="str">
            <v>Boyacá</v>
          </cell>
          <cell r="D224" t="str">
            <v>15185</v>
          </cell>
          <cell r="E224" t="str">
            <v>Chitaraque</v>
          </cell>
          <cell r="F224">
            <v>6711</v>
          </cell>
          <cell r="G224">
            <v>6608</v>
          </cell>
          <cell r="H224">
            <v>6501</v>
          </cell>
          <cell r="I224">
            <v>6389</v>
          </cell>
          <cell r="J224">
            <v>6294</v>
          </cell>
          <cell r="K224">
            <v>6188</v>
          </cell>
          <cell r="L224">
            <v>6089</v>
          </cell>
          <cell r="M224">
            <v>5991</v>
          </cell>
          <cell r="N224">
            <v>5888</v>
          </cell>
          <cell r="O224">
            <v>5791</v>
          </cell>
          <cell r="P224">
            <v>5687</v>
          </cell>
          <cell r="Q224">
            <v>5596</v>
          </cell>
        </row>
        <row r="225">
          <cell r="B225" t="str">
            <v>15187</v>
          </cell>
          <cell r="C225" t="str">
            <v>Boyacá</v>
          </cell>
          <cell r="D225" t="str">
            <v>15187</v>
          </cell>
          <cell r="E225" t="str">
            <v>Chivatá</v>
          </cell>
          <cell r="F225">
            <v>5049</v>
          </cell>
          <cell r="G225">
            <v>5166</v>
          </cell>
          <cell r="H225">
            <v>5271</v>
          </cell>
          <cell r="I225">
            <v>5384</v>
          </cell>
          <cell r="J225">
            <v>5493</v>
          </cell>
          <cell r="K225">
            <v>5608</v>
          </cell>
          <cell r="L225">
            <v>5720</v>
          </cell>
          <cell r="M225">
            <v>5841</v>
          </cell>
          <cell r="N225">
            <v>5953</v>
          </cell>
          <cell r="O225">
            <v>6081</v>
          </cell>
          <cell r="P225">
            <v>6199</v>
          </cell>
          <cell r="Q225">
            <v>6315</v>
          </cell>
        </row>
        <row r="226">
          <cell r="B226" t="str">
            <v>15189</v>
          </cell>
          <cell r="C226" t="str">
            <v>Boyacá</v>
          </cell>
          <cell r="D226" t="str">
            <v>15189</v>
          </cell>
          <cell r="E226" t="str">
            <v>Ciénega</v>
          </cell>
          <cell r="F226">
            <v>5242</v>
          </cell>
          <cell r="G226">
            <v>5203</v>
          </cell>
          <cell r="H226">
            <v>5162</v>
          </cell>
          <cell r="I226">
            <v>5119</v>
          </cell>
          <cell r="J226">
            <v>5073</v>
          </cell>
          <cell r="K226">
            <v>5026</v>
          </cell>
          <cell r="L226">
            <v>4976</v>
          </cell>
          <cell r="M226">
            <v>4924</v>
          </cell>
          <cell r="N226">
            <v>4870</v>
          </cell>
          <cell r="O226">
            <v>4813</v>
          </cell>
          <cell r="P226">
            <v>4754</v>
          </cell>
          <cell r="Q226">
            <v>4694</v>
          </cell>
        </row>
        <row r="227">
          <cell r="B227" t="str">
            <v>15204</v>
          </cell>
          <cell r="C227" t="str">
            <v>Boyacá</v>
          </cell>
          <cell r="D227" t="str">
            <v>15204</v>
          </cell>
          <cell r="E227" t="str">
            <v>Cómbita</v>
          </cell>
          <cell r="F227">
            <v>12981</v>
          </cell>
          <cell r="G227">
            <v>13133</v>
          </cell>
          <cell r="H227">
            <v>13277</v>
          </cell>
          <cell r="I227">
            <v>13443</v>
          </cell>
          <cell r="J227">
            <v>13605</v>
          </cell>
          <cell r="K227">
            <v>13763</v>
          </cell>
          <cell r="L227">
            <v>13936</v>
          </cell>
          <cell r="M227">
            <v>14098</v>
          </cell>
          <cell r="N227">
            <v>14277</v>
          </cell>
          <cell r="O227">
            <v>14443</v>
          </cell>
          <cell r="P227">
            <v>14632</v>
          </cell>
          <cell r="Q227">
            <v>14812</v>
          </cell>
        </row>
        <row r="228">
          <cell r="B228" t="str">
            <v>15212</v>
          </cell>
          <cell r="C228" t="str">
            <v>Boyacá</v>
          </cell>
          <cell r="D228" t="str">
            <v>15212</v>
          </cell>
          <cell r="E228" t="str">
            <v>Coper</v>
          </cell>
          <cell r="F228">
            <v>4201</v>
          </cell>
          <cell r="G228">
            <v>4144</v>
          </cell>
          <cell r="H228">
            <v>4099</v>
          </cell>
          <cell r="I228">
            <v>4050</v>
          </cell>
          <cell r="J228">
            <v>3989</v>
          </cell>
          <cell r="K228">
            <v>3935</v>
          </cell>
          <cell r="L228">
            <v>3886</v>
          </cell>
          <cell r="M228">
            <v>3824</v>
          </cell>
          <cell r="N228">
            <v>3780</v>
          </cell>
          <cell r="O228">
            <v>3723</v>
          </cell>
          <cell r="P228">
            <v>3663</v>
          </cell>
          <cell r="Q228">
            <v>3610</v>
          </cell>
        </row>
        <row r="229">
          <cell r="B229" t="str">
            <v>15215</v>
          </cell>
          <cell r="C229" t="str">
            <v>Boyacá</v>
          </cell>
          <cell r="D229" t="str">
            <v>15215</v>
          </cell>
          <cell r="E229" t="str">
            <v>Corrales</v>
          </cell>
          <cell r="F229">
            <v>2544</v>
          </cell>
          <cell r="G229">
            <v>2519</v>
          </cell>
          <cell r="H229">
            <v>2485</v>
          </cell>
          <cell r="I229">
            <v>2461</v>
          </cell>
          <cell r="J229">
            <v>2437</v>
          </cell>
          <cell r="K229">
            <v>2409</v>
          </cell>
          <cell r="L229">
            <v>2380</v>
          </cell>
          <cell r="M229">
            <v>2350</v>
          </cell>
          <cell r="N229">
            <v>2330</v>
          </cell>
          <cell r="O229">
            <v>2305</v>
          </cell>
          <cell r="P229">
            <v>2273</v>
          </cell>
          <cell r="Q229">
            <v>2251</v>
          </cell>
        </row>
        <row r="230">
          <cell r="B230" t="str">
            <v>15218</v>
          </cell>
          <cell r="C230" t="str">
            <v>Boyacá</v>
          </cell>
          <cell r="D230" t="str">
            <v>15218</v>
          </cell>
          <cell r="E230" t="str">
            <v>Covarachía</v>
          </cell>
          <cell r="F230">
            <v>3324</v>
          </cell>
          <cell r="G230">
            <v>3274</v>
          </cell>
          <cell r="H230">
            <v>3221</v>
          </cell>
          <cell r="I230">
            <v>3181</v>
          </cell>
          <cell r="J230">
            <v>3132</v>
          </cell>
          <cell r="K230">
            <v>3084</v>
          </cell>
          <cell r="L230">
            <v>3044</v>
          </cell>
          <cell r="M230">
            <v>3002</v>
          </cell>
          <cell r="N230">
            <v>2952</v>
          </cell>
          <cell r="O230">
            <v>2914</v>
          </cell>
          <cell r="P230">
            <v>2861</v>
          </cell>
          <cell r="Q230">
            <v>2825</v>
          </cell>
        </row>
        <row r="231">
          <cell r="B231" t="str">
            <v>15223</v>
          </cell>
          <cell r="C231" t="str">
            <v>Boyacá</v>
          </cell>
          <cell r="D231" t="str">
            <v>15223</v>
          </cell>
          <cell r="E231" t="str">
            <v>Cubará</v>
          </cell>
          <cell r="F231">
            <v>6614</v>
          </cell>
          <cell r="G231">
            <v>6630</v>
          </cell>
          <cell r="H231">
            <v>6644</v>
          </cell>
          <cell r="I231">
            <v>6658</v>
          </cell>
          <cell r="J231">
            <v>6670</v>
          </cell>
          <cell r="K231">
            <v>6682</v>
          </cell>
          <cell r="L231">
            <v>6692</v>
          </cell>
          <cell r="M231">
            <v>6702</v>
          </cell>
          <cell r="N231">
            <v>6710</v>
          </cell>
          <cell r="O231">
            <v>6718</v>
          </cell>
          <cell r="P231">
            <v>6725</v>
          </cell>
          <cell r="Q231">
            <v>6730</v>
          </cell>
        </row>
        <row r="232">
          <cell r="B232" t="str">
            <v>15224</v>
          </cell>
          <cell r="C232" t="str">
            <v>Boyacá</v>
          </cell>
          <cell r="D232" t="str">
            <v>15224</v>
          </cell>
          <cell r="E232" t="str">
            <v>Cucaita</v>
          </cell>
          <cell r="F232">
            <v>4568</v>
          </cell>
          <cell r="G232">
            <v>4586</v>
          </cell>
          <cell r="H232">
            <v>4601</v>
          </cell>
          <cell r="I232">
            <v>4616</v>
          </cell>
          <cell r="J232">
            <v>4628</v>
          </cell>
          <cell r="K232">
            <v>4643</v>
          </cell>
          <cell r="L232">
            <v>4649</v>
          </cell>
          <cell r="M232">
            <v>4658</v>
          </cell>
          <cell r="N232">
            <v>4665</v>
          </cell>
          <cell r="O232">
            <v>4672</v>
          </cell>
          <cell r="P232">
            <v>4687</v>
          </cell>
          <cell r="Q232">
            <v>4687</v>
          </cell>
        </row>
        <row r="233">
          <cell r="B233" t="str">
            <v>15226</v>
          </cell>
          <cell r="C233" t="str">
            <v>Boyacá</v>
          </cell>
          <cell r="D233" t="str">
            <v>15226</v>
          </cell>
          <cell r="E233" t="str">
            <v>Cuítiva</v>
          </cell>
          <cell r="F233">
            <v>2011</v>
          </cell>
          <cell r="G233">
            <v>2003</v>
          </cell>
          <cell r="H233">
            <v>1995</v>
          </cell>
          <cell r="I233">
            <v>1986</v>
          </cell>
          <cell r="J233">
            <v>1977</v>
          </cell>
          <cell r="K233">
            <v>1966</v>
          </cell>
          <cell r="L233">
            <v>1955</v>
          </cell>
          <cell r="M233">
            <v>1944</v>
          </cell>
          <cell r="N233">
            <v>1932</v>
          </cell>
          <cell r="O233">
            <v>1919</v>
          </cell>
          <cell r="P233">
            <v>1906</v>
          </cell>
          <cell r="Q233">
            <v>1892</v>
          </cell>
        </row>
        <row r="234">
          <cell r="B234" t="str">
            <v>15232</v>
          </cell>
          <cell r="C234" t="str">
            <v>Boyacá</v>
          </cell>
          <cell r="D234" t="str">
            <v>15232</v>
          </cell>
          <cell r="E234" t="str">
            <v>Chíquiza</v>
          </cell>
          <cell r="F234">
            <v>6073</v>
          </cell>
          <cell r="G234">
            <v>6012</v>
          </cell>
          <cell r="H234">
            <v>5955</v>
          </cell>
          <cell r="I234">
            <v>5899</v>
          </cell>
          <cell r="J234">
            <v>5839</v>
          </cell>
          <cell r="K234">
            <v>5781</v>
          </cell>
          <cell r="L234">
            <v>5722</v>
          </cell>
          <cell r="M234">
            <v>5659</v>
          </cell>
          <cell r="N234">
            <v>5601</v>
          </cell>
          <cell r="O234">
            <v>5545</v>
          </cell>
          <cell r="P234">
            <v>5484</v>
          </cell>
          <cell r="Q234">
            <v>5433</v>
          </cell>
        </row>
        <row r="235">
          <cell r="B235" t="str">
            <v>15236</v>
          </cell>
          <cell r="C235" t="str">
            <v>Boyacá</v>
          </cell>
          <cell r="D235" t="str">
            <v>15236</v>
          </cell>
          <cell r="E235" t="str">
            <v>Chivor</v>
          </cell>
          <cell r="F235">
            <v>2232</v>
          </cell>
          <cell r="G235">
            <v>2190</v>
          </cell>
          <cell r="H235">
            <v>2138</v>
          </cell>
          <cell r="I235">
            <v>2102</v>
          </cell>
          <cell r="J235">
            <v>2050</v>
          </cell>
          <cell r="K235">
            <v>2006</v>
          </cell>
          <cell r="L235">
            <v>1961</v>
          </cell>
          <cell r="M235">
            <v>1915</v>
          </cell>
          <cell r="N235">
            <v>1873</v>
          </cell>
          <cell r="O235">
            <v>1841</v>
          </cell>
          <cell r="P235">
            <v>1795</v>
          </cell>
          <cell r="Q235">
            <v>1752</v>
          </cell>
        </row>
        <row r="236">
          <cell r="B236" t="str">
            <v>15238</v>
          </cell>
          <cell r="C236" t="str">
            <v>Boyacá</v>
          </cell>
          <cell r="D236" t="str">
            <v>15238</v>
          </cell>
          <cell r="E236" t="str">
            <v>Duitama</v>
          </cell>
          <cell r="F236">
            <v>107406</v>
          </cell>
          <cell r="G236">
            <v>108126</v>
          </cell>
          <cell r="H236">
            <v>108776</v>
          </cell>
          <cell r="I236">
            <v>109365</v>
          </cell>
          <cell r="J236">
            <v>109914</v>
          </cell>
          <cell r="K236">
            <v>110418</v>
          </cell>
          <cell r="L236">
            <v>110911</v>
          </cell>
          <cell r="M236">
            <v>111367</v>
          </cell>
          <cell r="N236">
            <v>111804</v>
          </cell>
          <cell r="O236">
            <v>112243</v>
          </cell>
          <cell r="P236">
            <v>112692</v>
          </cell>
          <cell r="Q236">
            <v>113105</v>
          </cell>
        </row>
        <row r="237">
          <cell r="B237" t="str">
            <v>15244</v>
          </cell>
          <cell r="C237" t="str">
            <v>Boyacá</v>
          </cell>
          <cell r="D237" t="str">
            <v>15244</v>
          </cell>
          <cell r="E237" t="str">
            <v>El Cocuy</v>
          </cell>
          <cell r="F237">
            <v>5582</v>
          </cell>
          <cell r="G237">
            <v>5550</v>
          </cell>
          <cell r="H237">
            <v>5515</v>
          </cell>
          <cell r="I237">
            <v>5485</v>
          </cell>
          <cell r="J237">
            <v>5451</v>
          </cell>
          <cell r="K237">
            <v>5415</v>
          </cell>
          <cell r="L237">
            <v>5384</v>
          </cell>
          <cell r="M237">
            <v>5345</v>
          </cell>
          <cell r="N237">
            <v>5309</v>
          </cell>
          <cell r="O237">
            <v>5276</v>
          </cell>
          <cell r="P237">
            <v>5241</v>
          </cell>
          <cell r="Q237">
            <v>5197</v>
          </cell>
        </row>
        <row r="238">
          <cell r="B238" t="str">
            <v>15248</v>
          </cell>
          <cell r="C238" t="str">
            <v>Boyacá</v>
          </cell>
          <cell r="D238" t="str">
            <v>15248</v>
          </cell>
          <cell r="E238" t="str">
            <v>El Espino</v>
          </cell>
          <cell r="F238">
            <v>3997</v>
          </cell>
          <cell r="G238">
            <v>4024</v>
          </cell>
          <cell r="H238">
            <v>4050</v>
          </cell>
          <cell r="I238">
            <v>4074</v>
          </cell>
          <cell r="J238">
            <v>4097</v>
          </cell>
          <cell r="K238">
            <v>4117</v>
          </cell>
          <cell r="L238">
            <v>4136</v>
          </cell>
          <cell r="M238">
            <v>4153</v>
          </cell>
          <cell r="N238">
            <v>4169</v>
          </cell>
          <cell r="O238">
            <v>4183</v>
          </cell>
          <cell r="P238">
            <v>4195</v>
          </cell>
          <cell r="Q238">
            <v>4205</v>
          </cell>
        </row>
        <row r="239">
          <cell r="B239" t="str">
            <v>15272</v>
          </cell>
          <cell r="C239" t="str">
            <v>Boyacá</v>
          </cell>
          <cell r="D239" t="str">
            <v>15272</v>
          </cell>
          <cell r="E239" t="str">
            <v>Firavitoba</v>
          </cell>
          <cell r="F239">
            <v>6316</v>
          </cell>
          <cell r="G239">
            <v>6273</v>
          </cell>
          <cell r="H239">
            <v>6229</v>
          </cell>
          <cell r="I239">
            <v>6194</v>
          </cell>
          <cell r="J239">
            <v>6158</v>
          </cell>
          <cell r="K239">
            <v>6119</v>
          </cell>
          <cell r="L239">
            <v>6069</v>
          </cell>
          <cell r="M239">
            <v>6035</v>
          </cell>
          <cell r="N239">
            <v>5996</v>
          </cell>
          <cell r="O239">
            <v>5950</v>
          </cell>
          <cell r="P239">
            <v>5907</v>
          </cell>
          <cell r="Q239">
            <v>5864</v>
          </cell>
        </row>
        <row r="240">
          <cell r="B240" t="str">
            <v>15276</v>
          </cell>
          <cell r="C240" t="str">
            <v>Boyacá</v>
          </cell>
          <cell r="D240" t="str">
            <v>15276</v>
          </cell>
          <cell r="E240" t="str">
            <v>Floresta</v>
          </cell>
          <cell r="F240">
            <v>4884</v>
          </cell>
          <cell r="G240">
            <v>4855</v>
          </cell>
          <cell r="H240">
            <v>4825</v>
          </cell>
          <cell r="I240">
            <v>4793</v>
          </cell>
          <cell r="J240">
            <v>4759</v>
          </cell>
          <cell r="K240">
            <v>4724</v>
          </cell>
          <cell r="L240">
            <v>4687</v>
          </cell>
          <cell r="M240">
            <v>4649</v>
          </cell>
          <cell r="N240">
            <v>4608</v>
          </cell>
          <cell r="O240">
            <v>4567</v>
          </cell>
          <cell r="P240">
            <v>4523</v>
          </cell>
          <cell r="Q240">
            <v>4478</v>
          </cell>
        </row>
        <row r="241">
          <cell r="B241" t="str">
            <v>15293</v>
          </cell>
          <cell r="C241" t="str">
            <v>Boyacá</v>
          </cell>
          <cell r="D241" t="str">
            <v>15293</v>
          </cell>
          <cell r="E241" t="str">
            <v>Gachantivá</v>
          </cell>
          <cell r="F241">
            <v>3085</v>
          </cell>
          <cell r="G241">
            <v>3043</v>
          </cell>
          <cell r="H241">
            <v>2990</v>
          </cell>
          <cell r="I241">
            <v>2952</v>
          </cell>
          <cell r="J241">
            <v>2910</v>
          </cell>
          <cell r="K241">
            <v>2878</v>
          </cell>
          <cell r="L241">
            <v>2828</v>
          </cell>
          <cell r="M241">
            <v>2782</v>
          </cell>
          <cell r="N241">
            <v>2743</v>
          </cell>
          <cell r="O241">
            <v>2702</v>
          </cell>
          <cell r="P241">
            <v>2654</v>
          </cell>
          <cell r="Q241">
            <v>2617</v>
          </cell>
        </row>
        <row r="242">
          <cell r="B242" t="str">
            <v>15296</v>
          </cell>
          <cell r="C242" t="str">
            <v>Boyacá</v>
          </cell>
          <cell r="D242" t="str">
            <v>15296</v>
          </cell>
          <cell r="E242" t="str">
            <v>Gameza</v>
          </cell>
          <cell r="F242">
            <v>5669</v>
          </cell>
          <cell r="G242">
            <v>5585</v>
          </cell>
          <cell r="H242">
            <v>5498</v>
          </cell>
          <cell r="I242">
            <v>5415</v>
          </cell>
          <cell r="J242">
            <v>5346</v>
          </cell>
          <cell r="K242">
            <v>5265</v>
          </cell>
          <cell r="L242">
            <v>5182</v>
          </cell>
          <cell r="M242">
            <v>5095</v>
          </cell>
          <cell r="N242">
            <v>5019</v>
          </cell>
          <cell r="O242">
            <v>4939</v>
          </cell>
          <cell r="P242">
            <v>4856</v>
          </cell>
          <cell r="Q242">
            <v>4776</v>
          </cell>
        </row>
        <row r="243">
          <cell r="B243" t="str">
            <v>15299</v>
          </cell>
          <cell r="C243" t="str">
            <v>Boyacá</v>
          </cell>
          <cell r="D243" t="str">
            <v>15299</v>
          </cell>
          <cell r="E243" t="str">
            <v>Garagoa</v>
          </cell>
          <cell r="F243">
            <v>16520</v>
          </cell>
          <cell r="G243">
            <v>16574</v>
          </cell>
          <cell r="H243">
            <v>16636</v>
          </cell>
          <cell r="I243">
            <v>16685</v>
          </cell>
          <cell r="J243">
            <v>16738</v>
          </cell>
          <cell r="K243">
            <v>16779</v>
          </cell>
          <cell r="L243">
            <v>16822</v>
          </cell>
          <cell r="M243">
            <v>16855</v>
          </cell>
          <cell r="N243">
            <v>16880</v>
          </cell>
          <cell r="O243">
            <v>16910</v>
          </cell>
          <cell r="P243">
            <v>16944</v>
          </cell>
          <cell r="Q243">
            <v>16974</v>
          </cell>
        </row>
        <row r="244">
          <cell r="B244" t="str">
            <v>15317</v>
          </cell>
          <cell r="C244" t="str">
            <v>Boyacá</v>
          </cell>
          <cell r="D244" t="str">
            <v>15317</v>
          </cell>
          <cell r="E244" t="str">
            <v>Guacamayas</v>
          </cell>
          <cell r="F244">
            <v>2132</v>
          </cell>
          <cell r="G244">
            <v>2086</v>
          </cell>
          <cell r="H244">
            <v>2031</v>
          </cell>
          <cell r="I244">
            <v>1984</v>
          </cell>
          <cell r="J244">
            <v>1947</v>
          </cell>
          <cell r="K244">
            <v>1909</v>
          </cell>
          <cell r="L244">
            <v>1860</v>
          </cell>
          <cell r="M244">
            <v>1815</v>
          </cell>
          <cell r="N244">
            <v>1771</v>
          </cell>
          <cell r="O244">
            <v>1737</v>
          </cell>
          <cell r="P244">
            <v>1693</v>
          </cell>
          <cell r="Q244">
            <v>1657</v>
          </cell>
        </row>
        <row r="245">
          <cell r="B245" t="str">
            <v>15322</v>
          </cell>
          <cell r="C245" t="str">
            <v>Boyacá</v>
          </cell>
          <cell r="D245" t="str">
            <v>15322</v>
          </cell>
          <cell r="E245" t="str">
            <v>Guateque</v>
          </cell>
          <cell r="F245">
            <v>10171</v>
          </cell>
          <cell r="G245">
            <v>10119</v>
          </cell>
          <cell r="H245">
            <v>10071</v>
          </cell>
          <cell r="I245">
            <v>10020</v>
          </cell>
          <cell r="J245">
            <v>9970</v>
          </cell>
          <cell r="K245">
            <v>9915</v>
          </cell>
          <cell r="L245">
            <v>9863</v>
          </cell>
          <cell r="M245">
            <v>9794</v>
          </cell>
          <cell r="N245">
            <v>9726</v>
          </cell>
          <cell r="O245">
            <v>9677</v>
          </cell>
          <cell r="P245">
            <v>9603</v>
          </cell>
          <cell r="Q245">
            <v>9552</v>
          </cell>
        </row>
        <row r="246">
          <cell r="B246" t="str">
            <v>15325</v>
          </cell>
          <cell r="C246" t="str">
            <v>Boyacá</v>
          </cell>
          <cell r="D246" t="str">
            <v>15325</v>
          </cell>
          <cell r="E246" t="str">
            <v>Guayatá</v>
          </cell>
          <cell r="F246">
            <v>6368</v>
          </cell>
          <cell r="G246">
            <v>6228</v>
          </cell>
          <cell r="H246">
            <v>6090</v>
          </cell>
          <cell r="I246">
            <v>5974</v>
          </cell>
          <cell r="J246">
            <v>5854</v>
          </cell>
          <cell r="K246">
            <v>5741</v>
          </cell>
          <cell r="L246">
            <v>5612</v>
          </cell>
          <cell r="M246">
            <v>5490</v>
          </cell>
          <cell r="N246">
            <v>5371</v>
          </cell>
          <cell r="O246">
            <v>5247</v>
          </cell>
          <cell r="P246">
            <v>5126</v>
          </cell>
          <cell r="Q246">
            <v>5013</v>
          </cell>
        </row>
        <row r="247">
          <cell r="B247" t="str">
            <v>15332</v>
          </cell>
          <cell r="C247" t="str">
            <v>Boyacá</v>
          </cell>
          <cell r="D247" t="str">
            <v>15332</v>
          </cell>
          <cell r="E247" t="str">
            <v>Güicán</v>
          </cell>
          <cell r="F247">
            <v>7869</v>
          </cell>
          <cell r="G247">
            <v>7779</v>
          </cell>
          <cell r="H247">
            <v>7694</v>
          </cell>
          <cell r="I247">
            <v>7604</v>
          </cell>
          <cell r="J247">
            <v>7508</v>
          </cell>
          <cell r="K247">
            <v>7416</v>
          </cell>
          <cell r="L247">
            <v>7311</v>
          </cell>
          <cell r="M247">
            <v>7212</v>
          </cell>
          <cell r="N247">
            <v>7110</v>
          </cell>
          <cell r="O247">
            <v>7013</v>
          </cell>
          <cell r="P247">
            <v>6909</v>
          </cell>
          <cell r="Q247">
            <v>6801</v>
          </cell>
        </row>
        <row r="248">
          <cell r="B248" t="str">
            <v>15362</v>
          </cell>
          <cell r="C248" t="str">
            <v>Boyacá</v>
          </cell>
          <cell r="D248" t="str">
            <v>15362</v>
          </cell>
          <cell r="E248" t="str">
            <v>Iza</v>
          </cell>
          <cell r="F248">
            <v>2116</v>
          </cell>
          <cell r="G248">
            <v>2143</v>
          </cell>
          <cell r="H248">
            <v>2165</v>
          </cell>
          <cell r="I248">
            <v>2187</v>
          </cell>
          <cell r="J248">
            <v>2213</v>
          </cell>
          <cell r="K248">
            <v>2230</v>
          </cell>
          <cell r="L248">
            <v>2251</v>
          </cell>
          <cell r="M248">
            <v>2281</v>
          </cell>
          <cell r="N248">
            <v>2305</v>
          </cell>
          <cell r="O248">
            <v>2325</v>
          </cell>
          <cell r="P248">
            <v>2349</v>
          </cell>
          <cell r="Q248">
            <v>2373</v>
          </cell>
        </row>
        <row r="249">
          <cell r="B249" t="str">
            <v>15367</v>
          </cell>
          <cell r="C249" t="str">
            <v>Boyacá</v>
          </cell>
          <cell r="D249" t="str">
            <v>15367</v>
          </cell>
          <cell r="E249" t="str">
            <v>Jenesano</v>
          </cell>
          <cell r="F249">
            <v>7436</v>
          </cell>
          <cell r="G249">
            <v>7461</v>
          </cell>
          <cell r="H249">
            <v>7482</v>
          </cell>
          <cell r="I249">
            <v>7507</v>
          </cell>
          <cell r="J249">
            <v>7533</v>
          </cell>
          <cell r="K249">
            <v>7557</v>
          </cell>
          <cell r="L249">
            <v>7568</v>
          </cell>
          <cell r="M249">
            <v>7587</v>
          </cell>
          <cell r="N249">
            <v>7612</v>
          </cell>
          <cell r="O249">
            <v>7624</v>
          </cell>
          <cell r="P249">
            <v>7640</v>
          </cell>
          <cell r="Q249">
            <v>7659</v>
          </cell>
        </row>
        <row r="250">
          <cell r="B250" t="str">
            <v>15368</v>
          </cell>
          <cell r="C250" t="str">
            <v>Boyacá</v>
          </cell>
          <cell r="D250" t="str">
            <v>15368</v>
          </cell>
          <cell r="E250" t="str">
            <v>Jericó</v>
          </cell>
          <cell r="F250">
            <v>4716</v>
          </cell>
          <cell r="G250">
            <v>4652</v>
          </cell>
          <cell r="H250">
            <v>4572</v>
          </cell>
          <cell r="I250">
            <v>4504</v>
          </cell>
          <cell r="J250">
            <v>4440</v>
          </cell>
          <cell r="K250">
            <v>4369</v>
          </cell>
          <cell r="L250">
            <v>4293</v>
          </cell>
          <cell r="M250">
            <v>4223</v>
          </cell>
          <cell r="N250">
            <v>4162</v>
          </cell>
          <cell r="O250">
            <v>4091</v>
          </cell>
          <cell r="P250">
            <v>4010</v>
          </cell>
          <cell r="Q250">
            <v>3956</v>
          </cell>
        </row>
        <row r="251">
          <cell r="B251" t="str">
            <v>15377</v>
          </cell>
          <cell r="C251" t="str">
            <v>Boyacá</v>
          </cell>
          <cell r="D251" t="str">
            <v>15377</v>
          </cell>
          <cell r="E251" t="str">
            <v>Labranzagrande</v>
          </cell>
          <cell r="F251">
            <v>5345</v>
          </cell>
          <cell r="G251">
            <v>5326</v>
          </cell>
          <cell r="H251">
            <v>5305</v>
          </cell>
          <cell r="I251">
            <v>5284</v>
          </cell>
          <cell r="J251">
            <v>5261</v>
          </cell>
          <cell r="K251">
            <v>5237</v>
          </cell>
          <cell r="L251">
            <v>5212</v>
          </cell>
          <cell r="M251">
            <v>5186</v>
          </cell>
          <cell r="N251">
            <v>5158</v>
          </cell>
          <cell r="O251">
            <v>5129</v>
          </cell>
          <cell r="P251">
            <v>5099</v>
          </cell>
          <cell r="Q251">
            <v>5068</v>
          </cell>
        </row>
        <row r="252">
          <cell r="B252" t="str">
            <v>15380</v>
          </cell>
          <cell r="C252" t="str">
            <v>Boyacá</v>
          </cell>
          <cell r="D252" t="str">
            <v>15380</v>
          </cell>
          <cell r="E252" t="str">
            <v>La Capilla</v>
          </cell>
          <cell r="F252">
            <v>3178</v>
          </cell>
          <cell r="G252">
            <v>3105</v>
          </cell>
          <cell r="H252">
            <v>3035</v>
          </cell>
          <cell r="I252">
            <v>2967</v>
          </cell>
          <cell r="J252">
            <v>2901</v>
          </cell>
          <cell r="K252">
            <v>2837</v>
          </cell>
          <cell r="L252">
            <v>2775</v>
          </cell>
          <cell r="M252">
            <v>2715</v>
          </cell>
          <cell r="N252">
            <v>2658</v>
          </cell>
          <cell r="O252">
            <v>2603</v>
          </cell>
          <cell r="P252">
            <v>2550</v>
          </cell>
          <cell r="Q252">
            <v>2499</v>
          </cell>
        </row>
        <row r="253">
          <cell r="B253" t="str">
            <v>15401</v>
          </cell>
          <cell r="C253" t="str">
            <v>Boyacá</v>
          </cell>
          <cell r="D253" t="str">
            <v>15401</v>
          </cell>
          <cell r="E253" t="str">
            <v>La Victoria</v>
          </cell>
          <cell r="F253">
            <v>1674</v>
          </cell>
          <cell r="G253">
            <v>1674</v>
          </cell>
          <cell r="H253">
            <v>1674</v>
          </cell>
          <cell r="I253">
            <v>1674</v>
          </cell>
          <cell r="J253">
            <v>1674</v>
          </cell>
          <cell r="K253">
            <v>1674</v>
          </cell>
          <cell r="L253">
            <v>1674</v>
          </cell>
          <cell r="M253">
            <v>1674</v>
          </cell>
          <cell r="N253">
            <v>1674</v>
          </cell>
          <cell r="O253">
            <v>1674</v>
          </cell>
          <cell r="P253">
            <v>1674</v>
          </cell>
          <cell r="Q253">
            <v>1674</v>
          </cell>
        </row>
        <row r="254">
          <cell r="B254" t="str">
            <v>15403</v>
          </cell>
          <cell r="C254" t="str">
            <v>Boyacá</v>
          </cell>
          <cell r="D254" t="str">
            <v>15403</v>
          </cell>
          <cell r="E254" t="str">
            <v>La Uvita</v>
          </cell>
          <cell r="F254">
            <v>3621</v>
          </cell>
          <cell r="G254">
            <v>3493</v>
          </cell>
          <cell r="H254">
            <v>3369</v>
          </cell>
          <cell r="I254">
            <v>3256</v>
          </cell>
          <cell r="J254">
            <v>3139</v>
          </cell>
          <cell r="K254">
            <v>3037</v>
          </cell>
          <cell r="L254">
            <v>2924</v>
          </cell>
          <cell r="M254">
            <v>2824</v>
          </cell>
          <cell r="N254">
            <v>2719</v>
          </cell>
          <cell r="O254">
            <v>2619</v>
          </cell>
          <cell r="P254">
            <v>2523</v>
          </cell>
          <cell r="Q254">
            <v>2435</v>
          </cell>
        </row>
        <row r="255">
          <cell r="B255" t="str">
            <v>15407</v>
          </cell>
          <cell r="C255" t="str">
            <v>Boyacá</v>
          </cell>
          <cell r="D255" t="str">
            <v>15407</v>
          </cell>
          <cell r="E255" t="str">
            <v>Villa de Leyva</v>
          </cell>
          <cell r="F255">
            <v>12032</v>
          </cell>
          <cell r="G255">
            <v>12430</v>
          </cell>
          <cell r="H255">
            <v>12839</v>
          </cell>
          <cell r="I255">
            <v>13261</v>
          </cell>
          <cell r="J255">
            <v>13684</v>
          </cell>
          <cell r="K255">
            <v>14125</v>
          </cell>
          <cell r="L255">
            <v>14578</v>
          </cell>
          <cell r="M255">
            <v>15027</v>
          </cell>
          <cell r="N255">
            <v>15502</v>
          </cell>
          <cell r="O255">
            <v>15983</v>
          </cell>
          <cell r="P255">
            <v>16478</v>
          </cell>
          <cell r="Q255">
            <v>16984</v>
          </cell>
        </row>
        <row r="256">
          <cell r="B256" t="str">
            <v>15425</v>
          </cell>
          <cell r="C256" t="str">
            <v>Boyacá</v>
          </cell>
          <cell r="D256" t="str">
            <v>15425</v>
          </cell>
          <cell r="E256" t="str">
            <v>Macanal</v>
          </cell>
          <cell r="F256">
            <v>4705</v>
          </cell>
          <cell r="G256">
            <v>4721</v>
          </cell>
          <cell r="H256">
            <v>4735</v>
          </cell>
          <cell r="I256">
            <v>4749</v>
          </cell>
          <cell r="J256">
            <v>4762</v>
          </cell>
          <cell r="K256">
            <v>4774</v>
          </cell>
          <cell r="L256">
            <v>4785</v>
          </cell>
          <cell r="M256">
            <v>4796</v>
          </cell>
          <cell r="N256">
            <v>4805</v>
          </cell>
          <cell r="O256">
            <v>4813</v>
          </cell>
          <cell r="P256">
            <v>4821</v>
          </cell>
          <cell r="Q256">
            <v>4827</v>
          </cell>
        </row>
        <row r="257">
          <cell r="B257" t="str">
            <v>15442</v>
          </cell>
          <cell r="C257" t="str">
            <v>Boyacá</v>
          </cell>
          <cell r="D257" t="str">
            <v>15442</v>
          </cell>
          <cell r="E257" t="str">
            <v>Maripí</v>
          </cell>
          <cell r="F257">
            <v>7914</v>
          </cell>
          <cell r="G257">
            <v>7876</v>
          </cell>
          <cell r="H257">
            <v>7842</v>
          </cell>
          <cell r="I257">
            <v>7794</v>
          </cell>
          <cell r="J257">
            <v>7756</v>
          </cell>
          <cell r="K257">
            <v>7703</v>
          </cell>
          <cell r="L257">
            <v>7663</v>
          </cell>
          <cell r="M257">
            <v>7609</v>
          </cell>
          <cell r="N257">
            <v>7563</v>
          </cell>
          <cell r="O257">
            <v>7521</v>
          </cell>
          <cell r="P257">
            <v>7480</v>
          </cell>
          <cell r="Q257">
            <v>7424</v>
          </cell>
        </row>
        <row r="258">
          <cell r="B258" t="str">
            <v>15455</v>
          </cell>
          <cell r="C258" t="str">
            <v>Boyacá</v>
          </cell>
          <cell r="D258" t="str">
            <v>15455</v>
          </cell>
          <cell r="E258" t="str">
            <v>Miraflores</v>
          </cell>
          <cell r="F258">
            <v>9661</v>
          </cell>
          <cell r="G258">
            <v>9674</v>
          </cell>
          <cell r="H258">
            <v>9695</v>
          </cell>
          <cell r="I258">
            <v>9707</v>
          </cell>
          <cell r="J258">
            <v>9720</v>
          </cell>
          <cell r="K258">
            <v>9734</v>
          </cell>
          <cell r="L258">
            <v>9740</v>
          </cell>
          <cell r="M258">
            <v>9744</v>
          </cell>
          <cell r="N258">
            <v>9752</v>
          </cell>
          <cell r="O258">
            <v>9765</v>
          </cell>
          <cell r="P258">
            <v>9777</v>
          </cell>
          <cell r="Q258">
            <v>9779</v>
          </cell>
        </row>
        <row r="259">
          <cell r="B259" t="str">
            <v>15464</v>
          </cell>
          <cell r="C259" t="str">
            <v>Boyacá</v>
          </cell>
          <cell r="D259" t="str">
            <v>15464</v>
          </cell>
          <cell r="E259" t="str">
            <v>Mongua</v>
          </cell>
          <cell r="F259">
            <v>5264</v>
          </cell>
          <cell r="G259">
            <v>5206</v>
          </cell>
          <cell r="H259">
            <v>5158</v>
          </cell>
          <cell r="I259">
            <v>5104</v>
          </cell>
          <cell r="J259">
            <v>5053</v>
          </cell>
          <cell r="K259">
            <v>4994</v>
          </cell>
          <cell r="L259">
            <v>4936</v>
          </cell>
          <cell r="M259">
            <v>4889</v>
          </cell>
          <cell r="N259">
            <v>4832</v>
          </cell>
          <cell r="O259">
            <v>4774</v>
          </cell>
          <cell r="P259">
            <v>4717</v>
          </cell>
          <cell r="Q259">
            <v>4657</v>
          </cell>
        </row>
        <row r="260">
          <cell r="B260" t="str">
            <v>15466</v>
          </cell>
          <cell r="C260" t="str">
            <v>Boyacá</v>
          </cell>
          <cell r="D260" t="str">
            <v>15466</v>
          </cell>
          <cell r="E260" t="str">
            <v>Monguí</v>
          </cell>
          <cell r="F260">
            <v>5002</v>
          </cell>
          <cell r="G260">
            <v>5000</v>
          </cell>
          <cell r="H260">
            <v>4998</v>
          </cell>
          <cell r="I260">
            <v>4997</v>
          </cell>
          <cell r="J260">
            <v>4995</v>
          </cell>
          <cell r="K260">
            <v>4993</v>
          </cell>
          <cell r="L260">
            <v>4992</v>
          </cell>
          <cell r="M260">
            <v>4990</v>
          </cell>
          <cell r="N260">
            <v>4989</v>
          </cell>
          <cell r="O260">
            <v>4988</v>
          </cell>
          <cell r="P260">
            <v>4986</v>
          </cell>
          <cell r="Q260">
            <v>4985</v>
          </cell>
        </row>
        <row r="261">
          <cell r="B261" t="str">
            <v>15469</v>
          </cell>
          <cell r="C261" t="str">
            <v>Boyacá</v>
          </cell>
          <cell r="D261" t="str">
            <v>15469</v>
          </cell>
          <cell r="E261" t="str">
            <v>Moniquirá</v>
          </cell>
          <cell r="F261">
            <v>21852</v>
          </cell>
          <cell r="G261">
            <v>21821</v>
          </cell>
          <cell r="H261">
            <v>21785</v>
          </cell>
          <cell r="I261">
            <v>21743</v>
          </cell>
          <cell r="J261">
            <v>21716</v>
          </cell>
          <cell r="K261">
            <v>21669</v>
          </cell>
          <cell r="L261">
            <v>21621</v>
          </cell>
          <cell r="M261">
            <v>21567</v>
          </cell>
          <cell r="N261">
            <v>21512</v>
          </cell>
          <cell r="O261">
            <v>21459</v>
          </cell>
          <cell r="P261">
            <v>21402</v>
          </cell>
          <cell r="Q261">
            <v>21345</v>
          </cell>
        </row>
        <row r="262">
          <cell r="B262" t="str">
            <v>15476</v>
          </cell>
          <cell r="C262" t="str">
            <v>Boyacá</v>
          </cell>
          <cell r="D262" t="str">
            <v>15476</v>
          </cell>
          <cell r="E262" t="str">
            <v>Motavita</v>
          </cell>
          <cell r="F262">
            <v>6772</v>
          </cell>
          <cell r="G262">
            <v>6898</v>
          </cell>
          <cell r="H262">
            <v>7033</v>
          </cell>
          <cell r="I262">
            <v>7157</v>
          </cell>
          <cell r="J262">
            <v>7284</v>
          </cell>
          <cell r="K262">
            <v>7409</v>
          </cell>
          <cell r="L262">
            <v>7540</v>
          </cell>
          <cell r="M262">
            <v>7671</v>
          </cell>
          <cell r="N262">
            <v>7797</v>
          </cell>
          <cell r="O262">
            <v>7933</v>
          </cell>
          <cell r="P262">
            <v>8067</v>
          </cell>
          <cell r="Q262">
            <v>8195</v>
          </cell>
        </row>
        <row r="263">
          <cell r="B263" t="str">
            <v>15480</v>
          </cell>
          <cell r="C263" t="str">
            <v>Boyacá</v>
          </cell>
          <cell r="D263" t="str">
            <v>15480</v>
          </cell>
          <cell r="E263" t="str">
            <v>Muzo</v>
          </cell>
          <cell r="F263">
            <v>10237</v>
          </cell>
          <cell r="G263">
            <v>10135</v>
          </cell>
          <cell r="H263">
            <v>10035</v>
          </cell>
          <cell r="I263">
            <v>9916</v>
          </cell>
          <cell r="J263">
            <v>9795</v>
          </cell>
          <cell r="K263">
            <v>9668</v>
          </cell>
          <cell r="L263">
            <v>9537</v>
          </cell>
          <cell r="M263">
            <v>9419</v>
          </cell>
          <cell r="N263">
            <v>9283</v>
          </cell>
          <cell r="O263">
            <v>9156</v>
          </cell>
          <cell r="P263">
            <v>9040</v>
          </cell>
          <cell r="Q263">
            <v>8914</v>
          </cell>
        </row>
        <row r="264">
          <cell r="B264" t="str">
            <v>15491</v>
          </cell>
          <cell r="C264" t="str">
            <v>Boyacá</v>
          </cell>
          <cell r="D264" t="str">
            <v>15491</v>
          </cell>
          <cell r="E264" t="str">
            <v>Nobsa</v>
          </cell>
          <cell r="F264">
            <v>15194</v>
          </cell>
          <cell r="G264">
            <v>15331</v>
          </cell>
          <cell r="H264">
            <v>15460</v>
          </cell>
          <cell r="I264">
            <v>15582</v>
          </cell>
          <cell r="J264">
            <v>15689</v>
          </cell>
          <cell r="K264">
            <v>15791</v>
          </cell>
          <cell r="L264">
            <v>15901</v>
          </cell>
          <cell r="M264">
            <v>16002</v>
          </cell>
          <cell r="N264">
            <v>16083</v>
          </cell>
          <cell r="O264">
            <v>16179</v>
          </cell>
          <cell r="P264">
            <v>16271</v>
          </cell>
          <cell r="Q264">
            <v>16353</v>
          </cell>
        </row>
        <row r="265">
          <cell r="B265" t="str">
            <v>15494</v>
          </cell>
          <cell r="C265" t="str">
            <v>Boyacá</v>
          </cell>
          <cell r="D265" t="str">
            <v>15494</v>
          </cell>
          <cell r="E265" t="str">
            <v>Nuevo Colón</v>
          </cell>
          <cell r="F265">
            <v>6075</v>
          </cell>
          <cell r="G265">
            <v>6126</v>
          </cell>
          <cell r="H265">
            <v>6183</v>
          </cell>
          <cell r="I265">
            <v>6235</v>
          </cell>
          <cell r="J265">
            <v>6284</v>
          </cell>
          <cell r="K265">
            <v>6343</v>
          </cell>
          <cell r="L265">
            <v>6382</v>
          </cell>
          <cell r="M265">
            <v>6436</v>
          </cell>
          <cell r="N265">
            <v>6470</v>
          </cell>
          <cell r="O265">
            <v>6513</v>
          </cell>
          <cell r="P265">
            <v>6559</v>
          </cell>
          <cell r="Q265">
            <v>6602</v>
          </cell>
        </row>
        <row r="266">
          <cell r="B266" t="str">
            <v>15500</v>
          </cell>
          <cell r="C266" t="str">
            <v>Boyacá</v>
          </cell>
          <cell r="D266" t="str">
            <v>15500</v>
          </cell>
          <cell r="E266" t="str">
            <v>Oicatá</v>
          </cell>
          <cell r="F266">
            <v>2822</v>
          </cell>
          <cell r="G266">
            <v>2827</v>
          </cell>
          <cell r="H266">
            <v>2830</v>
          </cell>
          <cell r="I266">
            <v>2833</v>
          </cell>
          <cell r="J266">
            <v>2829</v>
          </cell>
          <cell r="K266">
            <v>2834</v>
          </cell>
          <cell r="L266">
            <v>2832</v>
          </cell>
          <cell r="M266">
            <v>2831</v>
          </cell>
          <cell r="N266">
            <v>2834</v>
          </cell>
          <cell r="O266">
            <v>2832</v>
          </cell>
          <cell r="P266">
            <v>2834</v>
          </cell>
          <cell r="Q266">
            <v>2831</v>
          </cell>
        </row>
        <row r="267">
          <cell r="B267" t="str">
            <v>15507</v>
          </cell>
          <cell r="C267" t="str">
            <v>Boyacá</v>
          </cell>
          <cell r="D267" t="str">
            <v>15507</v>
          </cell>
          <cell r="E267" t="str">
            <v>Otanche</v>
          </cell>
          <cell r="F267">
            <v>10463</v>
          </cell>
          <cell r="G267">
            <v>10490</v>
          </cell>
          <cell r="H267">
            <v>10515</v>
          </cell>
          <cell r="I267">
            <v>10538</v>
          </cell>
          <cell r="J267">
            <v>10560</v>
          </cell>
          <cell r="K267">
            <v>10581</v>
          </cell>
          <cell r="L267">
            <v>10599</v>
          </cell>
          <cell r="M267">
            <v>10617</v>
          </cell>
          <cell r="N267">
            <v>10633</v>
          </cell>
          <cell r="O267">
            <v>10647</v>
          </cell>
          <cell r="P267">
            <v>10660</v>
          </cell>
          <cell r="Q267">
            <v>10671</v>
          </cell>
        </row>
        <row r="268">
          <cell r="B268" t="str">
            <v>15511</v>
          </cell>
          <cell r="C268" t="str">
            <v>Boyacá</v>
          </cell>
          <cell r="D268" t="str">
            <v>15511</v>
          </cell>
          <cell r="E268" t="str">
            <v>Pachavita</v>
          </cell>
          <cell r="F268">
            <v>3102</v>
          </cell>
          <cell r="G268">
            <v>3038</v>
          </cell>
          <cell r="H268">
            <v>2966</v>
          </cell>
          <cell r="I268">
            <v>2916</v>
          </cell>
          <cell r="J268">
            <v>2860</v>
          </cell>
          <cell r="K268">
            <v>2803</v>
          </cell>
          <cell r="L268">
            <v>2732</v>
          </cell>
          <cell r="M268">
            <v>2675</v>
          </cell>
          <cell r="N268">
            <v>2624</v>
          </cell>
          <cell r="O268">
            <v>2561</v>
          </cell>
          <cell r="P268">
            <v>2508</v>
          </cell>
          <cell r="Q268">
            <v>2453</v>
          </cell>
        </row>
        <row r="269">
          <cell r="B269" t="str">
            <v>15514</v>
          </cell>
          <cell r="C269" t="str">
            <v>Boyacá</v>
          </cell>
          <cell r="D269" t="str">
            <v>15514</v>
          </cell>
          <cell r="E269" t="str">
            <v>Páez</v>
          </cell>
          <cell r="F269">
            <v>3369</v>
          </cell>
          <cell r="G269">
            <v>3322</v>
          </cell>
          <cell r="H269">
            <v>3282</v>
          </cell>
          <cell r="I269">
            <v>3238</v>
          </cell>
          <cell r="J269">
            <v>3184</v>
          </cell>
          <cell r="K269">
            <v>3148</v>
          </cell>
          <cell r="L269">
            <v>3096</v>
          </cell>
          <cell r="M269">
            <v>3053</v>
          </cell>
          <cell r="N269">
            <v>3006</v>
          </cell>
          <cell r="O269">
            <v>2966</v>
          </cell>
          <cell r="P269">
            <v>2913</v>
          </cell>
          <cell r="Q269">
            <v>2867</v>
          </cell>
        </row>
        <row r="270">
          <cell r="B270" t="str">
            <v>15516</v>
          </cell>
          <cell r="C270" t="str">
            <v>Boyacá</v>
          </cell>
          <cell r="D270" t="str">
            <v>15516</v>
          </cell>
          <cell r="E270" t="str">
            <v>Paipa</v>
          </cell>
          <cell r="F270">
            <v>27766</v>
          </cell>
          <cell r="G270">
            <v>28083</v>
          </cell>
          <cell r="H270">
            <v>28401</v>
          </cell>
          <cell r="I270">
            <v>28714</v>
          </cell>
          <cell r="J270">
            <v>29012</v>
          </cell>
          <cell r="K270">
            <v>29318</v>
          </cell>
          <cell r="L270">
            <v>29606</v>
          </cell>
          <cell r="M270">
            <v>29890</v>
          </cell>
          <cell r="N270">
            <v>30176</v>
          </cell>
          <cell r="O270">
            <v>30453</v>
          </cell>
          <cell r="P270">
            <v>30740</v>
          </cell>
          <cell r="Q270">
            <v>31021</v>
          </cell>
        </row>
        <row r="271">
          <cell r="B271" t="str">
            <v>15518</v>
          </cell>
          <cell r="C271" t="str">
            <v>Boyacá</v>
          </cell>
          <cell r="D271" t="str">
            <v>15518</v>
          </cell>
          <cell r="E271" t="str">
            <v>Pajarito</v>
          </cell>
          <cell r="F271">
            <v>2410</v>
          </cell>
          <cell r="G271">
            <v>2332</v>
          </cell>
          <cell r="H271">
            <v>2254</v>
          </cell>
          <cell r="I271">
            <v>2180</v>
          </cell>
          <cell r="J271">
            <v>2113</v>
          </cell>
          <cell r="K271">
            <v>2041</v>
          </cell>
          <cell r="L271">
            <v>1974</v>
          </cell>
          <cell r="M271">
            <v>1898</v>
          </cell>
          <cell r="N271">
            <v>1840</v>
          </cell>
          <cell r="O271">
            <v>1776</v>
          </cell>
          <cell r="P271">
            <v>1719</v>
          </cell>
          <cell r="Q271">
            <v>1670</v>
          </cell>
        </row>
        <row r="272">
          <cell r="B272" t="str">
            <v>15522</v>
          </cell>
          <cell r="C272" t="str">
            <v>Boyacá</v>
          </cell>
          <cell r="D272" t="str">
            <v>15522</v>
          </cell>
          <cell r="E272" t="str">
            <v>Panqueba</v>
          </cell>
          <cell r="F272">
            <v>1859</v>
          </cell>
          <cell r="G272">
            <v>1817</v>
          </cell>
          <cell r="H272">
            <v>1774</v>
          </cell>
          <cell r="I272">
            <v>1735</v>
          </cell>
          <cell r="J272">
            <v>1698</v>
          </cell>
          <cell r="K272">
            <v>1661</v>
          </cell>
          <cell r="L272">
            <v>1623</v>
          </cell>
          <cell r="M272">
            <v>1591</v>
          </cell>
          <cell r="N272">
            <v>1563</v>
          </cell>
          <cell r="O272">
            <v>1521</v>
          </cell>
          <cell r="P272">
            <v>1487</v>
          </cell>
          <cell r="Q272">
            <v>1452</v>
          </cell>
        </row>
        <row r="273">
          <cell r="B273" t="str">
            <v>15531</v>
          </cell>
          <cell r="C273" t="str">
            <v>Boyacá</v>
          </cell>
          <cell r="D273" t="str">
            <v>15531</v>
          </cell>
          <cell r="E273" t="str">
            <v>Pauna</v>
          </cell>
          <cell r="F273">
            <v>10338</v>
          </cell>
          <cell r="G273">
            <v>10403</v>
          </cell>
          <cell r="H273">
            <v>10463</v>
          </cell>
          <cell r="I273">
            <v>10519</v>
          </cell>
          <cell r="J273">
            <v>10570</v>
          </cell>
          <cell r="K273">
            <v>10616</v>
          </cell>
          <cell r="L273">
            <v>10658</v>
          </cell>
          <cell r="M273">
            <v>10695</v>
          </cell>
          <cell r="N273">
            <v>10727</v>
          </cell>
          <cell r="O273">
            <v>10755</v>
          </cell>
          <cell r="P273">
            <v>10778</v>
          </cell>
          <cell r="Q273">
            <v>10797</v>
          </cell>
        </row>
        <row r="274">
          <cell r="B274" t="str">
            <v>15533</v>
          </cell>
          <cell r="C274" t="str">
            <v>Boyacá</v>
          </cell>
          <cell r="D274" t="str">
            <v>15533</v>
          </cell>
          <cell r="E274" t="str">
            <v>Paya</v>
          </cell>
          <cell r="F274">
            <v>2648</v>
          </cell>
          <cell r="G274">
            <v>2641</v>
          </cell>
          <cell r="H274">
            <v>2633</v>
          </cell>
          <cell r="I274">
            <v>2625</v>
          </cell>
          <cell r="J274">
            <v>2616</v>
          </cell>
          <cell r="K274">
            <v>2607</v>
          </cell>
          <cell r="L274">
            <v>2597</v>
          </cell>
          <cell r="M274">
            <v>2586</v>
          </cell>
          <cell r="N274">
            <v>2575</v>
          </cell>
          <cell r="O274">
            <v>2563</v>
          </cell>
          <cell r="P274">
            <v>2550</v>
          </cell>
          <cell r="Q274">
            <v>2537</v>
          </cell>
        </row>
        <row r="275">
          <cell r="B275" t="str">
            <v>15537</v>
          </cell>
          <cell r="C275" t="str">
            <v>Boyacá</v>
          </cell>
          <cell r="D275" t="str">
            <v>15537</v>
          </cell>
          <cell r="E275" t="str">
            <v>Paz de Río</v>
          </cell>
          <cell r="F275">
            <v>5258</v>
          </cell>
          <cell r="G275">
            <v>5202</v>
          </cell>
          <cell r="H275">
            <v>5144</v>
          </cell>
          <cell r="I275">
            <v>5098</v>
          </cell>
          <cell r="J275">
            <v>5031</v>
          </cell>
          <cell r="K275">
            <v>4976</v>
          </cell>
          <cell r="L275">
            <v>4918</v>
          </cell>
          <cell r="M275">
            <v>4858</v>
          </cell>
          <cell r="N275">
            <v>4796</v>
          </cell>
          <cell r="O275">
            <v>4732</v>
          </cell>
          <cell r="P275">
            <v>4680</v>
          </cell>
          <cell r="Q275">
            <v>4618</v>
          </cell>
        </row>
        <row r="276">
          <cell r="B276" t="str">
            <v>15542</v>
          </cell>
          <cell r="C276" t="str">
            <v>Boyacá</v>
          </cell>
          <cell r="D276" t="str">
            <v>15542</v>
          </cell>
          <cell r="E276" t="str">
            <v>Pesca</v>
          </cell>
          <cell r="F276">
            <v>9762</v>
          </cell>
          <cell r="G276">
            <v>9576</v>
          </cell>
          <cell r="H276">
            <v>9395</v>
          </cell>
          <cell r="I276">
            <v>9234</v>
          </cell>
          <cell r="J276">
            <v>9053</v>
          </cell>
          <cell r="K276">
            <v>8886</v>
          </cell>
          <cell r="L276">
            <v>8715</v>
          </cell>
          <cell r="M276">
            <v>8543</v>
          </cell>
          <cell r="N276">
            <v>8369</v>
          </cell>
          <cell r="O276">
            <v>8203</v>
          </cell>
          <cell r="P276">
            <v>8032</v>
          </cell>
          <cell r="Q276">
            <v>7862</v>
          </cell>
        </row>
        <row r="277">
          <cell r="B277" t="str">
            <v>15550</v>
          </cell>
          <cell r="C277" t="str">
            <v>Boyacá</v>
          </cell>
          <cell r="D277" t="str">
            <v>15550</v>
          </cell>
          <cell r="E277" t="str">
            <v>Pisba</v>
          </cell>
          <cell r="F277">
            <v>1533</v>
          </cell>
          <cell r="G277">
            <v>1510</v>
          </cell>
          <cell r="H277">
            <v>1493</v>
          </cell>
          <cell r="I277">
            <v>1473</v>
          </cell>
          <cell r="J277">
            <v>1455</v>
          </cell>
          <cell r="K277">
            <v>1432</v>
          </cell>
          <cell r="L277">
            <v>1419</v>
          </cell>
          <cell r="M277">
            <v>1395</v>
          </cell>
          <cell r="N277">
            <v>1384</v>
          </cell>
          <cell r="O277">
            <v>1364</v>
          </cell>
          <cell r="P277">
            <v>1344</v>
          </cell>
          <cell r="Q277">
            <v>1323</v>
          </cell>
        </row>
        <row r="278">
          <cell r="B278" t="str">
            <v>15572</v>
          </cell>
          <cell r="C278" t="str">
            <v>Boyacá</v>
          </cell>
          <cell r="D278" t="str">
            <v>15572</v>
          </cell>
          <cell r="E278" t="str">
            <v>Puerto Boyacá</v>
          </cell>
          <cell r="F278">
            <v>50301</v>
          </cell>
          <cell r="G278">
            <v>50902</v>
          </cell>
          <cell r="H278">
            <v>51462</v>
          </cell>
          <cell r="I278">
            <v>52000</v>
          </cell>
          <cell r="J278">
            <v>52507</v>
          </cell>
          <cell r="K278">
            <v>52992</v>
          </cell>
          <cell r="L278">
            <v>53482</v>
          </cell>
          <cell r="M278">
            <v>53935</v>
          </cell>
          <cell r="N278">
            <v>54391</v>
          </cell>
          <cell r="O278">
            <v>54838</v>
          </cell>
          <cell r="P278">
            <v>55286</v>
          </cell>
          <cell r="Q278">
            <v>55694</v>
          </cell>
        </row>
        <row r="279">
          <cell r="B279" t="str">
            <v>15580</v>
          </cell>
          <cell r="C279" t="str">
            <v>Boyacá</v>
          </cell>
          <cell r="D279" t="str">
            <v>15580</v>
          </cell>
          <cell r="E279" t="str">
            <v>Quípama</v>
          </cell>
          <cell r="F279">
            <v>8793</v>
          </cell>
          <cell r="G279">
            <v>8725</v>
          </cell>
          <cell r="H279">
            <v>8644</v>
          </cell>
          <cell r="I279">
            <v>8555</v>
          </cell>
          <cell r="J279">
            <v>8460</v>
          </cell>
          <cell r="K279">
            <v>8362</v>
          </cell>
          <cell r="L279">
            <v>8264</v>
          </cell>
          <cell r="M279">
            <v>8166</v>
          </cell>
          <cell r="N279">
            <v>8074</v>
          </cell>
          <cell r="O279">
            <v>7965</v>
          </cell>
          <cell r="P279">
            <v>7874</v>
          </cell>
          <cell r="Q279">
            <v>7776</v>
          </cell>
        </row>
        <row r="280">
          <cell r="B280" t="str">
            <v>15599</v>
          </cell>
          <cell r="C280" t="str">
            <v>Boyacá</v>
          </cell>
          <cell r="D280" t="str">
            <v>15599</v>
          </cell>
          <cell r="E280" t="str">
            <v>Ramiriquí</v>
          </cell>
          <cell r="F280">
            <v>10789</v>
          </cell>
          <cell r="G280">
            <v>10716</v>
          </cell>
          <cell r="H280">
            <v>10645</v>
          </cell>
          <cell r="I280">
            <v>10572</v>
          </cell>
          <cell r="J280">
            <v>10496</v>
          </cell>
          <cell r="K280">
            <v>10423</v>
          </cell>
          <cell r="L280">
            <v>10337</v>
          </cell>
          <cell r="M280">
            <v>10255</v>
          </cell>
          <cell r="N280">
            <v>10178</v>
          </cell>
          <cell r="O280">
            <v>10097</v>
          </cell>
          <cell r="P280">
            <v>10015</v>
          </cell>
          <cell r="Q280">
            <v>9926</v>
          </cell>
        </row>
        <row r="281">
          <cell r="B281" t="str">
            <v>15600</v>
          </cell>
          <cell r="C281" t="str">
            <v>Boyacá</v>
          </cell>
          <cell r="D281" t="str">
            <v>15600</v>
          </cell>
          <cell r="E281" t="str">
            <v>Ráquira</v>
          </cell>
          <cell r="F281">
            <v>12522</v>
          </cell>
          <cell r="G281">
            <v>12648</v>
          </cell>
          <cell r="H281">
            <v>12761</v>
          </cell>
          <cell r="I281">
            <v>12880</v>
          </cell>
          <cell r="J281">
            <v>12989</v>
          </cell>
          <cell r="K281">
            <v>13093</v>
          </cell>
          <cell r="L281">
            <v>13187</v>
          </cell>
          <cell r="M281">
            <v>13285</v>
          </cell>
          <cell r="N281">
            <v>13377</v>
          </cell>
          <cell r="O281">
            <v>13478</v>
          </cell>
          <cell r="P281">
            <v>13588</v>
          </cell>
          <cell r="Q281">
            <v>13682</v>
          </cell>
        </row>
        <row r="282">
          <cell r="B282" t="str">
            <v>15621</v>
          </cell>
          <cell r="C282" t="str">
            <v>Boyacá</v>
          </cell>
          <cell r="D282" t="str">
            <v>15621</v>
          </cell>
          <cell r="E282" t="str">
            <v>Rondón</v>
          </cell>
          <cell r="F282">
            <v>3011</v>
          </cell>
          <cell r="G282">
            <v>2997</v>
          </cell>
          <cell r="H282">
            <v>2978</v>
          </cell>
          <cell r="I282">
            <v>2948</v>
          </cell>
          <cell r="J282">
            <v>2937</v>
          </cell>
          <cell r="K282">
            <v>2916</v>
          </cell>
          <cell r="L282">
            <v>2895</v>
          </cell>
          <cell r="M282">
            <v>2878</v>
          </cell>
          <cell r="N282">
            <v>2860</v>
          </cell>
          <cell r="O282">
            <v>2841</v>
          </cell>
          <cell r="P282">
            <v>2822</v>
          </cell>
          <cell r="Q282">
            <v>2796</v>
          </cell>
        </row>
        <row r="283">
          <cell r="B283" t="str">
            <v>15632</v>
          </cell>
          <cell r="C283" t="str">
            <v>Boyacá</v>
          </cell>
          <cell r="D283" t="str">
            <v>15632</v>
          </cell>
          <cell r="E283" t="str">
            <v>Saboyá</v>
          </cell>
          <cell r="F283">
            <v>12957</v>
          </cell>
          <cell r="G283">
            <v>12906</v>
          </cell>
          <cell r="H283">
            <v>12853</v>
          </cell>
          <cell r="I283">
            <v>12803</v>
          </cell>
          <cell r="J283">
            <v>12742</v>
          </cell>
          <cell r="K283">
            <v>12689</v>
          </cell>
          <cell r="L283">
            <v>12631</v>
          </cell>
          <cell r="M283">
            <v>12564</v>
          </cell>
          <cell r="N283">
            <v>12498</v>
          </cell>
          <cell r="O283">
            <v>12438</v>
          </cell>
          <cell r="P283">
            <v>12372</v>
          </cell>
          <cell r="Q283">
            <v>12309</v>
          </cell>
        </row>
        <row r="284">
          <cell r="B284" t="str">
            <v>15638</v>
          </cell>
          <cell r="C284" t="str">
            <v>Boyacá</v>
          </cell>
          <cell r="D284" t="str">
            <v>15638</v>
          </cell>
          <cell r="E284" t="str">
            <v>Sáchica</v>
          </cell>
          <cell r="F284">
            <v>3868</v>
          </cell>
          <cell r="G284">
            <v>3862</v>
          </cell>
          <cell r="H284">
            <v>3856</v>
          </cell>
          <cell r="I284">
            <v>3850</v>
          </cell>
          <cell r="J284">
            <v>3843</v>
          </cell>
          <cell r="K284">
            <v>3835</v>
          </cell>
          <cell r="L284">
            <v>3827</v>
          </cell>
          <cell r="M284">
            <v>3819</v>
          </cell>
          <cell r="N284">
            <v>3810</v>
          </cell>
          <cell r="O284">
            <v>3801</v>
          </cell>
          <cell r="P284">
            <v>3791</v>
          </cell>
          <cell r="Q284">
            <v>3780</v>
          </cell>
        </row>
        <row r="285">
          <cell r="B285" t="str">
            <v>15646</v>
          </cell>
          <cell r="C285" t="str">
            <v>Boyacá</v>
          </cell>
          <cell r="D285" t="str">
            <v>15646</v>
          </cell>
          <cell r="E285" t="str">
            <v>Samacá</v>
          </cell>
          <cell r="F285">
            <v>17614</v>
          </cell>
          <cell r="G285">
            <v>17864</v>
          </cell>
          <cell r="H285">
            <v>18114</v>
          </cell>
          <cell r="I285">
            <v>18345</v>
          </cell>
          <cell r="J285">
            <v>18574</v>
          </cell>
          <cell r="K285">
            <v>18800</v>
          </cell>
          <cell r="L285">
            <v>19018</v>
          </cell>
          <cell r="M285">
            <v>19239</v>
          </cell>
          <cell r="N285">
            <v>19463</v>
          </cell>
          <cell r="O285">
            <v>19681</v>
          </cell>
          <cell r="P285">
            <v>19907</v>
          </cell>
          <cell r="Q285">
            <v>20116</v>
          </cell>
        </row>
        <row r="286">
          <cell r="B286" t="str">
            <v>15660</v>
          </cell>
          <cell r="C286" t="str">
            <v>Boyacá</v>
          </cell>
          <cell r="D286" t="str">
            <v>15660</v>
          </cell>
          <cell r="E286" t="str">
            <v>San Eduardo</v>
          </cell>
          <cell r="F286">
            <v>1924</v>
          </cell>
          <cell r="G286">
            <v>1921</v>
          </cell>
          <cell r="H286">
            <v>1915</v>
          </cell>
          <cell r="I286">
            <v>1916</v>
          </cell>
          <cell r="J286">
            <v>1914</v>
          </cell>
          <cell r="K286">
            <v>1906</v>
          </cell>
          <cell r="L286">
            <v>1902</v>
          </cell>
          <cell r="M286">
            <v>1893</v>
          </cell>
          <cell r="N286">
            <v>1883</v>
          </cell>
          <cell r="O286">
            <v>1870</v>
          </cell>
          <cell r="P286">
            <v>1862</v>
          </cell>
          <cell r="Q286">
            <v>1867</v>
          </cell>
        </row>
        <row r="287">
          <cell r="B287" t="str">
            <v>15664</v>
          </cell>
          <cell r="C287" t="str">
            <v>Boyacá</v>
          </cell>
          <cell r="D287" t="str">
            <v>15664</v>
          </cell>
          <cell r="E287" t="str">
            <v>San José de Pare</v>
          </cell>
          <cell r="F287">
            <v>5719</v>
          </cell>
          <cell r="G287">
            <v>5680</v>
          </cell>
          <cell r="H287">
            <v>5639</v>
          </cell>
          <cell r="I287">
            <v>5595</v>
          </cell>
          <cell r="J287">
            <v>5548</v>
          </cell>
          <cell r="K287">
            <v>5500</v>
          </cell>
          <cell r="L287">
            <v>5449</v>
          </cell>
          <cell r="M287">
            <v>5395</v>
          </cell>
          <cell r="N287">
            <v>5340</v>
          </cell>
          <cell r="O287">
            <v>5281</v>
          </cell>
          <cell r="P287">
            <v>5221</v>
          </cell>
          <cell r="Q287">
            <v>5158</v>
          </cell>
        </row>
        <row r="288">
          <cell r="B288" t="str">
            <v>15667</v>
          </cell>
          <cell r="C288" t="str">
            <v>Boyacá</v>
          </cell>
          <cell r="D288" t="str">
            <v>15667</v>
          </cell>
          <cell r="E288" t="str">
            <v>San Luis de Gaceno</v>
          </cell>
          <cell r="F288">
            <v>6383</v>
          </cell>
          <cell r="G288">
            <v>6249</v>
          </cell>
          <cell r="H288">
            <v>6117</v>
          </cell>
          <cell r="I288">
            <v>5983</v>
          </cell>
          <cell r="J288">
            <v>5866</v>
          </cell>
          <cell r="K288">
            <v>5735</v>
          </cell>
          <cell r="L288">
            <v>5610</v>
          </cell>
          <cell r="M288">
            <v>5479</v>
          </cell>
          <cell r="N288">
            <v>5360</v>
          </cell>
          <cell r="O288">
            <v>5235</v>
          </cell>
          <cell r="P288">
            <v>5120</v>
          </cell>
          <cell r="Q288">
            <v>4996</v>
          </cell>
        </row>
        <row r="289">
          <cell r="B289" t="str">
            <v>15673</v>
          </cell>
          <cell r="C289" t="str">
            <v>Boyacá</v>
          </cell>
          <cell r="D289" t="str">
            <v>15673</v>
          </cell>
          <cell r="E289" t="str">
            <v>San Mateo</v>
          </cell>
          <cell r="F289">
            <v>4790</v>
          </cell>
          <cell r="G289">
            <v>4669</v>
          </cell>
          <cell r="H289">
            <v>4552</v>
          </cell>
          <cell r="I289">
            <v>4434</v>
          </cell>
          <cell r="J289">
            <v>4326</v>
          </cell>
          <cell r="K289">
            <v>4209</v>
          </cell>
          <cell r="L289">
            <v>4107</v>
          </cell>
          <cell r="M289">
            <v>3987</v>
          </cell>
          <cell r="N289">
            <v>3890</v>
          </cell>
          <cell r="O289">
            <v>3784</v>
          </cell>
          <cell r="P289">
            <v>3682</v>
          </cell>
          <cell r="Q289">
            <v>3582</v>
          </cell>
        </row>
        <row r="290">
          <cell r="B290" t="str">
            <v>15676</v>
          </cell>
          <cell r="C290" t="str">
            <v>Boyacá</v>
          </cell>
          <cell r="D290" t="str">
            <v>15676</v>
          </cell>
          <cell r="E290" t="str">
            <v>San Miguel de Sema</v>
          </cell>
          <cell r="F290">
            <v>4612</v>
          </cell>
          <cell r="G290">
            <v>4608</v>
          </cell>
          <cell r="H290">
            <v>4604</v>
          </cell>
          <cell r="I290">
            <v>4599</v>
          </cell>
          <cell r="J290">
            <v>4594</v>
          </cell>
          <cell r="K290">
            <v>4589</v>
          </cell>
          <cell r="L290">
            <v>4583</v>
          </cell>
          <cell r="M290">
            <v>4577</v>
          </cell>
          <cell r="N290">
            <v>4570</v>
          </cell>
          <cell r="O290">
            <v>4563</v>
          </cell>
          <cell r="P290">
            <v>4556</v>
          </cell>
          <cell r="Q290">
            <v>4548</v>
          </cell>
        </row>
        <row r="291">
          <cell r="B291" t="str">
            <v>15681</v>
          </cell>
          <cell r="C291" t="str">
            <v>Boyacá</v>
          </cell>
          <cell r="D291" t="str">
            <v>15681</v>
          </cell>
          <cell r="E291" t="str">
            <v>San Pablo de Borbur</v>
          </cell>
          <cell r="F291">
            <v>10924</v>
          </cell>
          <cell r="G291">
            <v>10894</v>
          </cell>
          <cell r="H291">
            <v>10865</v>
          </cell>
          <cell r="I291">
            <v>10831</v>
          </cell>
          <cell r="J291">
            <v>10794</v>
          </cell>
          <cell r="K291">
            <v>10749</v>
          </cell>
          <cell r="L291">
            <v>10708</v>
          </cell>
          <cell r="M291">
            <v>10663</v>
          </cell>
          <cell r="N291">
            <v>10623</v>
          </cell>
          <cell r="O291">
            <v>10564</v>
          </cell>
          <cell r="P291">
            <v>10524</v>
          </cell>
          <cell r="Q291">
            <v>10478</v>
          </cell>
        </row>
        <row r="292">
          <cell r="B292" t="str">
            <v>15686</v>
          </cell>
          <cell r="C292" t="str">
            <v>Boyacá</v>
          </cell>
          <cell r="D292" t="str">
            <v>15686</v>
          </cell>
          <cell r="E292" t="str">
            <v>Santana</v>
          </cell>
          <cell r="F292">
            <v>7853</v>
          </cell>
          <cell r="G292">
            <v>7841</v>
          </cell>
          <cell r="H292">
            <v>7827</v>
          </cell>
          <cell r="I292">
            <v>7813</v>
          </cell>
          <cell r="J292">
            <v>7798</v>
          </cell>
          <cell r="K292">
            <v>7783</v>
          </cell>
          <cell r="L292">
            <v>7766</v>
          </cell>
          <cell r="M292">
            <v>7749</v>
          </cell>
          <cell r="N292">
            <v>7731</v>
          </cell>
          <cell r="O292">
            <v>7712</v>
          </cell>
          <cell r="P292">
            <v>7692</v>
          </cell>
          <cell r="Q292">
            <v>7671</v>
          </cell>
        </row>
        <row r="293">
          <cell r="B293" t="str">
            <v>15690</v>
          </cell>
          <cell r="C293" t="str">
            <v>Boyacá</v>
          </cell>
          <cell r="D293" t="str">
            <v>15690</v>
          </cell>
          <cell r="E293" t="str">
            <v>Santa María</v>
          </cell>
          <cell r="F293">
            <v>4635</v>
          </cell>
          <cell r="G293">
            <v>4566</v>
          </cell>
          <cell r="H293">
            <v>4499</v>
          </cell>
          <cell r="I293">
            <v>4435</v>
          </cell>
          <cell r="J293">
            <v>4371</v>
          </cell>
          <cell r="K293">
            <v>4305</v>
          </cell>
          <cell r="L293">
            <v>4237</v>
          </cell>
          <cell r="M293">
            <v>4168</v>
          </cell>
          <cell r="N293">
            <v>4105</v>
          </cell>
          <cell r="O293">
            <v>4042</v>
          </cell>
          <cell r="P293">
            <v>3980</v>
          </cell>
          <cell r="Q293">
            <v>3918</v>
          </cell>
        </row>
        <row r="294">
          <cell r="B294" t="str">
            <v>15693</v>
          </cell>
          <cell r="C294" t="str">
            <v>Boyacá</v>
          </cell>
          <cell r="D294" t="str">
            <v>15693</v>
          </cell>
          <cell r="E294" t="str">
            <v>Santa Rosa de Viterbo</v>
          </cell>
          <cell r="F294">
            <v>13249</v>
          </cell>
          <cell r="G294">
            <v>13288</v>
          </cell>
          <cell r="H294">
            <v>13317</v>
          </cell>
          <cell r="I294">
            <v>13346</v>
          </cell>
          <cell r="J294">
            <v>13363</v>
          </cell>
          <cell r="K294">
            <v>13380</v>
          </cell>
          <cell r="L294">
            <v>13384</v>
          </cell>
          <cell r="M294">
            <v>13392</v>
          </cell>
          <cell r="N294">
            <v>13393</v>
          </cell>
          <cell r="O294">
            <v>13399</v>
          </cell>
          <cell r="P294">
            <v>13403</v>
          </cell>
          <cell r="Q294">
            <v>13407</v>
          </cell>
        </row>
        <row r="295">
          <cell r="B295" t="str">
            <v>15696</v>
          </cell>
          <cell r="C295" t="str">
            <v>Boyacá</v>
          </cell>
          <cell r="D295" t="str">
            <v>15696</v>
          </cell>
          <cell r="E295" t="str">
            <v>Santa Sofía</v>
          </cell>
          <cell r="F295">
            <v>3121</v>
          </cell>
          <cell r="G295">
            <v>3076</v>
          </cell>
          <cell r="H295">
            <v>3033</v>
          </cell>
          <cell r="I295">
            <v>2992</v>
          </cell>
          <cell r="J295">
            <v>2949</v>
          </cell>
          <cell r="K295">
            <v>2909</v>
          </cell>
          <cell r="L295">
            <v>2872</v>
          </cell>
          <cell r="M295">
            <v>2828</v>
          </cell>
          <cell r="N295">
            <v>2790</v>
          </cell>
          <cell r="O295">
            <v>2745</v>
          </cell>
          <cell r="P295">
            <v>2704</v>
          </cell>
          <cell r="Q295">
            <v>2658</v>
          </cell>
        </row>
        <row r="296">
          <cell r="B296" t="str">
            <v>15720</v>
          </cell>
          <cell r="C296" t="str">
            <v>Boyacá</v>
          </cell>
          <cell r="D296" t="str">
            <v>15720</v>
          </cell>
          <cell r="E296" t="str">
            <v>Sativanorte</v>
          </cell>
          <cell r="F296">
            <v>2775</v>
          </cell>
          <cell r="G296">
            <v>2728</v>
          </cell>
          <cell r="H296">
            <v>2689</v>
          </cell>
          <cell r="I296">
            <v>2642</v>
          </cell>
          <cell r="J296">
            <v>2593</v>
          </cell>
          <cell r="K296">
            <v>2557</v>
          </cell>
          <cell r="L296">
            <v>2513</v>
          </cell>
          <cell r="M296">
            <v>2463</v>
          </cell>
          <cell r="N296">
            <v>2418</v>
          </cell>
          <cell r="O296">
            <v>2390</v>
          </cell>
          <cell r="P296">
            <v>2339</v>
          </cell>
          <cell r="Q296">
            <v>2306</v>
          </cell>
        </row>
        <row r="297">
          <cell r="B297" t="str">
            <v>15723</v>
          </cell>
          <cell r="C297" t="str">
            <v>Boyacá</v>
          </cell>
          <cell r="D297" t="str">
            <v>15723</v>
          </cell>
          <cell r="E297" t="str">
            <v>Sativasur</v>
          </cell>
          <cell r="F297">
            <v>1351</v>
          </cell>
          <cell r="G297">
            <v>1326</v>
          </cell>
          <cell r="H297">
            <v>1303</v>
          </cell>
          <cell r="I297">
            <v>1274</v>
          </cell>
          <cell r="J297">
            <v>1256</v>
          </cell>
          <cell r="K297">
            <v>1230</v>
          </cell>
          <cell r="L297">
            <v>1196</v>
          </cell>
          <cell r="M297">
            <v>1184</v>
          </cell>
          <cell r="N297">
            <v>1156</v>
          </cell>
          <cell r="O297">
            <v>1133</v>
          </cell>
          <cell r="P297">
            <v>1110</v>
          </cell>
          <cell r="Q297">
            <v>1094</v>
          </cell>
        </row>
        <row r="298">
          <cell r="B298" t="str">
            <v>15740</v>
          </cell>
          <cell r="C298" t="str">
            <v>Boyacá</v>
          </cell>
          <cell r="D298" t="str">
            <v>15740</v>
          </cell>
          <cell r="E298" t="str">
            <v>Siachoque</v>
          </cell>
          <cell r="F298">
            <v>8894</v>
          </cell>
          <cell r="G298">
            <v>8904</v>
          </cell>
          <cell r="H298">
            <v>8913</v>
          </cell>
          <cell r="I298">
            <v>8922</v>
          </cell>
          <cell r="J298">
            <v>8930</v>
          </cell>
          <cell r="K298">
            <v>8937</v>
          </cell>
          <cell r="L298">
            <v>8944</v>
          </cell>
          <cell r="M298">
            <v>8950</v>
          </cell>
          <cell r="N298">
            <v>8956</v>
          </cell>
          <cell r="O298">
            <v>8960</v>
          </cell>
          <cell r="P298">
            <v>8964</v>
          </cell>
          <cell r="Q298">
            <v>8967</v>
          </cell>
        </row>
        <row r="299">
          <cell r="B299" t="str">
            <v>15753</v>
          </cell>
          <cell r="C299" t="str">
            <v>Boyacá</v>
          </cell>
          <cell r="D299" t="str">
            <v>15753</v>
          </cell>
          <cell r="E299" t="str">
            <v>Soatá</v>
          </cell>
          <cell r="F299">
            <v>9313</v>
          </cell>
          <cell r="G299">
            <v>9083</v>
          </cell>
          <cell r="H299">
            <v>8869</v>
          </cell>
          <cell r="I299">
            <v>8650</v>
          </cell>
          <cell r="J299">
            <v>8437</v>
          </cell>
          <cell r="K299">
            <v>8241</v>
          </cell>
          <cell r="L299">
            <v>8031</v>
          </cell>
          <cell r="M299">
            <v>7834</v>
          </cell>
          <cell r="N299">
            <v>7638</v>
          </cell>
          <cell r="O299">
            <v>7446</v>
          </cell>
          <cell r="P299">
            <v>7255</v>
          </cell>
          <cell r="Q299">
            <v>7069</v>
          </cell>
        </row>
        <row r="300">
          <cell r="B300" t="str">
            <v>15755</v>
          </cell>
          <cell r="C300" t="str">
            <v>Boyacá</v>
          </cell>
          <cell r="D300" t="str">
            <v>15755</v>
          </cell>
          <cell r="E300" t="str">
            <v>Socotá</v>
          </cell>
          <cell r="F300">
            <v>10295</v>
          </cell>
          <cell r="G300">
            <v>10062</v>
          </cell>
          <cell r="H300">
            <v>9831</v>
          </cell>
          <cell r="I300">
            <v>9609</v>
          </cell>
          <cell r="J300">
            <v>9395</v>
          </cell>
          <cell r="K300">
            <v>9187</v>
          </cell>
          <cell r="L300">
            <v>8956</v>
          </cell>
          <cell r="M300">
            <v>8757</v>
          </cell>
          <cell r="N300">
            <v>8541</v>
          </cell>
          <cell r="O300">
            <v>8333</v>
          </cell>
          <cell r="P300">
            <v>8128</v>
          </cell>
          <cell r="Q300">
            <v>7934</v>
          </cell>
        </row>
        <row r="301">
          <cell r="B301" t="str">
            <v>15757</v>
          </cell>
          <cell r="C301" t="str">
            <v>Boyacá</v>
          </cell>
          <cell r="D301" t="str">
            <v>15757</v>
          </cell>
          <cell r="E301" t="str">
            <v>Socha</v>
          </cell>
          <cell r="F301">
            <v>7593</v>
          </cell>
          <cell r="G301">
            <v>7550</v>
          </cell>
          <cell r="H301">
            <v>7505</v>
          </cell>
          <cell r="I301">
            <v>7469</v>
          </cell>
          <cell r="J301">
            <v>7432</v>
          </cell>
          <cell r="K301">
            <v>7384</v>
          </cell>
          <cell r="L301">
            <v>7342</v>
          </cell>
          <cell r="M301">
            <v>7297</v>
          </cell>
          <cell r="N301">
            <v>7241</v>
          </cell>
          <cell r="O301">
            <v>7194</v>
          </cell>
          <cell r="P301">
            <v>7140</v>
          </cell>
          <cell r="Q301">
            <v>7092</v>
          </cell>
        </row>
        <row r="302">
          <cell r="B302" t="str">
            <v>15759</v>
          </cell>
          <cell r="C302" t="str">
            <v>Boyacá</v>
          </cell>
          <cell r="D302" t="str">
            <v>15759</v>
          </cell>
          <cell r="E302" t="str">
            <v>Sogamoso</v>
          </cell>
          <cell r="F302">
            <v>117094</v>
          </cell>
          <cell r="G302">
            <v>116888</v>
          </cell>
          <cell r="H302">
            <v>116614</v>
          </cell>
          <cell r="I302">
            <v>116294</v>
          </cell>
          <cell r="J302">
            <v>115933</v>
          </cell>
          <cell r="K302">
            <v>115564</v>
          </cell>
          <cell r="L302">
            <v>115134</v>
          </cell>
          <cell r="M302">
            <v>114676</v>
          </cell>
          <cell r="N302">
            <v>114213</v>
          </cell>
          <cell r="O302">
            <v>113758</v>
          </cell>
          <cell r="P302">
            <v>113295</v>
          </cell>
          <cell r="Q302">
            <v>112790</v>
          </cell>
        </row>
        <row r="303">
          <cell r="B303" t="str">
            <v>15761</v>
          </cell>
          <cell r="C303" t="str">
            <v>Boyacá</v>
          </cell>
          <cell r="D303" t="str">
            <v>15761</v>
          </cell>
          <cell r="E303" t="str">
            <v>Somondoco</v>
          </cell>
          <cell r="F303">
            <v>4359</v>
          </cell>
          <cell r="G303">
            <v>4290</v>
          </cell>
          <cell r="H303">
            <v>4203</v>
          </cell>
          <cell r="I303">
            <v>4129</v>
          </cell>
          <cell r="J303">
            <v>4070</v>
          </cell>
          <cell r="K303">
            <v>4004</v>
          </cell>
          <cell r="L303">
            <v>3928</v>
          </cell>
          <cell r="M303">
            <v>3858</v>
          </cell>
          <cell r="N303">
            <v>3766</v>
          </cell>
          <cell r="O303">
            <v>3703</v>
          </cell>
          <cell r="P303">
            <v>3632</v>
          </cell>
          <cell r="Q303">
            <v>3555</v>
          </cell>
        </row>
        <row r="304">
          <cell r="B304" t="str">
            <v>15762</v>
          </cell>
          <cell r="C304" t="str">
            <v>Boyacá</v>
          </cell>
          <cell r="D304" t="str">
            <v>15762</v>
          </cell>
          <cell r="E304" t="str">
            <v>Sora</v>
          </cell>
          <cell r="F304">
            <v>2976</v>
          </cell>
          <cell r="G304">
            <v>2983</v>
          </cell>
          <cell r="H304">
            <v>2990</v>
          </cell>
          <cell r="I304">
            <v>2996</v>
          </cell>
          <cell r="J304">
            <v>3002</v>
          </cell>
          <cell r="K304">
            <v>3007</v>
          </cell>
          <cell r="L304">
            <v>3011</v>
          </cell>
          <cell r="M304">
            <v>3016</v>
          </cell>
          <cell r="N304">
            <v>3019</v>
          </cell>
          <cell r="O304">
            <v>3022</v>
          </cell>
          <cell r="P304">
            <v>3025</v>
          </cell>
          <cell r="Q304">
            <v>3027</v>
          </cell>
        </row>
        <row r="305">
          <cell r="B305" t="str">
            <v>15763</v>
          </cell>
          <cell r="C305" t="str">
            <v>Boyacá</v>
          </cell>
          <cell r="D305" t="str">
            <v>15763</v>
          </cell>
          <cell r="E305" t="str">
            <v>Sotaquirá</v>
          </cell>
          <cell r="F305">
            <v>8966</v>
          </cell>
          <cell r="G305">
            <v>8848</v>
          </cell>
          <cell r="H305">
            <v>8718</v>
          </cell>
          <cell r="I305">
            <v>8598</v>
          </cell>
          <cell r="J305">
            <v>8474</v>
          </cell>
          <cell r="K305">
            <v>8344</v>
          </cell>
          <cell r="L305">
            <v>8221</v>
          </cell>
          <cell r="M305">
            <v>8090</v>
          </cell>
          <cell r="N305">
            <v>7964</v>
          </cell>
          <cell r="O305">
            <v>7833</v>
          </cell>
          <cell r="P305">
            <v>7709</v>
          </cell>
          <cell r="Q305">
            <v>7578</v>
          </cell>
        </row>
        <row r="306">
          <cell r="B306" t="str">
            <v>15764</v>
          </cell>
          <cell r="C306" t="str">
            <v>Boyacá</v>
          </cell>
          <cell r="D306" t="str">
            <v>15764</v>
          </cell>
          <cell r="E306" t="str">
            <v>Soracá</v>
          </cell>
          <cell r="F306">
            <v>5945</v>
          </cell>
          <cell r="G306">
            <v>5886</v>
          </cell>
          <cell r="H306">
            <v>5840</v>
          </cell>
          <cell r="I306">
            <v>5768</v>
          </cell>
          <cell r="J306">
            <v>5715</v>
          </cell>
          <cell r="K306">
            <v>5640</v>
          </cell>
          <cell r="L306">
            <v>5590</v>
          </cell>
          <cell r="M306">
            <v>5529</v>
          </cell>
          <cell r="N306">
            <v>5466</v>
          </cell>
          <cell r="O306">
            <v>5395</v>
          </cell>
          <cell r="P306">
            <v>5353</v>
          </cell>
          <cell r="Q306">
            <v>5279</v>
          </cell>
        </row>
        <row r="307">
          <cell r="B307" t="str">
            <v>15774</v>
          </cell>
          <cell r="C307" t="str">
            <v>Boyacá</v>
          </cell>
          <cell r="D307" t="str">
            <v>15774</v>
          </cell>
          <cell r="E307" t="str">
            <v>Susacón</v>
          </cell>
          <cell r="F307">
            <v>3698</v>
          </cell>
          <cell r="G307">
            <v>3636</v>
          </cell>
          <cell r="H307">
            <v>3571</v>
          </cell>
          <cell r="I307">
            <v>3516</v>
          </cell>
          <cell r="J307">
            <v>3445</v>
          </cell>
          <cell r="K307">
            <v>3390</v>
          </cell>
          <cell r="L307">
            <v>3333</v>
          </cell>
          <cell r="M307">
            <v>3266</v>
          </cell>
          <cell r="N307">
            <v>3214</v>
          </cell>
          <cell r="O307">
            <v>3144</v>
          </cell>
          <cell r="P307">
            <v>3095</v>
          </cell>
          <cell r="Q307">
            <v>3027</v>
          </cell>
        </row>
        <row r="308">
          <cell r="B308" t="str">
            <v>15776</v>
          </cell>
          <cell r="C308" t="str">
            <v>Boyacá</v>
          </cell>
          <cell r="D308" t="str">
            <v>15776</v>
          </cell>
          <cell r="E308" t="str">
            <v>Sutamarchán</v>
          </cell>
          <cell r="F308">
            <v>6120</v>
          </cell>
          <cell r="G308">
            <v>6105</v>
          </cell>
          <cell r="H308">
            <v>6089</v>
          </cell>
          <cell r="I308">
            <v>6071</v>
          </cell>
          <cell r="J308">
            <v>6052</v>
          </cell>
          <cell r="K308">
            <v>6033</v>
          </cell>
          <cell r="L308">
            <v>6012</v>
          </cell>
          <cell r="M308">
            <v>5990</v>
          </cell>
          <cell r="N308">
            <v>5966</v>
          </cell>
          <cell r="O308">
            <v>5942</v>
          </cell>
          <cell r="P308">
            <v>5916</v>
          </cell>
          <cell r="Q308">
            <v>5890</v>
          </cell>
        </row>
        <row r="309">
          <cell r="B309" t="str">
            <v>15778</v>
          </cell>
          <cell r="C309" t="str">
            <v>Boyacá</v>
          </cell>
          <cell r="D309" t="str">
            <v>15778</v>
          </cell>
          <cell r="E309" t="str">
            <v>Sutatenza</v>
          </cell>
          <cell r="F309">
            <v>4566</v>
          </cell>
          <cell r="G309">
            <v>4509</v>
          </cell>
          <cell r="H309">
            <v>4460</v>
          </cell>
          <cell r="I309">
            <v>4412</v>
          </cell>
          <cell r="J309">
            <v>4366</v>
          </cell>
          <cell r="K309">
            <v>4329</v>
          </cell>
          <cell r="L309">
            <v>4269</v>
          </cell>
          <cell r="M309">
            <v>4223</v>
          </cell>
          <cell r="N309">
            <v>4175</v>
          </cell>
          <cell r="O309">
            <v>4127</v>
          </cell>
          <cell r="P309">
            <v>4086</v>
          </cell>
          <cell r="Q309">
            <v>4033</v>
          </cell>
        </row>
        <row r="310">
          <cell r="B310" t="str">
            <v>15790</v>
          </cell>
          <cell r="C310" t="str">
            <v>Boyacá</v>
          </cell>
          <cell r="D310" t="str">
            <v>15790</v>
          </cell>
          <cell r="E310" t="str">
            <v>Tasco</v>
          </cell>
          <cell r="F310">
            <v>6925</v>
          </cell>
          <cell r="G310">
            <v>6872</v>
          </cell>
          <cell r="H310">
            <v>6814</v>
          </cell>
          <cell r="I310">
            <v>6764</v>
          </cell>
          <cell r="J310">
            <v>6709</v>
          </cell>
          <cell r="K310">
            <v>6657</v>
          </cell>
          <cell r="L310">
            <v>6601</v>
          </cell>
          <cell r="M310">
            <v>6542</v>
          </cell>
          <cell r="N310">
            <v>6478</v>
          </cell>
          <cell r="O310">
            <v>6423</v>
          </cell>
          <cell r="P310">
            <v>6361</v>
          </cell>
          <cell r="Q310">
            <v>6296</v>
          </cell>
        </row>
        <row r="311">
          <cell r="B311" t="str">
            <v>15798</v>
          </cell>
          <cell r="C311" t="str">
            <v>Boyacá</v>
          </cell>
          <cell r="D311" t="str">
            <v>15798</v>
          </cell>
          <cell r="E311" t="str">
            <v>Tenza</v>
          </cell>
          <cell r="F311">
            <v>4651</v>
          </cell>
          <cell r="G311">
            <v>4595</v>
          </cell>
          <cell r="H311">
            <v>4542</v>
          </cell>
          <cell r="I311">
            <v>4493</v>
          </cell>
          <cell r="J311">
            <v>4442</v>
          </cell>
          <cell r="K311">
            <v>4397</v>
          </cell>
          <cell r="L311">
            <v>4342</v>
          </cell>
          <cell r="M311">
            <v>4286</v>
          </cell>
          <cell r="N311">
            <v>4228</v>
          </cell>
          <cell r="O311">
            <v>4178</v>
          </cell>
          <cell r="P311">
            <v>4112</v>
          </cell>
          <cell r="Q311">
            <v>4052</v>
          </cell>
        </row>
        <row r="312">
          <cell r="B312" t="str">
            <v>15804</v>
          </cell>
          <cell r="C312" t="str">
            <v>Boyacá</v>
          </cell>
          <cell r="D312" t="str">
            <v>15804</v>
          </cell>
          <cell r="E312" t="str">
            <v>Tibaná</v>
          </cell>
          <cell r="F312">
            <v>9711</v>
          </cell>
          <cell r="G312">
            <v>9669</v>
          </cell>
          <cell r="H312">
            <v>9623</v>
          </cell>
          <cell r="I312">
            <v>9573</v>
          </cell>
          <cell r="J312">
            <v>9520</v>
          </cell>
          <cell r="K312">
            <v>9463</v>
          </cell>
          <cell r="L312">
            <v>9409</v>
          </cell>
          <cell r="M312">
            <v>9356</v>
          </cell>
          <cell r="N312">
            <v>9295</v>
          </cell>
          <cell r="O312">
            <v>9248</v>
          </cell>
          <cell r="P312">
            <v>9186</v>
          </cell>
          <cell r="Q312">
            <v>9136</v>
          </cell>
        </row>
        <row r="313">
          <cell r="B313" t="str">
            <v>15806</v>
          </cell>
          <cell r="C313" t="str">
            <v>Boyacá</v>
          </cell>
          <cell r="D313" t="str">
            <v>15806</v>
          </cell>
          <cell r="E313" t="str">
            <v>Tibasosa</v>
          </cell>
          <cell r="F313">
            <v>12626</v>
          </cell>
          <cell r="G313">
            <v>12784</v>
          </cell>
          <cell r="H313">
            <v>12941</v>
          </cell>
          <cell r="I313">
            <v>13088</v>
          </cell>
          <cell r="J313">
            <v>13239</v>
          </cell>
          <cell r="K313">
            <v>13381</v>
          </cell>
          <cell r="L313">
            <v>13530</v>
          </cell>
          <cell r="M313">
            <v>13662</v>
          </cell>
          <cell r="N313">
            <v>13795</v>
          </cell>
          <cell r="O313">
            <v>13936</v>
          </cell>
          <cell r="P313">
            <v>14063</v>
          </cell>
          <cell r="Q313">
            <v>14196</v>
          </cell>
        </row>
        <row r="314">
          <cell r="B314" t="str">
            <v>15808</v>
          </cell>
          <cell r="C314" t="str">
            <v>Boyacá</v>
          </cell>
          <cell r="D314" t="str">
            <v>15808</v>
          </cell>
          <cell r="E314" t="str">
            <v>Tinjacá</v>
          </cell>
          <cell r="F314">
            <v>2939</v>
          </cell>
          <cell r="G314">
            <v>2953</v>
          </cell>
          <cell r="H314">
            <v>2967</v>
          </cell>
          <cell r="I314">
            <v>2979</v>
          </cell>
          <cell r="J314">
            <v>2990</v>
          </cell>
          <cell r="K314">
            <v>3000</v>
          </cell>
          <cell r="L314">
            <v>3009</v>
          </cell>
          <cell r="M314">
            <v>3017</v>
          </cell>
          <cell r="N314">
            <v>3024</v>
          </cell>
          <cell r="O314">
            <v>3030</v>
          </cell>
          <cell r="P314">
            <v>3035</v>
          </cell>
          <cell r="Q314">
            <v>3039</v>
          </cell>
        </row>
        <row r="315">
          <cell r="B315" t="str">
            <v>15810</v>
          </cell>
          <cell r="C315" t="str">
            <v>Boyacá</v>
          </cell>
          <cell r="D315" t="str">
            <v>15810</v>
          </cell>
          <cell r="E315" t="str">
            <v>Tipacoque</v>
          </cell>
          <cell r="F315">
            <v>3855</v>
          </cell>
          <cell r="G315">
            <v>3785</v>
          </cell>
          <cell r="H315">
            <v>3724</v>
          </cell>
          <cell r="I315">
            <v>3653</v>
          </cell>
          <cell r="J315">
            <v>3589</v>
          </cell>
          <cell r="K315">
            <v>3530</v>
          </cell>
          <cell r="L315">
            <v>3462</v>
          </cell>
          <cell r="M315">
            <v>3409</v>
          </cell>
          <cell r="N315">
            <v>3340</v>
          </cell>
          <cell r="O315">
            <v>3283</v>
          </cell>
          <cell r="P315">
            <v>3206</v>
          </cell>
          <cell r="Q315">
            <v>3160</v>
          </cell>
        </row>
        <row r="316">
          <cell r="B316" t="str">
            <v>15814</v>
          </cell>
          <cell r="C316" t="str">
            <v>Boyacá</v>
          </cell>
          <cell r="D316" t="str">
            <v>15814</v>
          </cell>
          <cell r="E316" t="str">
            <v>Toca</v>
          </cell>
          <cell r="F316">
            <v>10561</v>
          </cell>
          <cell r="G316">
            <v>10538</v>
          </cell>
          <cell r="H316">
            <v>10501</v>
          </cell>
          <cell r="I316">
            <v>10465</v>
          </cell>
          <cell r="J316">
            <v>10430</v>
          </cell>
          <cell r="K316">
            <v>10394</v>
          </cell>
          <cell r="L316">
            <v>10350</v>
          </cell>
          <cell r="M316">
            <v>10300</v>
          </cell>
          <cell r="N316">
            <v>10260</v>
          </cell>
          <cell r="O316">
            <v>10203</v>
          </cell>
          <cell r="P316">
            <v>10157</v>
          </cell>
          <cell r="Q316">
            <v>10106</v>
          </cell>
        </row>
        <row r="317">
          <cell r="B317" t="str">
            <v>15816</v>
          </cell>
          <cell r="C317" t="str">
            <v>Boyacá</v>
          </cell>
          <cell r="D317" t="str">
            <v>15816</v>
          </cell>
          <cell r="E317" t="str">
            <v>Togüí</v>
          </cell>
          <cell r="F317">
            <v>5229</v>
          </cell>
          <cell r="G317">
            <v>5209</v>
          </cell>
          <cell r="H317">
            <v>5188</v>
          </cell>
          <cell r="I317">
            <v>5166</v>
          </cell>
          <cell r="J317">
            <v>5142</v>
          </cell>
          <cell r="K317">
            <v>5116</v>
          </cell>
          <cell r="L317">
            <v>5089</v>
          </cell>
          <cell r="M317">
            <v>5061</v>
          </cell>
          <cell r="N317">
            <v>5030</v>
          </cell>
          <cell r="O317">
            <v>4999</v>
          </cell>
          <cell r="P317">
            <v>4966</v>
          </cell>
          <cell r="Q317">
            <v>4931</v>
          </cell>
        </row>
        <row r="318">
          <cell r="B318" t="str">
            <v>15820</v>
          </cell>
          <cell r="C318" t="str">
            <v>Boyacá</v>
          </cell>
          <cell r="D318" t="str">
            <v>15820</v>
          </cell>
          <cell r="E318" t="str">
            <v>Tópaga</v>
          </cell>
          <cell r="F318">
            <v>3683</v>
          </cell>
          <cell r="G318">
            <v>3685</v>
          </cell>
          <cell r="H318">
            <v>3687</v>
          </cell>
          <cell r="I318">
            <v>3689</v>
          </cell>
          <cell r="J318">
            <v>3691</v>
          </cell>
          <cell r="K318">
            <v>3692</v>
          </cell>
          <cell r="L318">
            <v>3693</v>
          </cell>
          <cell r="M318">
            <v>3694</v>
          </cell>
          <cell r="N318">
            <v>3694</v>
          </cell>
          <cell r="O318">
            <v>3694</v>
          </cell>
          <cell r="P318">
            <v>3694</v>
          </cell>
          <cell r="Q318">
            <v>3694</v>
          </cell>
        </row>
        <row r="319">
          <cell r="B319" t="str">
            <v>15822</v>
          </cell>
          <cell r="C319" t="str">
            <v>Boyacá</v>
          </cell>
          <cell r="D319" t="str">
            <v>15822</v>
          </cell>
          <cell r="E319" t="str">
            <v>Tota</v>
          </cell>
          <cell r="F319">
            <v>5676</v>
          </cell>
          <cell r="G319">
            <v>5654</v>
          </cell>
          <cell r="H319">
            <v>5631</v>
          </cell>
          <cell r="I319">
            <v>5606</v>
          </cell>
          <cell r="J319">
            <v>5579</v>
          </cell>
          <cell r="K319">
            <v>5551</v>
          </cell>
          <cell r="L319">
            <v>5521</v>
          </cell>
          <cell r="M319">
            <v>5490</v>
          </cell>
          <cell r="N319">
            <v>5457</v>
          </cell>
          <cell r="O319">
            <v>5422</v>
          </cell>
          <cell r="P319">
            <v>5386</v>
          </cell>
          <cell r="Q319">
            <v>5348</v>
          </cell>
        </row>
        <row r="320">
          <cell r="B320" t="str">
            <v>15832</v>
          </cell>
          <cell r="C320" t="str">
            <v>Boyacá</v>
          </cell>
          <cell r="D320" t="str">
            <v>15832</v>
          </cell>
          <cell r="E320" t="str">
            <v>Tununguá</v>
          </cell>
          <cell r="F320">
            <v>1620</v>
          </cell>
          <cell r="G320">
            <v>1646</v>
          </cell>
          <cell r="H320">
            <v>1668</v>
          </cell>
          <cell r="I320">
            <v>1689</v>
          </cell>
          <cell r="J320">
            <v>1713</v>
          </cell>
          <cell r="K320">
            <v>1739</v>
          </cell>
          <cell r="L320">
            <v>1749</v>
          </cell>
          <cell r="M320">
            <v>1771</v>
          </cell>
          <cell r="N320">
            <v>1796</v>
          </cell>
          <cell r="O320">
            <v>1820</v>
          </cell>
          <cell r="P320">
            <v>1840</v>
          </cell>
          <cell r="Q320">
            <v>1861</v>
          </cell>
        </row>
        <row r="321">
          <cell r="B321" t="str">
            <v>15835</v>
          </cell>
          <cell r="C321" t="str">
            <v>Boyacá</v>
          </cell>
          <cell r="D321" t="str">
            <v>15835</v>
          </cell>
          <cell r="E321" t="str">
            <v>Turmequé</v>
          </cell>
          <cell r="F321">
            <v>7582</v>
          </cell>
          <cell r="G321">
            <v>7436</v>
          </cell>
          <cell r="H321">
            <v>7304</v>
          </cell>
          <cell r="I321">
            <v>7159</v>
          </cell>
          <cell r="J321">
            <v>7016</v>
          </cell>
          <cell r="K321">
            <v>6881</v>
          </cell>
          <cell r="L321">
            <v>6741</v>
          </cell>
          <cell r="M321">
            <v>6598</v>
          </cell>
          <cell r="N321">
            <v>6454</v>
          </cell>
          <cell r="O321">
            <v>6322</v>
          </cell>
          <cell r="P321">
            <v>6182</v>
          </cell>
          <cell r="Q321">
            <v>6050</v>
          </cell>
        </row>
        <row r="322">
          <cell r="B322" t="str">
            <v>15837</v>
          </cell>
          <cell r="C322" t="str">
            <v>Boyacá</v>
          </cell>
          <cell r="D322" t="str">
            <v>15837</v>
          </cell>
          <cell r="E322" t="str">
            <v>Tuta</v>
          </cell>
          <cell r="F322">
            <v>8984</v>
          </cell>
          <cell r="G322">
            <v>9056</v>
          </cell>
          <cell r="H322">
            <v>9131</v>
          </cell>
          <cell r="I322">
            <v>9212</v>
          </cell>
          <cell r="J322">
            <v>9274</v>
          </cell>
          <cell r="K322">
            <v>9353</v>
          </cell>
          <cell r="L322">
            <v>9415</v>
          </cell>
          <cell r="M322">
            <v>9481</v>
          </cell>
          <cell r="N322">
            <v>9553</v>
          </cell>
          <cell r="O322">
            <v>9615</v>
          </cell>
          <cell r="P322">
            <v>9673</v>
          </cell>
          <cell r="Q322">
            <v>9734</v>
          </cell>
        </row>
        <row r="323">
          <cell r="B323" t="str">
            <v>15839</v>
          </cell>
          <cell r="C323" t="str">
            <v>Boyacá</v>
          </cell>
          <cell r="D323" t="str">
            <v>15839</v>
          </cell>
          <cell r="E323" t="str">
            <v>Tutazá</v>
          </cell>
          <cell r="F323">
            <v>2254</v>
          </cell>
          <cell r="G323">
            <v>2216</v>
          </cell>
          <cell r="H323">
            <v>2178</v>
          </cell>
          <cell r="I323">
            <v>2144</v>
          </cell>
          <cell r="J323">
            <v>2099</v>
          </cell>
          <cell r="K323">
            <v>2064</v>
          </cell>
          <cell r="L323">
            <v>2033</v>
          </cell>
          <cell r="M323">
            <v>1997</v>
          </cell>
          <cell r="N323">
            <v>1964</v>
          </cell>
          <cell r="O323">
            <v>1922</v>
          </cell>
          <cell r="P323">
            <v>1890</v>
          </cell>
          <cell r="Q323">
            <v>1854</v>
          </cell>
        </row>
        <row r="324">
          <cell r="B324" t="str">
            <v>15842</v>
          </cell>
          <cell r="C324" t="str">
            <v>Boyacá</v>
          </cell>
          <cell r="D324" t="str">
            <v>15842</v>
          </cell>
          <cell r="E324" t="str">
            <v>Umbita</v>
          </cell>
          <cell r="F324">
            <v>10105</v>
          </cell>
          <cell r="G324">
            <v>10146</v>
          </cell>
          <cell r="H324">
            <v>10182</v>
          </cell>
          <cell r="I324">
            <v>10214</v>
          </cell>
          <cell r="J324">
            <v>10242</v>
          </cell>
          <cell r="K324">
            <v>10265</v>
          </cell>
          <cell r="L324">
            <v>10284</v>
          </cell>
          <cell r="M324">
            <v>10298</v>
          </cell>
          <cell r="N324">
            <v>10308</v>
          </cell>
          <cell r="O324">
            <v>10313</v>
          </cell>
          <cell r="P324">
            <v>10314</v>
          </cell>
          <cell r="Q324">
            <v>10322</v>
          </cell>
        </row>
        <row r="325">
          <cell r="B325" t="str">
            <v>15861</v>
          </cell>
          <cell r="C325" t="str">
            <v>Boyacá</v>
          </cell>
          <cell r="D325" t="str">
            <v>15861</v>
          </cell>
          <cell r="E325" t="str">
            <v>Ventaquemada</v>
          </cell>
          <cell r="F325">
            <v>14404</v>
          </cell>
          <cell r="G325">
            <v>14533</v>
          </cell>
          <cell r="H325">
            <v>14645</v>
          </cell>
          <cell r="I325">
            <v>14754</v>
          </cell>
          <cell r="J325">
            <v>14866</v>
          </cell>
          <cell r="K325">
            <v>14969</v>
          </cell>
          <cell r="L325">
            <v>15062</v>
          </cell>
          <cell r="M325">
            <v>15163</v>
          </cell>
          <cell r="N325">
            <v>15259</v>
          </cell>
          <cell r="O325">
            <v>15349</v>
          </cell>
          <cell r="P325">
            <v>15442</v>
          </cell>
          <cell r="Q325">
            <v>15532</v>
          </cell>
        </row>
        <row r="326">
          <cell r="B326" t="str">
            <v>15879</v>
          </cell>
          <cell r="C326" t="str">
            <v>Boyacá</v>
          </cell>
          <cell r="D326" t="str">
            <v>15879</v>
          </cell>
          <cell r="E326" t="str">
            <v>Viracachá</v>
          </cell>
          <cell r="F326">
            <v>3477</v>
          </cell>
          <cell r="G326">
            <v>3451</v>
          </cell>
          <cell r="H326">
            <v>3434</v>
          </cell>
          <cell r="I326">
            <v>3401</v>
          </cell>
          <cell r="J326">
            <v>3385</v>
          </cell>
          <cell r="K326">
            <v>3364</v>
          </cell>
          <cell r="L326">
            <v>3327</v>
          </cell>
          <cell r="M326">
            <v>3298</v>
          </cell>
          <cell r="N326">
            <v>3278</v>
          </cell>
          <cell r="O326">
            <v>3251</v>
          </cell>
          <cell r="P326">
            <v>3222</v>
          </cell>
          <cell r="Q326">
            <v>3201</v>
          </cell>
        </row>
        <row r="327">
          <cell r="B327" t="str">
            <v>15897</v>
          </cell>
          <cell r="C327" t="str">
            <v>Boyacá</v>
          </cell>
          <cell r="D327" t="str">
            <v>15897</v>
          </cell>
          <cell r="E327" t="str">
            <v>Zetaquira</v>
          </cell>
          <cell r="F327">
            <v>5171</v>
          </cell>
          <cell r="G327">
            <v>5105</v>
          </cell>
          <cell r="H327">
            <v>5044</v>
          </cell>
          <cell r="I327">
            <v>4974</v>
          </cell>
          <cell r="J327">
            <v>4911</v>
          </cell>
          <cell r="K327">
            <v>4850</v>
          </cell>
          <cell r="L327">
            <v>4788</v>
          </cell>
          <cell r="M327">
            <v>4722</v>
          </cell>
          <cell r="N327">
            <v>4680</v>
          </cell>
          <cell r="O327">
            <v>4614</v>
          </cell>
          <cell r="P327">
            <v>4557</v>
          </cell>
          <cell r="Q327">
            <v>4489</v>
          </cell>
        </row>
        <row r="328">
          <cell r="B328" t="str">
            <v>17001</v>
          </cell>
          <cell r="C328" t="str">
            <v>Caldas</v>
          </cell>
          <cell r="D328" t="str">
            <v>17001</v>
          </cell>
          <cell r="E328" t="str">
            <v>Manizales</v>
          </cell>
          <cell r="F328">
            <v>379972</v>
          </cell>
          <cell r="G328">
            <v>381687</v>
          </cell>
          <cell r="H328">
            <v>383445</v>
          </cell>
          <cell r="I328">
            <v>385205</v>
          </cell>
          <cell r="J328">
            <v>386872</v>
          </cell>
          <cell r="K328">
            <v>388525</v>
          </cell>
          <cell r="L328">
            <v>390112</v>
          </cell>
          <cell r="M328">
            <v>391657</v>
          </cell>
          <cell r="N328">
            <v>393189</v>
          </cell>
          <cell r="O328">
            <v>394655</v>
          </cell>
          <cell r="P328">
            <v>396102</v>
          </cell>
          <cell r="Q328">
            <v>397488</v>
          </cell>
        </row>
        <row r="329">
          <cell r="B329" t="str">
            <v>17013</v>
          </cell>
          <cell r="C329" t="str">
            <v>Caldas</v>
          </cell>
          <cell r="D329" t="str">
            <v>17013</v>
          </cell>
          <cell r="E329" t="str">
            <v>Aguadas</v>
          </cell>
          <cell r="F329">
            <v>24308</v>
          </cell>
          <cell r="G329">
            <v>24063</v>
          </cell>
          <cell r="H329">
            <v>23834</v>
          </cell>
          <cell r="I329">
            <v>23607</v>
          </cell>
          <cell r="J329">
            <v>23383</v>
          </cell>
          <cell r="K329">
            <v>23165</v>
          </cell>
          <cell r="L329">
            <v>22944</v>
          </cell>
          <cell r="M329">
            <v>22728</v>
          </cell>
          <cell r="N329">
            <v>22503</v>
          </cell>
          <cell r="O329">
            <v>22293</v>
          </cell>
          <cell r="P329">
            <v>22081</v>
          </cell>
          <cell r="Q329">
            <v>21865</v>
          </cell>
        </row>
        <row r="330">
          <cell r="B330" t="str">
            <v>17042</v>
          </cell>
          <cell r="C330" t="str">
            <v>Caldas</v>
          </cell>
          <cell r="D330" t="str">
            <v>17042</v>
          </cell>
          <cell r="E330" t="str">
            <v>Anserma</v>
          </cell>
          <cell r="F330">
            <v>35097</v>
          </cell>
          <cell r="G330">
            <v>34976</v>
          </cell>
          <cell r="H330">
            <v>34845</v>
          </cell>
          <cell r="I330">
            <v>34713</v>
          </cell>
          <cell r="J330">
            <v>34569</v>
          </cell>
          <cell r="K330">
            <v>34444</v>
          </cell>
          <cell r="L330">
            <v>34310</v>
          </cell>
          <cell r="M330">
            <v>34175</v>
          </cell>
          <cell r="N330">
            <v>34053</v>
          </cell>
          <cell r="O330">
            <v>33920</v>
          </cell>
          <cell r="P330">
            <v>33792</v>
          </cell>
          <cell r="Q330">
            <v>33669</v>
          </cell>
        </row>
        <row r="331">
          <cell r="B331" t="str">
            <v>17050</v>
          </cell>
          <cell r="C331" t="str">
            <v>Caldas</v>
          </cell>
          <cell r="D331" t="str">
            <v>17050</v>
          </cell>
          <cell r="E331" t="str">
            <v>Aranzazu</v>
          </cell>
          <cell r="F331">
            <v>12815</v>
          </cell>
          <cell r="G331">
            <v>12693</v>
          </cell>
          <cell r="H331">
            <v>12548</v>
          </cell>
          <cell r="I331">
            <v>12393</v>
          </cell>
          <cell r="J331">
            <v>12256</v>
          </cell>
          <cell r="K331">
            <v>12111</v>
          </cell>
          <cell r="L331">
            <v>11971</v>
          </cell>
          <cell r="M331">
            <v>11842</v>
          </cell>
          <cell r="N331">
            <v>11698</v>
          </cell>
          <cell r="O331">
            <v>11566</v>
          </cell>
          <cell r="P331">
            <v>11422</v>
          </cell>
          <cell r="Q331">
            <v>11293</v>
          </cell>
        </row>
        <row r="332">
          <cell r="B332" t="str">
            <v>17088</v>
          </cell>
          <cell r="C332" t="str">
            <v>Caldas</v>
          </cell>
          <cell r="D332" t="str">
            <v>17088</v>
          </cell>
          <cell r="E332" t="str">
            <v>Belalcázar</v>
          </cell>
          <cell r="F332">
            <v>11872</v>
          </cell>
          <cell r="G332">
            <v>11785</v>
          </cell>
          <cell r="H332">
            <v>11677</v>
          </cell>
          <cell r="I332">
            <v>11571</v>
          </cell>
          <cell r="J332">
            <v>11476</v>
          </cell>
          <cell r="K332">
            <v>11367</v>
          </cell>
          <cell r="L332">
            <v>11264</v>
          </cell>
          <cell r="M332">
            <v>11161</v>
          </cell>
          <cell r="N332">
            <v>11064</v>
          </cell>
          <cell r="O332">
            <v>10960</v>
          </cell>
          <cell r="P332">
            <v>10863</v>
          </cell>
          <cell r="Q332">
            <v>10760</v>
          </cell>
        </row>
        <row r="333">
          <cell r="B333" t="str">
            <v>17174</v>
          </cell>
          <cell r="C333" t="str">
            <v>Caldas</v>
          </cell>
          <cell r="D333" t="str">
            <v>17174</v>
          </cell>
          <cell r="E333" t="str">
            <v>Chinchiná</v>
          </cell>
          <cell r="F333">
            <v>53496</v>
          </cell>
          <cell r="G333">
            <v>53244</v>
          </cell>
          <cell r="H333">
            <v>53065</v>
          </cell>
          <cell r="I333">
            <v>52877</v>
          </cell>
          <cell r="J333">
            <v>52685</v>
          </cell>
          <cell r="K333">
            <v>52488</v>
          </cell>
          <cell r="L333">
            <v>52297</v>
          </cell>
          <cell r="M333">
            <v>52096</v>
          </cell>
          <cell r="N333">
            <v>51901</v>
          </cell>
          <cell r="O333">
            <v>51696</v>
          </cell>
          <cell r="P333">
            <v>51492</v>
          </cell>
          <cell r="Q333">
            <v>51280</v>
          </cell>
        </row>
        <row r="334">
          <cell r="B334" t="str">
            <v>17272</v>
          </cell>
          <cell r="C334" t="str">
            <v>Caldas</v>
          </cell>
          <cell r="D334" t="str">
            <v>17272</v>
          </cell>
          <cell r="E334" t="str">
            <v>Filadelfia</v>
          </cell>
          <cell r="F334">
            <v>12737</v>
          </cell>
          <cell r="G334">
            <v>12590</v>
          </cell>
          <cell r="H334">
            <v>12404</v>
          </cell>
          <cell r="I334">
            <v>12221</v>
          </cell>
          <cell r="J334">
            <v>12049</v>
          </cell>
          <cell r="K334">
            <v>11872</v>
          </cell>
          <cell r="L334">
            <v>11704</v>
          </cell>
          <cell r="M334">
            <v>11537</v>
          </cell>
          <cell r="N334">
            <v>11364</v>
          </cell>
          <cell r="O334">
            <v>11200</v>
          </cell>
          <cell r="P334">
            <v>11034</v>
          </cell>
          <cell r="Q334">
            <v>10874</v>
          </cell>
        </row>
        <row r="335">
          <cell r="B335" t="str">
            <v>17380</v>
          </cell>
          <cell r="C335" t="str">
            <v>Caldas</v>
          </cell>
          <cell r="D335" t="str">
            <v>17380</v>
          </cell>
          <cell r="E335" t="str">
            <v>La Dorada</v>
          </cell>
          <cell r="F335">
            <v>72925</v>
          </cell>
          <cell r="G335">
            <v>73398</v>
          </cell>
          <cell r="H335">
            <v>73806</v>
          </cell>
          <cell r="I335">
            <v>74216</v>
          </cell>
          <cell r="J335">
            <v>74619</v>
          </cell>
          <cell r="K335">
            <v>75011</v>
          </cell>
          <cell r="L335">
            <v>75412</v>
          </cell>
          <cell r="M335">
            <v>75804</v>
          </cell>
          <cell r="N335">
            <v>76187</v>
          </cell>
          <cell r="O335">
            <v>76574</v>
          </cell>
          <cell r="P335">
            <v>76963</v>
          </cell>
          <cell r="Q335">
            <v>77355</v>
          </cell>
        </row>
        <row r="336">
          <cell r="B336" t="str">
            <v>17388</v>
          </cell>
          <cell r="C336" t="str">
            <v>Caldas</v>
          </cell>
          <cell r="D336" t="str">
            <v>17388</v>
          </cell>
          <cell r="E336" t="str">
            <v>La Merced</v>
          </cell>
          <cell r="F336">
            <v>6752</v>
          </cell>
          <cell r="G336">
            <v>6622</v>
          </cell>
          <cell r="H336">
            <v>6487</v>
          </cell>
          <cell r="I336">
            <v>6353</v>
          </cell>
          <cell r="J336">
            <v>6234</v>
          </cell>
          <cell r="K336">
            <v>6107</v>
          </cell>
          <cell r="L336">
            <v>5976</v>
          </cell>
          <cell r="M336">
            <v>5860</v>
          </cell>
          <cell r="N336">
            <v>5739</v>
          </cell>
          <cell r="O336">
            <v>5623</v>
          </cell>
          <cell r="P336">
            <v>5508</v>
          </cell>
          <cell r="Q336">
            <v>5393</v>
          </cell>
        </row>
        <row r="337">
          <cell r="B337" t="str">
            <v>17433</v>
          </cell>
          <cell r="C337" t="str">
            <v>Caldas</v>
          </cell>
          <cell r="D337" t="str">
            <v>17433</v>
          </cell>
          <cell r="E337" t="str">
            <v>Manzanares</v>
          </cell>
          <cell r="F337">
            <v>25104</v>
          </cell>
          <cell r="G337">
            <v>24919</v>
          </cell>
          <cell r="H337">
            <v>24728</v>
          </cell>
          <cell r="I337">
            <v>24538</v>
          </cell>
          <cell r="J337">
            <v>24355</v>
          </cell>
          <cell r="K337">
            <v>24167</v>
          </cell>
          <cell r="L337">
            <v>23985</v>
          </cell>
          <cell r="M337">
            <v>23805</v>
          </cell>
          <cell r="N337">
            <v>23624</v>
          </cell>
          <cell r="O337">
            <v>23447</v>
          </cell>
          <cell r="P337">
            <v>23274</v>
          </cell>
          <cell r="Q337">
            <v>23112</v>
          </cell>
        </row>
        <row r="338">
          <cell r="B338" t="str">
            <v>17442</v>
          </cell>
          <cell r="C338" t="str">
            <v>Caldas</v>
          </cell>
          <cell r="D338" t="str">
            <v>17442</v>
          </cell>
          <cell r="E338" t="str">
            <v>Marmato</v>
          </cell>
          <cell r="F338">
            <v>8455</v>
          </cell>
          <cell r="G338">
            <v>8540</v>
          </cell>
          <cell r="H338">
            <v>8597</v>
          </cell>
          <cell r="I338">
            <v>8665</v>
          </cell>
          <cell r="J338">
            <v>8726</v>
          </cell>
          <cell r="K338">
            <v>8782</v>
          </cell>
          <cell r="L338">
            <v>8848</v>
          </cell>
          <cell r="M338">
            <v>8906</v>
          </cell>
          <cell r="N338">
            <v>8968</v>
          </cell>
          <cell r="O338">
            <v>9026</v>
          </cell>
          <cell r="P338">
            <v>9096</v>
          </cell>
          <cell r="Q338">
            <v>9162</v>
          </cell>
        </row>
        <row r="339">
          <cell r="B339" t="str">
            <v>17444</v>
          </cell>
          <cell r="C339" t="str">
            <v>Caldas</v>
          </cell>
          <cell r="D339" t="str">
            <v>17444</v>
          </cell>
          <cell r="E339" t="str">
            <v>Marquetalia</v>
          </cell>
          <cell r="F339">
            <v>14798</v>
          </cell>
          <cell r="G339">
            <v>14827</v>
          </cell>
          <cell r="H339">
            <v>14854</v>
          </cell>
          <cell r="I339">
            <v>14878</v>
          </cell>
          <cell r="J339">
            <v>14901</v>
          </cell>
          <cell r="K339">
            <v>14921</v>
          </cell>
          <cell r="L339">
            <v>14940</v>
          </cell>
          <cell r="M339">
            <v>14956</v>
          </cell>
          <cell r="N339">
            <v>14970</v>
          </cell>
          <cell r="O339">
            <v>14982</v>
          </cell>
          <cell r="P339">
            <v>14992</v>
          </cell>
          <cell r="Q339">
            <v>15000</v>
          </cell>
        </row>
        <row r="340">
          <cell r="B340" t="str">
            <v>17446</v>
          </cell>
          <cell r="C340" t="str">
            <v>Caldas</v>
          </cell>
          <cell r="D340" t="str">
            <v>17446</v>
          </cell>
          <cell r="E340" t="str">
            <v>Marulanda</v>
          </cell>
          <cell r="F340">
            <v>3489</v>
          </cell>
          <cell r="G340">
            <v>3490</v>
          </cell>
          <cell r="H340">
            <v>3477</v>
          </cell>
          <cell r="I340">
            <v>3472</v>
          </cell>
          <cell r="J340">
            <v>3451</v>
          </cell>
          <cell r="K340">
            <v>3443</v>
          </cell>
          <cell r="L340">
            <v>3439</v>
          </cell>
          <cell r="M340">
            <v>3429</v>
          </cell>
          <cell r="N340">
            <v>3424</v>
          </cell>
          <cell r="O340">
            <v>3410</v>
          </cell>
          <cell r="P340">
            <v>3406</v>
          </cell>
          <cell r="Q340">
            <v>3396</v>
          </cell>
        </row>
        <row r="341">
          <cell r="B341" t="str">
            <v>17486</v>
          </cell>
          <cell r="C341" t="str">
            <v>Caldas</v>
          </cell>
          <cell r="D341" t="str">
            <v>17486</v>
          </cell>
          <cell r="E341" t="str">
            <v>Neira</v>
          </cell>
          <cell r="F341">
            <v>28140</v>
          </cell>
          <cell r="G341">
            <v>28416</v>
          </cell>
          <cell r="H341">
            <v>28652</v>
          </cell>
          <cell r="I341">
            <v>28888</v>
          </cell>
          <cell r="J341">
            <v>29130</v>
          </cell>
          <cell r="K341">
            <v>29359</v>
          </cell>
          <cell r="L341">
            <v>29589</v>
          </cell>
          <cell r="M341">
            <v>29829</v>
          </cell>
          <cell r="N341">
            <v>30050</v>
          </cell>
          <cell r="O341">
            <v>30285</v>
          </cell>
          <cell r="P341">
            <v>30513</v>
          </cell>
          <cell r="Q341">
            <v>30740</v>
          </cell>
        </row>
        <row r="342">
          <cell r="B342" t="str">
            <v>17495</v>
          </cell>
          <cell r="C342" t="str">
            <v>Caldas</v>
          </cell>
          <cell r="D342" t="str">
            <v>17495</v>
          </cell>
          <cell r="E342" t="str">
            <v>Norcasia</v>
          </cell>
          <cell r="F342">
            <v>6903</v>
          </cell>
          <cell r="G342">
            <v>6858</v>
          </cell>
          <cell r="H342">
            <v>6800</v>
          </cell>
          <cell r="I342">
            <v>6750</v>
          </cell>
          <cell r="J342">
            <v>6699</v>
          </cell>
          <cell r="K342">
            <v>6640</v>
          </cell>
          <cell r="L342">
            <v>6589</v>
          </cell>
          <cell r="M342">
            <v>6530</v>
          </cell>
          <cell r="N342">
            <v>6481</v>
          </cell>
          <cell r="O342">
            <v>6430</v>
          </cell>
          <cell r="P342">
            <v>6374</v>
          </cell>
          <cell r="Q342">
            <v>6322</v>
          </cell>
        </row>
        <row r="343">
          <cell r="B343" t="str">
            <v>17513</v>
          </cell>
          <cell r="C343" t="str">
            <v>Caldas</v>
          </cell>
          <cell r="D343" t="str">
            <v>17513</v>
          </cell>
          <cell r="E343" t="str">
            <v>Pácora</v>
          </cell>
          <cell r="F343">
            <v>15196</v>
          </cell>
          <cell r="G343">
            <v>14844</v>
          </cell>
          <cell r="H343">
            <v>14489</v>
          </cell>
          <cell r="I343">
            <v>14132</v>
          </cell>
          <cell r="J343">
            <v>13792</v>
          </cell>
          <cell r="K343">
            <v>13472</v>
          </cell>
          <cell r="L343">
            <v>13156</v>
          </cell>
          <cell r="M343">
            <v>12843</v>
          </cell>
          <cell r="N343">
            <v>12540</v>
          </cell>
          <cell r="O343">
            <v>12244</v>
          </cell>
          <cell r="P343">
            <v>11952</v>
          </cell>
          <cell r="Q343">
            <v>11673</v>
          </cell>
        </row>
        <row r="344">
          <cell r="B344" t="str">
            <v>17524</v>
          </cell>
          <cell r="C344" t="str">
            <v>Caldas</v>
          </cell>
          <cell r="D344" t="str">
            <v>17524</v>
          </cell>
          <cell r="E344" t="str">
            <v>Palestina</v>
          </cell>
          <cell r="F344">
            <v>18037</v>
          </cell>
          <cell r="G344">
            <v>18033</v>
          </cell>
          <cell r="H344">
            <v>18008</v>
          </cell>
          <cell r="I344">
            <v>17979</v>
          </cell>
          <cell r="J344">
            <v>17952</v>
          </cell>
          <cell r="K344">
            <v>17921</v>
          </cell>
          <cell r="L344">
            <v>17890</v>
          </cell>
          <cell r="M344">
            <v>17865</v>
          </cell>
          <cell r="N344">
            <v>17834</v>
          </cell>
          <cell r="O344">
            <v>17795</v>
          </cell>
          <cell r="P344">
            <v>17760</v>
          </cell>
          <cell r="Q344">
            <v>17717</v>
          </cell>
        </row>
        <row r="345">
          <cell r="B345" t="str">
            <v>17541</v>
          </cell>
          <cell r="C345" t="str">
            <v>Caldas</v>
          </cell>
          <cell r="D345" t="str">
            <v>17541</v>
          </cell>
          <cell r="E345" t="str">
            <v>Pensilvania</v>
          </cell>
          <cell r="F345">
            <v>26426</v>
          </cell>
          <cell r="G345">
            <v>26414</v>
          </cell>
          <cell r="H345">
            <v>26418</v>
          </cell>
          <cell r="I345">
            <v>26409</v>
          </cell>
          <cell r="J345">
            <v>26401</v>
          </cell>
          <cell r="K345">
            <v>26394</v>
          </cell>
          <cell r="L345">
            <v>26384</v>
          </cell>
          <cell r="M345">
            <v>26380</v>
          </cell>
          <cell r="N345">
            <v>26370</v>
          </cell>
          <cell r="O345">
            <v>26360</v>
          </cell>
          <cell r="P345">
            <v>26361</v>
          </cell>
          <cell r="Q345">
            <v>26343</v>
          </cell>
        </row>
        <row r="346">
          <cell r="B346" t="str">
            <v>17614</v>
          </cell>
          <cell r="C346" t="str">
            <v>Caldas</v>
          </cell>
          <cell r="D346" t="str">
            <v>17614</v>
          </cell>
          <cell r="E346" t="str">
            <v>Riosucio</v>
          </cell>
          <cell r="F346">
            <v>54537</v>
          </cell>
          <cell r="G346">
            <v>55166</v>
          </cell>
          <cell r="H346">
            <v>55841</v>
          </cell>
          <cell r="I346">
            <v>56523</v>
          </cell>
          <cell r="J346">
            <v>57220</v>
          </cell>
          <cell r="K346">
            <v>57935</v>
          </cell>
          <cell r="L346">
            <v>58627</v>
          </cell>
          <cell r="M346">
            <v>59340</v>
          </cell>
          <cell r="N346">
            <v>60061</v>
          </cell>
          <cell r="O346">
            <v>60798</v>
          </cell>
          <cell r="P346">
            <v>61535</v>
          </cell>
          <cell r="Q346">
            <v>62296</v>
          </cell>
        </row>
        <row r="347">
          <cell r="B347" t="str">
            <v>17616</v>
          </cell>
          <cell r="C347" t="str">
            <v>Caldas</v>
          </cell>
          <cell r="D347" t="str">
            <v>17616</v>
          </cell>
          <cell r="E347" t="str">
            <v>Risaralda</v>
          </cell>
          <cell r="F347">
            <v>10679</v>
          </cell>
          <cell r="G347">
            <v>10565</v>
          </cell>
          <cell r="H347">
            <v>10456</v>
          </cell>
          <cell r="I347">
            <v>10349</v>
          </cell>
          <cell r="J347">
            <v>10236</v>
          </cell>
          <cell r="K347">
            <v>10128</v>
          </cell>
          <cell r="L347">
            <v>10027</v>
          </cell>
          <cell r="M347">
            <v>9914</v>
          </cell>
          <cell r="N347">
            <v>9800</v>
          </cell>
          <cell r="O347">
            <v>9693</v>
          </cell>
          <cell r="P347">
            <v>9583</v>
          </cell>
          <cell r="Q347">
            <v>9471</v>
          </cell>
        </row>
        <row r="348">
          <cell r="B348" t="str">
            <v>17653</v>
          </cell>
          <cell r="C348" t="str">
            <v>Caldas</v>
          </cell>
          <cell r="D348" t="str">
            <v>17653</v>
          </cell>
          <cell r="E348" t="str">
            <v>Salamina</v>
          </cell>
          <cell r="F348">
            <v>20288</v>
          </cell>
          <cell r="G348">
            <v>19824</v>
          </cell>
          <cell r="H348">
            <v>19451</v>
          </cell>
          <cell r="I348">
            <v>19074</v>
          </cell>
          <cell r="J348">
            <v>18704</v>
          </cell>
          <cell r="K348">
            <v>18345</v>
          </cell>
          <cell r="L348">
            <v>17993</v>
          </cell>
          <cell r="M348">
            <v>17638</v>
          </cell>
          <cell r="N348">
            <v>17293</v>
          </cell>
          <cell r="O348">
            <v>16968</v>
          </cell>
          <cell r="P348">
            <v>16635</v>
          </cell>
          <cell r="Q348">
            <v>16316</v>
          </cell>
        </row>
        <row r="349">
          <cell r="B349" t="str">
            <v>17662</v>
          </cell>
          <cell r="C349" t="str">
            <v>Caldas</v>
          </cell>
          <cell r="D349" t="str">
            <v>17662</v>
          </cell>
          <cell r="E349" t="str">
            <v>Samaná</v>
          </cell>
          <cell r="F349">
            <v>25649</v>
          </cell>
          <cell r="G349">
            <v>25667</v>
          </cell>
          <cell r="H349">
            <v>25683</v>
          </cell>
          <cell r="I349">
            <v>25699</v>
          </cell>
          <cell r="J349">
            <v>25713</v>
          </cell>
          <cell r="K349">
            <v>25727</v>
          </cell>
          <cell r="L349">
            <v>25739</v>
          </cell>
          <cell r="M349">
            <v>25750</v>
          </cell>
          <cell r="N349">
            <v>25760</v>
          </cell>
          <cell r="O349">
            <v>25769</v>
          </cell>
          <cell r="P349">
            <v>25777</v>
          </cell>
          <cell r="Q349">
            <v>25784</v>
          </cell>
        </row>
        <row r="350">
          <cell r="B350" t="str">
            <v>17665</v>
          </cell>
          <cell r="C350" t="str">
            <v>Caldas</v>
          </cell>
          <cell r="D350" t="str">
            <v>17665</v>
          </cell>
          <cell r="E350" t="str">
            <v>San José</v>
          </cell>
          <cell r="F350">
            <v>7572</v>
          </cell>
          <cell r="G350">
            <v>7571</v>
          </cell>
          <cell r="H350">
            <v>7577</v>
          </cell>
          <cell r="I350">
            <v>7577</v>
          </cell>
          <cell r="J350">
            <v>7580</v>
          </cell>
          <cell r="K350">
            <v>7585</v>
          </cell>
          <cell r="L350">
            <v>7579</v>
          </cell>
          <cell r="M350">
            <v>7590</v>
          </cell>
          <cell r="N350">
            <v>7584</v>
          </cell>
          <cell r="O350">
            <v>7595</v>
          </cell>
          <cell r="P350">
            <v>7588</v>
          </cell>
          <cell r="Q350">
            <v>7595</v>
          </cell>
        </row>
        <row r="351">
          <cell r="B351" t="str">
            <v>17777</v>
          </cell>
          <cell r="C351" t="str">
            <v>Caldas</v>
          </cell>
          <cell r="D351" t="str">
            <v>17777</v>
          </cell>
          <cell r="E351" t="str">
            <v>Supía</v>
          </cell>
          <cell r="F351">
            <v>24847</v>
          </cell>
          <cell r="G351">
            <v>25046</v>
          </cell>
          <cell r="H351">
            <v>25233</v>
          </cell>
          <cell r="I351">
            <v>25422</v>
          </cell>
          <cell r="J351">
            <v>25608</v>
          </cell>
          <cell r="K351">
            <v>25789</v>
          </cell>
          <cell r="L351">
            <v>25984</v>
          </cell>
          <cell r="M351">
            <v>26169</v>
          </cell>
          <cell r="N351">
            <v>26360</v>
          </cell>
          <cell r="O351">
            <v>26542</v>
          </cell>
          <cell r="P351">
            <v>26728</v>
          </cell>
          <cell r="Q351">
            <v>26910</v>
          </cell>
        </row>
        <row r="352">
          <cell r="B352" t="str">
            <v>17867</v>
          </cell>
          <cell r="C352" t="str">
            <v>Caldas</v>
          </cell>
          <cell r="D352" t="str">
            <v>17867</v>
          </cell>
          <cell r="E352" t="str">
            <v>Victoria</v>
          </cell>
          <cell r="F352">
            <v>9165</v>
          </cell>
          <cell r="G352">
            <v>9105</v>
          </cell>
          <cell r="H352">
            <v>9042</v>
          </cell>
          <cell r="I352">
            <v>8975</v>
          </cell>
          <cell r="J352">
            <v>8905</v>
          </cell>
          <cell r="K352">
            <v>8832</v>
          </cell>
          <cell r="L352">
            <v>8755</v>
          </cell>
          <cell r="M352">
            <v>8675</v>
          </cell>
          <cell r="N352">
            <v>8592</v>
          </cell>
          <cell r="O352">
            <v>8505</v>
          </cell>
          <cell r="P352">
            <v>8415</v>
          </cell>
          <cell r="Q352">
            <v>8321</v>
          </cell>
        </row>
        <row r="353">
          <cell r="B353" t="str">
            <v>17873</v>
          </cell>
          <cell r="C353" t="str">
            <v>Caldas</v>
          </cell>
          <cell r="D353" t="str">
            <v>17873</v>
          </cell>
          <cell r="E353" t="str">
            <v>Villamaría</v>
          </cell>
          <cell r="F353">
            <v>46322</v>
          </cell>
          <cell r="G353">
            <v>47263</v>
          </cell>
          <cell r="H353">
            <v>48208</v>
          </cell>
          <cell r="I353">
            <v>49149</v>
          </cell>
          <cell r="J353">
            <v>50123</v>
          </cell>
          <cell r="K353">
            <v>51105</v>
          </cell>
          <cell r="L353">
            <v>52106</v>
          </cell>
          <cell r="M353">
            <v>53120</v>
          </cell>
          <cell r="N353">
            <v>54168</v>
          </cell>
          <cell r="O353">
            <v>55219</v>
          </cell>
          <cell r="P353">
            <v>56288</v>
          </cell>
          <cell r="Q353">
            <v>57369</v>
          </cell>
        </row>
        <row r="354">
          <cell r="B354" t="str">
            <v>17877</v>
          </cell>
          <cell r="C354" t="str">
            <v>Caldas</v>
          </cell>
          <cell r="D354" t="str">
            <v>17877</v>
          </cell>
          <cell r="E354" t="str">
            <v>Viterbo</v>
          </cell>
          <cell r="F354">
            <v>13159</v>
          </cell>
          <cell r="G354">
            <v>13059</v>
          </cell>
          <cell r="H354">
            <v>12965</v>
          </cell>
          <cell r="I354">
            <v>12879</v>
          </cell>
          <cell r="J354">
            <v>12799</v>
          </cell>
          <cell r="K354">
            <v>12727</v>
          </cell>
          <cell r="L354">
            <v>12661</v>
          </cell>
          <cell r="M354">
            <v>12603</v>
          </cell>
          <cell r="N354">
            <v>12551</v>
          </cell>
          <cell r="O354">
            <v>12506</v>
          </cell>
          <cell r="P354">
            <v>12469</v>
          </cell>
          <cell r="Q354">
            <v>12438</v>
          </cell>
        </row>
        <row r="355">
          <cell r="B355" t="str">
            <v>18001</v>
          </cell>
          <cell r="C355" t="str">
            <v>Caquetá</v>
          </cell>
          <cell r="D355" t="str">
            <v>18001</v>
          </cell>
          <cell r="E355" t="str">
            <v>Florencia</v>
          </cell>
          <cell r="F355">
            <v>143871</v>
          </cell>
          <cell r="G355">
            <v>146307</v>
          </cell>
          <cell r="H355">
            <v>149031</v>
          </cell>
          <cell r="I355">
            <v>151778</v>
          </cell>
          <cell r="J355">
            <v>154595</v>
          </cell>
          <cell r="K355">
            <v>157450</v>
          </cell>
          <cell r="L355">
            <v>160383</v>
          </cell>
          <cell r="M355">
            <v>163323</v>
          </cell>
          <cell r="N355">
            <v>166332</v>
          </cell>
          <cell r="O355">
            <v>169322</v>
          </cell>
          <cell r="P355">
            <v>172341</v>
          </cell>
          <cell r="Q355">
            <v>175395</v>
          </cell>
        </row>
        <row r="356">
          <cell r="B356" t="str">
            <v>18029</v>
          </cell>
          <cell r="C356" t="str">
            <v>Caquetá</v>
          </cell>
          <cell r="D356" t="str">
            <v>18029</v>
          </cell>
          <cell r="E356" t="str">
            <v>Albania</v>
          </cell>
          <cell r="F356">
            <v>6394</v>
          </cell>
          <cell r="G356">
            <v>6399</v>
          </cell>
          <cell r="H356">
            <v>6403</v>
          </cell>
          <cell r="I356">
            <v>6412</v>
          </cell>
          <cell r="J356">
            <v>6407</v>
          </cell>
          <cell r="K356">
            <v>6422</v>
          </cell>
          <cell r="L356">
            <v>6424</v>
          </cell>
          <cell r="M356">
            <v>6419</v>
          </cell>
          <cell r="N356">
            <v>6429</v>
          </cell>
          <cell r="O356">
            <v>6428</v>
          </cell>
          <cell r="P356">
            <v>6430</v>
          </cell>
          <cell r="Q356">
            <v>6432</v>
          </cell>
        </row>
        <row r="357">
          <cell r="B357" t="str">
            <v>18094</v>
          </cell>
          <cell r="C357" t="str">
            <v>Caquetá</v>
          </cell>
          <cell r="D357" t="str">
            <v>18094</v>
          </cell>
          <cell r="E357" t="str">
            <v>Belén de Los Andaquies</v>
          </cell>
          <cell r="F357">
            <v>11081</v>
          </cell>
          <cell r="G357">
            <v>11148</v>
          </cell>
          <cell r="H357">
            <v>11179</v>
          </cell>
          <cell r="I357">
            <v>11212</v>
          </cell>
          <cell r="J357">
            <v>11249</v>
          </cell>
          <cell r="K357">
            <v>11282</v>
          </cell>
          <cell r="L357">
            <v>11334</v>
          </cell>
          <cell r="M357">
            <v>11381</v>
          </cell>
          <cell r="N357">
            <v>11428</v>
          </cell>
          <cell r="O357">
            <v>11479</v>
          </cell>
          <cell r="P357">
            <v>11541</v>
          </cell>
          <cell r="Q357">
            <v>11601</v>
          </cell>
        </row>
        <row r="358">
          <cell r="B358" t="str">
            <v>18150</v>
          </cell>
          <cell r="C358" t="str">
            <v>Caquetá</v>
          </cell>
          <cell r="D358" t="str">
            <v>18150</v>
          </cell>
          <cell r="E358" t="str">
            <v>Cartagena del Chairá</v>
          </cell>
          <cell r="F358">
            <v>28678</v>
          </cell>
          <cell r="G358">
            <v>29144</v>
          </cell>
          <cell r="H358">
            <v>29587</v>
          </cell>
          <cell r="I358">
            <v>30042</v>
          </cell>
          <cell r="J358">
            <v>30498</v>
          </cell>
          <cell r="K358">
            <v>30942</v>
          </cell>
          <cell r="L358">
            <v>31416</v>
          </cell>
          <cell r="M358">
            <v>31908</v>
          </cell>
          <cell r="N358">
            <v>32384</v>
          </cell>
          <cell r="O358">
            <v>32883</v>
          </cell>
          <cell r="P358">
            <v>33391</v>
          </cell>
          <cell r="Q358">
            <v>33908</v>
          </cell>
        </row>
        <row r="359">
          <cell r="B359" t="str">
            <v>18205</v>
          </cell>
          <cell r="C359" t="str">
            <v>Caquetá</v>
          </cell>
          <cell r="D359" t="str">
            <v>18205</v>
          </cell>
          <cell r="E359" t="str">
            <v>Curillo</v>
          </cell>
          <cell r="F359">
            <v>11121</v>
          </cell>
          <cell r="G359">
            <v>11179</v>
          </cell>
          <cell r="H359">
            <v>11233</v>
          </cell>
          <cell r="I359">
            <v>11297</v>
          </cell>
          <cell r="J359">
            <v>11351</v>
          </cell>
          <cell r="K359">
            <v>11400</v>
          </cell>
          <cell r="L359">
            <v>11460</v>
          </cell>
          <cell r="M359">
            <v>11517</v>
          </cell>
          <cell r="N359">
            <v>11574</v>
          </cell>
          <cell r="O359">
            <v>11633</v>
          </cell>
          <cell r="P359">
            <v>11683</v>
          </cell>
          <cell r="Q359">
            <v>11737</v>
          </cell>
        </row>
        <row r="360">
          <cell r="B360" t="str">
            <v>18247</v>
          </cell>
          <cell r="C360" t="str">
            <v>Caquetá</v>
          </cell>
          <cell r="D360" t="str">
            <v>18247</v>
          </cell>
          <cell r="E360" t="str">
            <v>El Doncello</v>
          </cell>
          <cell r="F360">
            <v>21547</v>
          </cell>
          <cell r="G360">
            <v>21617</v>
          </cell>
          <cell r="H360">
            <v>21684</v>
          </cell>
          <cell r="I360">
            <v>21750</v>
          </cell>
          <cell r="J360">
            <v>21812</v>
          </cell>
          <cell r="K360">
            <v>21872</v>
          </cell>
          <cell r="L360">
            <v>21930</v>
          </cell>
          <cell r="M360">
            <v>21986</v>
          </cell>
          <cell r="N360">
            <v>22039</v>
          </cell>
          <cell r="O360">
            <v>22089</v>
          </cell>
          <cell r="P360">
            <v>22137</v>
          </cell>
          <cell r="Q360">
            <v>22183</v>
          </cell>
        </row>
        <row r="361">
          <cell r="B361" t="str">
            <v>18256</v>
          </cell>
          <cell r="C361" t="str">
            <v>Caquetá</v>
          </cell>
          <cell r="D361" t="str">
            <v>18256</v>
          </cell>
          <cell r="E361" t="str">
            <v>El Paujil</v>
          </cell>
          <cell r="F361">
            <v>17634</v>
          </cell>
          <cell r="G361">
            <v>17851</v>
          </cell>
          <cell r="H361">
            <v>18083</v>
          </cell>
          <cell r="I361">
            <v>18318</v>
          </cell>
          <cell r="J361">
            <v>18579</v>
          </cell>
          <cell r="K361">
            <v>18834</v>
          </cell>
          <cell r="L361">
            <v>19090</v>
          </cell>
          <cell r="M361">
            <v>19365</v>
          </cell>
          <cell r="N361">
            <v>19642</v>
          </cell>
          <cell r="O361">
            <v>19932</v>
          </cell>
          <cell r="P361">
            <v>20224</v>
          </cell>
          <cell r="Q361">
            <v>20528</v>
          </cell>
        </row>
        <row r="362">
          <cell r="B362" t="str">
            <v>18410</v>
          </cell>
          <cell r="C362" t="str">
            <v>Caquetá</v>
          </cell>
          <cell r="D362" t="str">
            <v>18410</v>
          </cell>
          <cell r="E362" t="str">
            <v>La Montañita</v>
          </cell>
          <cell r="F362">
            <v>22181</v>
          </cell>
          <cell r="G362">
            <v>22304</v>
          </cell>
          <cell r="H362">
            <v>22432</v>
          </cell>
          <cell r="I362">
            <v>22565</v>
          </cell>
          <cell r="J362">
            <v>22702</v>
          </cell>
          <cell r="K362">
            <v>22843</v>
          </cell>
          <cell r="L362">
            <v>22989</v>
          </cell>
          <cell r="M362">
            <v>23140</v>
          </cell>
          <cell r="N362">
            <v>23295</v>
          </cell>
          <cell r="O362">
            <v>23455</v>
          </cell>
          <cell r="P362">
            <v>23620</v>
          </cell>
          <cell r="Q362">
            <v>23789</v>
          </cell>
        </row>
        <row r="363">
          <cell r="B363" t="str">
            <v>18460</v>
          </cell>
          <cell r="C363" t="str">
            <v>Caquetá</v>
          </cell>
          <cell r="D363" t="str">
            <v>18460</v>
          </cell>
          <cell r="E363" t="str">
            <v>Milán</v>
          </cell>
          <cell r="F363">
            <v>11487</v>
          </cell>
          <cell r="G363">
            <v>11520</v>
          </cell>
          <cell r="H363">
            <v>11545</v>
          </cell>
          <cell r="I363">
            <v>11566</v>
          </cell>
          <cell r="J363">
            <v>11587</v>
          </cell>
          <cell r="K363">
            <v>11615</v>
          </cell>
          <cell r="L363">
            <v>11635</v>
          </cell>
          <cell r="M363">
            <v>11660</v>
          </cell>
          <cell r="N363">
            <v>11690</v>
          </cell>
          <cell r="O363">
            <v>11719</v>
          </cell>
          <cell r="P363">
            <v>11745</v>
          </cell>
          <cell r="Q363">
            <v>11774</v>
          </cell>
        </row>
        <row r="364">
          <cell r="B364" t="str">
            <v>18479</v>
          </cell>
          <cell r="C364" t="str">
            <v>Caquetá</v>
          </cell>
          <cell r="D364" t="str">
            <v>18479</v>
          </cell>
          <cell r="E364" t="str">
            <v>Morelia</v>
          </cell>
          <cell r="F364">
            <v>3718</v>
          </cell>
          <cell r="G364">
            <v>3716</v>
          </cell>
          <cell r="H364">
            <v>3716</v>
          </cell>
          <cell r="I364">
            <v>3719</v>
          </cell>
          <cell r="J364">
            <v>3724</v>
          </cell>
          <cell r="K364">
            <v>3733</v>
          </cell>
          <cell r="L364">
            <v>3743</v>
          </cell>
          <cell r="M364">
            <v>3757</v>
          </cell>
          <cell r="N364">
            <v>3773</v>
          </cell>
          <cell r="O364">
            <v>3791</v>
          </cell>
          <cell r="P364">
            <v>3813</v>
          </cell>
          <cell r="Q364">
            <v>3836</v>
          </cell>
        </row>
        <row r="365">
          <cell r="B365" t="str">
            <v>18592</v>
          </cell>
          <cell r="C365" t="str">
            <v>Caquetá</v>
          </cell>
          <cell r="D365" t="str">
            <v>18592</v>
          </cell>
          <cell r="E365" t="str">
            <v>Puerto Rico</v>
          </cell>
          <cell r="F365">
            <v>32408</v>
          </cell>
          <cell r="G365">
            <v>32518</v>
          </cell>
          <cell r="H365">
            <v>32603</v>
          </cell>
          <cell r="I365">
            <v>32683</v>
          </cell>
          <cell r="J365">
            <v>32775</v>
          </cell>
          <cell r="K365">
            <v>32872</v>
          </cell>
          <cell r="L365">
            <v>32972</v>
          </cell>
          <cell r="M365">
            <v>33067</v>
          </cell>
          <cell r="N365">
            <v>33165</v>
          </cell>
          <cell r="O365">
            <v>33257</v>
          </cell>
          <cell r="P365">
            <v>33347</v>
          </cell>
          <cell r="Q365">
            <v>33447</v>
          </cell>
        </row>
        <row r="366">
          <cell r="B366" t="str">
            <v>18610</v>
          </cell>
          <cell r="C366" t="str">
            <v>Caquetá</v>
          </cell>
          <cell r="D366" t="str">
            <v>18610</v>
          </cell>
          <cell r="E366" t="str">
            <v>San José del Fragua</v>
          </cell>
          <cell r="F366">
            <v>13882</v>
          </cell>
          <cell r="G366">
            <v>13996</v>
          </cell>
          <cell r="H366">
            <v>14090</v>
          </cell>
          <cell r="I366">
            <v>14197</v>
          </cell>
          <cell r="J366">
            <v>14296</v>
          </cell>
          <cell r="K366">
            <v>14400</v>
          </cell>
          <cell r="L366">
            <v>14505</v>
          </cell>
          <cell r="M366">
            <v>14611</v>
          </cell>
          <cell r="N366">
            <v>14712</v>
          </cell>
          <cell r="O366">
            <v>14817</v>
          </cell>
          <cell r="P366">
            <v>14921</v>
          </cell>
          <cell r="Q366">
            <v>15029</v>
          </cell>
        </row>
        <row r="367">
          <cell r="B367" t="str">
            <v>18753</v>
          </cell>
          <cell r="C367" t="str">
            <v>Caquetá</v>
          </cell>
          <cell r="D367" t="str">
            <v>18753</v>
          </cell>
          <cell r="E367" t="str">
            <v>San Vicente del Caguán</v>
          </cell>
          <cell r="F367">
            <v>56674</v>
          </cell>
          <cell r="G367">
            <v>57759</v>
          </cell>
          <cell r="H367">
            <v>58800</v>
          </cell>
          <cell r="I367">
            <v>59875</v>
          </cell>
          <cell r="J367">
            <v>60974</v>
          </cell>
          <cell r="K367">
            <v>62096</v>
          </cell>
          <cell r="L367">
            <v>63239</v>
          </cell>
          <cell r="M367">
            <v>64409</v>
          </cell>
          <cell r="N367">
            <v>65590</v>
          </cell>
          <cell r="O367">
            <v>66786</v>
          </cell>
          <cell r="P367">
            <v>67994</v>
          </cell>
          <cell r="Q367">
            <v>69214</v>
          </cell>
        </row>
        <row r="368">
          <cell r="B368" t="str">
            <v>18756</v>
          </cell>
          <cell r="C368" t="str">
            <v>Caquetá</v>
          </cell>
          <cell r="D368" t="str">
            <v>18756</v>
          </cell>
          <cell r="E368" t="str">
            <v>Solano</v>
          </cell>
          <cell r="F368">
            <v>19427</v>
          </cell>
          <cell r="G368">
            <v>19830</v>
          </cell>
          <cell r="H368">
            <v>20224</v>
          </cell>
          <cell r="I368">
            <v>20622</v>
          </cell>
          <cell r="J368">
            <v>21028</v>
          </cell>
          <cell r="K368">
            <v>21445</v>
          </cell>
          <cell r="L368">
            <v>21874</v>
          </cell>
          <cell r="M368">
            <v>22319</v>
          </cell>
          <cell r="N368">
            <v>22757</v>
          </cell>
          <cell r="O368">
            <v>23210</v>
          </cell>
          <cell r="P368">
            <v>23663</v>
          </cell>
          <cell r="Q368">
            <v>24131</v>
          </cell>
        </row>
        <row r="369">
          <cell r="B369" t="str">
            <v>18785</v>
          </cell>
          <cell r="C369" t="str">
            <v>Caquetá</v>
          </cell>
          <cell r="D369" t="str">
            <v>18785</v>
          </cell>
          <cell r="E369" t="str">
            <v>Solita</v>
          </cell>
          <cell r="F369">
            <v>9134</v>
          </cell>
          <cell r="G369">
            <v>9140</v>
          </cell>
          <cell r="H369">
            <v>9140</v>
          </cell>
          <cell r="I369">
            <v>9144</v>
          </cell>
          <cell r="J369">
            <v>9140</v>
          </cell>
          <cell r="K369">
            <v>9149</v>
          </cell>
          <cell r="L369">
            <v>9150</v>
          </cell>
          <cell r="M369">
            <v>9149</v>
          </cell>
          <cell r="N369">
            <v>9143</v>
          </cell>
          <cell r="O369">
            <v>9149</v>
          </cell>
          <cell r="P369">
            <v>9140</v>
          </cell>
          <cell r="Q369">
            <v>9143</v>
          </cell>
        </row>
        <row r="370">
          <cell r="B370" t="str">
            <v>18860</v>
          </cell>
          <cell r="C370" t="str">
            <v>Caquetá</v>
          </cell>
          <cell r="D370" t="str">
            <v>18860</v>
          </cell>
          <cell r="E370" t="str">
            <v>Valparaíso</v>
          </cell>
          <cell r="F370">
            <v>11100</v>
          </cell>
          <cell r="G370">
            <v>11162</v>
          </cell>
          <cell r="H370">
            <v>11210</v>
          </cell>
          <cell r="I370">
            <v>11263</v>
          </cell>
          <cell r="J370">
            <v>11316</v>
          </cell>
          <cell r="K370">
            <v>11368</v>
          </cell>
          <cell r="L370">
            <v>11418</v>
          </cell>
          <cell r="M370">
            <v>11473</v>
          </cell>
          <cell r="N370">
            <v>11524</v>
          </cell>
          <cell r="O370">
            <v>11577</v>
          </cell>
          <cell r="P370">
            <v>11629</v>
          </cell>
          <cell r="Q370">
            <v>11687</v>
          </cell>
        </row>
        <row r="371">
          <cell r="B371" t="str">
            <v>19001</v>
          </cell>
          <cell r="C371" t="str">
            <v>Cauca</v>
          </cell>
          <cell r="D371" t="str">
            <v>19001</v>
          </cell>
          <cell r="E371" t="str">
            <v>Popayán</v>
          </cell>
          <cell r="F371">
            <v>257512</v>
          </cell>
          <cell r="G371">
            <v>258505</v>
          </cell>
          <cell r="H371">
            <v>260032</v>
          </cell>
          <cell r="I371">
            <v>261803</v>
          </cell>
          <cell r="J371">
            <v>263707</v>
          </cell>
          <cell r="K371">
            <v>265702</v>
          </cell>
          <cell r="L371">
            <v>267946</v>
          </cell>
          <cell r="M371">
            <v>270307</v>
          </cell>
          <cell r="N371">
            <v>272720</v>
          </cell>
          <cell r="O371">
            <v>275082</v>
          </cell>
          <cell r="P371">
            <v>277441</v>
          </cell>
          <cell r="Q371">
            <v>280107</v>
          </cell>
        </row>
        <row r="372">
          <cell r="B372" t="str">
            <v>19022</v>
          </cell>
          <cell r="C372" t="str">
            <v>Cauca</v>
          </cell>
          <cell r="D372" t="str">
            <v>19022</v>
          </cell>
          <cell r="E372" t="str">
            <v>Almaguer</v>
          </cell>
          <cell r="F372">
            <v>20463</v>
          </cell>
          <cell r="G372">
            <v>20570</v>
          </cell>
          <cell r="H372">
            <v>20671</v>
          </cell>
          <cell r="I372">
            <v>20765</v>
          </cell>
          <cell r="J372">
            <v>20853</v>
          </cell>
          <cell r="K372">
            <v>20934</v>
          </cell>
          <cell r="L372">
            <v>21009</v>
          </cell>
          <cell r="M372">
            <v>21077</v>
          </cell>
          <cell r="N372">
            <v>21139</v>
          </cell>
          <cell r="O372">
            <v>21194</v>
          </cell>
          <cell r="P372">
            <v>21243</v>
          </cell>
          <cell r="Q372">
            <v>21286</v>
          </cell>
        </row>
        <row r="373">
          <cell r="B373" t="str">
            <v>19050</v>
          </cell>
          <cell r="C373" t="str">
            <v>Cauca</v>
          </cell>
          <cell r="D373" t="str">
            <v>19050</v>
          </cell>
          <cell r="E373" t="str">
            <v>Argelia</v>
          </cell>
          <cell r="F373">
            <v>24538</v>
          </cell>
          <cell r="G373">
            <v>24695</v>
          </cell>
          <cell r="H373">
            <v>24881</v>
          </cell>
          <cell r="I373">
            <v>25076</v>
          </cell>
          <cell r="J373">
            <v>25289</v>
          </cell>
          <cell r="K373">
            <v>25507</v>
          </cell>
          <cell r="L373">
            <v>25733</v>
          </cell>
          <cell r="M373">
            <v>25983</v>
          </cell>
          <cell r="N373">
            <v>26221</v>
          </cell>
          <cell r="O373">
            <v>26473</v>
          </cell>
          <cell r="P373">
            <v>26715</v>
          </cell>
          <cell r="Q373">
            <v>26976</v>
          </cell>
        </row>
        <row r="374">
          <cell r="B374" t="str">
            <v>19075</v>
          </cell>
          <cell r="C374" t="str">
            <v>Cauca</v>
          </cell>
          <cell r="D374" t="str">
            <v>19075</v>
          </cell>
          <cell r="E374" t="str">
            <v>Balboa</v>
          </cell>
          <cell r="F374">
            <v>23602</v>
          </cell>
          <cell r="G374">
            <v>23794</v>
          </cell>
          <cell r="H374">
            <v>23985</v>
          </cell>
          <cell r="I374">
            <v>24158</v>
          </cell>
          <cell r="J374">
            <v>24351</v>
          </cell>
          <cell r="K374">
            <v>24533</v>
          </cell>
          <cell r="L374">
            <v>24755</v>
          </cell>
          <cell r="M374">
            <v>24967</v>
          </cell>
          <cell r="N374">
            <v>25174</v>
          </cell>
          <cell r="O374">
            <v>25381</v>
          </cell>
          <cell r="P374">
            <v>25589</v>
          </cell>
          <cell r="Q374">
            <v>25804</v>
          </cell>
        </row>
        <row r="375">
          <cell r="B375" t="str">
            <v>19100</v>
          </cell>
          <cell r="C375" t="str">
            <v>Cauca</v>
          </cell>
          <cell r="D375" t="str">
            <v>19100</v>
          </cell>
          <cell r="E375" t="str">
            <v>Bolívar</v>
          </cell>
          <cell r="F375">
            <v>43978</v>
          </cell>
          <cell r="G375">
            <v>43975</v>
          </cell>
          <cell r="H375">
            <v>44001</v>
          </cell>
          <cell r="I375">
            <v>44056</v>
          </cell>
          <cell r="J375">
            <v>44111</v>
          </cell>
          <cell r="K375">
            <v>44181</v>
          </cell>
          <cell r="L375">
            <v>44271</v>
          </cell>
          <cell r="M375">
            <v>44350</v>
          </cell>
          <cell r="N375">
            <v>44443</v>
          </cell>
          <cell r="O375">
            <v>44529</v>
          </cell>
          <cell r="P375">
            <v>44611</v>
          </cell>
          <cell r="Q375">
            <v>44700</v>
          </cell>
        </row>
        <row r="376">
          <cell r="B376" t="str">
            <v>19110</v>
          </cell>
          <cell r="C376" t="str">
            <v>Cauca</v>
          </cell>
          <cell r="D376" t="str">
            <v>19110</v>
          </cell>
          <cell r="E376" t="str">
            <v>Buenos Aires</v>
          </cell>
          <cell r="F376">
            <v>26961</v>
          </cell>
          <cell r="G376">
            <v>27396</v>
          </cell>
          <cell r="H376">
            <v>27871</v>
          </cell>
          <cell r="I376">
            <v>28369</v>
          </cell>
          <cell r="J376">
            <v>28868</v>
          </cell>
          <cell r="K376">
            <v>29392</v>
          </cell>
          <cell r="L376">
            <v>29937</v>
          </cell>
          <cell r="M376">
            <v>30493</v>
          </cell>
          <cell r="N376">
            <v>31062</v>
          </cell>
          <cell r="O376">
            <v>31645</v>
          </cell>
          <cell r="P376">
            <v>32225</v>
          </cell>
          <cell r="Q376">
            <v>32834</v>
          </cell>
        </row>
        <row r="377">
          <cell r="B377" t="str">
            <v>19130</v>
          </cell>
          <cell r="C377" t="str">
            <v>Cauca</v>
          </cell>
          <cell r="D377" t="str">
            <v>19130</v>
          </cell>
          <cell r="E377" t="str">
            <v>Cajibío</v>
          </cell>
          <cell r="F377">
            <v>34706</v>
          </cell>
          <cell r="G377">
            <v>34956</v>
          </cell>
          <cell r="H377">
            <v>35190</v>
          </cell>
          <cell r="I377">
            <v>35447</v>
          </cell>
          <cell r="J377">
            <v>35713</v>
          </cell>
          <cell r="K377">
            <v>35988</v>
          </cell>
          <cell r="L377">
            <v>36303</v>
          </cell>
          <cell r="M377">
            <v>36596</v>
          </cell>
          <cell r="N377">
            <v>36909</v>
          </cell>
          <cell r="O377">
            <v>37218</v>
          </cell>
          <cell r="P377">
            <v>37522</v>
          </cell>
          <cell r="Q377">
            <v>37848</v>
          </cell>
        </row>
        <row r="378">
          <cell r="B378" t="str">
            <v>19137</v>
          </cell>
          <cell r="C378" t="str">
            <v>Cauca</v>
          </cell>
          <cell r="D378" t="str">
            <v>19137</v>
          </cell>
          <cell r="E378" t="str">
            <v>Caldono</v>
          </cell>
          <cell r="F378">
            <v>30906</v>
          </cell>
          <cell r="G378">
            <v>31121</v>
          </cell>
          <cell r="H378">
            <v>31294</v>
          </cell>
          <cell r="I378">
            <v>31477</v>
          </cell>
          <cell r="J378">
            <v>31676</v>
          </cell>
          <cell r="K378">
            <v>31886</v>
          </cell>
          <cell r="L378">
            <v>32115</v>
          </cell>
          <cell r="M378">
            <v>32365</v>
          </cell>
          <cell r="N378">
            <v>32613</v>
          </cell>
          <cell r="O378">
            <v>32863</v>
          </cell>
          <cell r="P378">
            <v>33122</v>
          </cell>
          <cell r="Q378">
            <v>33388</v>
          </cell>
        </row>
        <row r="379">
          <cell r="B379" t="str">
            <v>19142</v>
          </cell>
          <cell r="C379" t="str">
            <v>Cauca</v>
          </cell>
          <cell r="D379" t="str">
            <v>19142</v>
          </cell>
          <cell r="E379" t="str">
            <v>Caloto(1)(3)</v>
          </cell>
          <cell r="F379">
            <v>36921</v>
          </cell>
          <cell r="G379">
            <v>36949</v>
          </cell>
          <cell r="H379">
            <v>17408</v>
          </cell>
          <cell r="I379">
            <v>17422</v>
          </cell>
          <cell r="J379">
            <v>17443</v>
          </cell>
          <cell r="K379">
            <v>17467</v>
          </cell>
          <cell r="L379">
            <v>17499</v>
          </cell>
          <cell r="M379">
            <v>17536</v>
          </cell>
          <cell r="N379">
            <v>17568</v>
          </cell>
          <cell r="O379">
            <v>17607</v>
          </cell>
          <cell r="P379">
            <v>17642</v>
          </cell>
          <cell r="Q379">
            <v>17680</v>
          </cell>
        </row>
        <row r="380">
          <cell r="B380" t="str">
            <v>19212</v>
          </cell>
          <cell r="C380" t="str">
            <v>Cauca</v>
          </cell>
          <cell r="D380" t="str">
            <v>19212</v>
          </cell>
          <cell r="E380" t="str">
            <v>Corinto</v>
          </cell>
          <cell r="F380">
            <v>28310</v>
          </cell>
          <cell r="G380">
            <v>28634</v>
          </cell>
          <cell r="H380">
            <v>28955</v>
          </cell>
          <cell r="I380">
            <v>29267</v>
          </cell>
          <cell r="J380">
            <v>29608</v>
          </cell>
          <cell r="K380">
            <v>29956</v>
          </cell>
          <cell r="L380">
            <v>30319</v>
          </cell>
          <cell r="M380">
            <v>30705</v>
          </cell>
          <cell r="N380">
            <v>31090</v>
          </cell>
          <cell r="O380">
            <v>31485</v>
          </cell>
          <cell r="P380">
            <v>31872</v>
          </cell>
          <cell r="Q380">
            <v>32296</v>
          </cell>
        </row>
        <row r="381">
          <cell r="B381" t="str">
            <v>19256</v>
          </cell>
          <cell r="C381" t="str">
            <v>Cauca</v>
          </cell>
          <cell r="D381" t="str">
            <v>19256</v>
          </cell>
          <cell r="E381" t="str">
            <v>El Tambo</v>
          </cell>
          <cell r="F381">
            <v>45804</v>
          </cell>
          <cell r="G381">
            <v>45995</v>
          </cell>
          <cell r="H381">
            <v>46182</v>
          </cell>
          <cell r="I381">
            <v>46365</v>
          </cell>
          <cell r="J381">
            <v>46543</v>
          </cell>
          <cell r="K381">
            <v>46718</v>
          </cell>
          <cell r="L381">
            <v>46888</v>
          </cell>
          <cell r="M381">
            <v>47053</v>
          </cell>
          <cell r="N381">
            <v>47215</v>
          </cell>
          <cell r="O381">
            <v>47372</v>
          </cell>
          <cell r="P381">
            <v>47525</v>
          </cell>
          <cell r="Q381">
            <v>47674</v>
          </cell>
        </row>
        <row r="382">
          <cell r="B382" t="str">
            <v>19290</v>
          </cell>
          <cell r="C382" t="str">
            <v>Cauca</v>
          </cell>
          <cell r="D382" t="str">
            <v>19290</v>
          </cell>
          <cell r="E382" t="str">
            <v>Florencia</v>
          </cell>
          <cell r="F382">
            <v>6028</v>
          </cell>
          <cell r="G382">
            <v>6036</v>
          </cell>
          <cell r="H382">
            <v>6044</v>
          </cell>
          <cell r="I382">
            <v>6053</v>
          </cell>
          <cell r="J382">
            <v>6063</v>
          </cell>
          <cell r="K382">
            <v>6073</v>
          </cell>
          <cell r="L382">
            <v>6084</v>
          </cell>
          <cell r="M382">
            <v>6095</v>
          </cell>
          <cell r="N382">
            <v>6107</v>
          </cell>
          <cell r="O382">
            <v>6119</v>
          </cell>
          <cell r="P382">
            <v>6132</v>
          </cell>
          <cell r="Q382">
            <v>6146</v>
          </cell>
        </row>
        <row r="383">
          <cell r="B383" t="str">
            <v>19300</v>
          </cell>
          <cell r="C383" t="str">
            <v>Cauca</v>
          </cell>
          <cell r="D383" t="str">
            <v>19300</v>
          </cell>
          <cell r="E383" t="str">
            <v xml:space="preserve">Guachené (1) </v>
          </cell>
          <cell r="F383">
            <v>0</v>
          </cell>
          <cell r="G383">
            <v>0</v>
          </cell>
          <cell r="H383">
            <v>19553</v>
          </cell>
          <cell r="I383">
            <v>19568</v>
          </cell>
          <cell r="J383">
            <v>19591</v>
          </cell>
          <cell r="K383">
            <v>19619</v>
          </cell>
          <cell r="L383">
            <v>19654</v>
          </cell>
          <cell r="M383">
            <v>19696</v>
          </cell>
          <cell r="N383">
            <v>19732</v>
          </cell>
          <cell r="O383">
            <v>19775</v>
          </cell>
          <cell r="P383">
            <v>19815</v>
          </cell>
          <cell r="Q383">
            <v>19859</v>
          </cell>
        </row>
        <row r="384">
          <cell r="B384" t="str">
            <v>19318</v>
          </cell>
          <cell r="C384" t="str">
            <v>Cauca</v>
          </cell>
          <cell r="D384" t="str">
            <v>19318</v>
          </cell>
          <cell r="E384" t="str">
            <v>Guapi</v>
          </cell>
          <cell r="F384">
            <v>28663</v>
          </cell>
          <cell r="G384">
            <v>28794</v>
          </cell>
          <cell r="H384">
            <v>28919</v>
          </cell>
          <cell r="I384">
            <v>29039</v>
          </cell>
          <cell r="J384">
            <v>29153</v>
          </cell>
          <cell r="K384">
            <v>29262</v>
          </cell>
          <cell r="L384">
            <v>29365</v>
          </cell>
          <cell r="M384">
            <v>29463</v>
          </cell>
          <cell r="N384">
            <v>29555</v>
          </cell>
          <cell r="O384">
            <v>29641</v>
          </cell>
          <cell r="P384">
            <v>29722</v>
          </cell>
          <cell r="Q384">
            <v>29797</v>
          </cell>
        </row>
        <row r="385">
          <cell r="B385" t="str">
            <v>19355</v>
          </cell>
          <cell r="C385" t="str">
            <v>Cauca</v>
          </cell>
          <cell r="D385" t="str">
            <v>19355</v>
          </cell>
          <cell r="E385" t="str">
            <v>Inzá</v>
          </cell>
          <cell r="F385">
            <v>26989</v>
          </cell>
          <cell r="G385">
            <v>27339</v>
          </cell>
          <cell r="H385">
            <v>27660</v>
          </cell>
          <cell r="I385">
            <v>27992</v>
          </cell>
          <cell r="J385">
            <v>28346</v>
          </cell>
          <cell r="K385">
            <v>28711</v>
          </cell>
          <cell r="L385">
            <v>29102</v>
          </cell>
          <cell r="M385">
            <v>29512</v>
          </cell>
          <cell r="N385">
            <v>29928</v>
          </cell>
          <cell r="O385">
            <v>30360</v>
          </cell>
          <cell r="P385">
            <v>30803</v>
          </cell>
          <cell r="Q385">
            <v>31252</v>
          </cell>
        </row>
        <row r="386">
          <cell r="B386" t="str">
            <v>19364</v>
          </cell>
          <cell r="C386" t="str">
            <v>Cauca</v>
          </cell>
          <cell r="D386" t="str">
            <v>19364</v>
          </cell>
          <cell r="E386" t="str">
            <v>Jambaló</v>
          </cell>
          <cell r="F386">
            <v>14625</v>
          </cell>
          <cell r="G386">
            <v>14861</v>
          </cell>
          <cell r="H386">
            <v>15111</v>
          </cell>
          <cell r="I386">
            <v>15378</v>
          </cell>
          <cell r="J386">
            <v>15661</v>
          </cell>
          <cell r="K386">
            <v>15946</v>
          </cell>
          <cell r="L386">
            <v>16258</v>
          </cell>
          <cell r="M386">
            <v>16574</v>
          </cell>
          <cell r="N386">
            <v>16901</v>
          </cell>
          <cell r="O386">
            <v>17236</v>
          </cell>
          <cell r="P386">
            <v>17590</v>
          </cell>
          <cell r="Q386">
            <v>17939</v>
          </cell>
        </row>
        <row r="387">
          <cell r="B387" t="str">
            <v>19392</v>
          </cell>
          <cell r="C387" t="str">
            <v>Cauca</v>
          </cell>
          <cell r="D387" t="str">
            <v>19392</v>
          </cell>
          <cell r="E387" t="str">
            <v>La Sierra</v>
          </cell>
          <cell r="F387">
            <v>10937</v>
          </cell>
          <cell r="G387">
            <v>10862</v>
          </cell>
          <cell r="H387">
            <v>10828</v>
          </cell>
          <cell r="I387">
            <v>10793</v>
          </cell>
          <cell r="J387">
            <v>10767</v>
          </cell>
          <cell r="K387">
            <v>10745</v>
          </cell>
          <cell r="L387">
            <v>10729</v>
          </cell>
          <cell r="M387">
            <v>10707</v>
          </cell>
          <cell r="N387">
            <v>10682</v>
          </cell>
          <cell r="O387">
            <v>10662</v>
          </cell>
          <cell r="P387">
            <v>10643</v>
          </cell>
          <cell r="Q387">
            <v>10626</v>
          </cell>
        </row>
        <row r="388">
          <cell r="B388" t="str">
            <v>19397</v>
          </cell>
          <cell r="C388" t="str">
            <v>Cauca</v>
          </cell>
          <cell r="D388" t="str">
            <v>19397</v>
          </cell>
          <cell r="E388" t="str">
            <v>La Vega</v>
          </cell>
          <cell r="F388">
            <v>38435</v>
          </cell>
          <cell r="G388">
            <v>39308</v>
          </cell>
          <cell r="H388">
            <v>40146</v>
          </cell>
          <cell r="I388">
            <v>40948</v>
          </cell>
          <cell r="J388">
            <v>41714</v>
          </cell>
          <cell r="K388">
            <v>42444</v>
          </cell>
          <cell r="L388">
            <v>43139</v>
          </cell>
          <cell r="M388">
            <v>43799</v>
          </cell>
          <cell r="N388">
            <v>44423</v>
          </cell>
          <cell r="O388">
            <v>45011</v>
          </cell>
          <cell r="P388">
            <v>45563</v>
          </cell>
          <cell r="Q388">
            <v>46080</v>
          </cell>
        </row>
        <row r="389">
          <cell r="B389" t="str">
            <v>19418</v>
          </cell>
          <cell r="C389" t="str">
            <v>Cauca</v>
          </cell>
          <cell r="D389" t="str">
            <v>19418</v>
          </cell>
          <cell r="E389" t="str">
            <v>López</v>
          </cell>
          <cell r="F389">
            <v>19326</v>
          </cell>
          <cell r="G389">
            <v>19400</v>
          </cell>
          <cell r="H389">
            <v>19480</v>
          </cell>
          <cell r="I389">
            <v>19565</v>
          </cell>
          <cell r="J389">
            <v>19656</v>
          </cell>
          <cell r="K389">
            <v>19752</v>
          </cell>
          <cell r="L389">
            <v>19854</v>
          </cell>
          <cell r="M389">
            <v>19961</v>
          </cell>
          <cell r="N389">
            <v>20074</v>
          </cell>
          <cell r="O389">
            <v>20193</v>
          </cell>
          <cell r="P389">
            <v>20316</v>
          </cell>
          <cell r="Q389">
            <v>20446</v>
          </cell>
        </row>
        <row r="390">
          <cell r="B390" t="str">
            <v>19450</v>
          </cell>
          <cell r="C390" t="str">
            <v>Cauca</v>
          </cell>
          <cell r="D390" t="str">
            <v>19450</v>
          </cell>
          <cell r="E390" t="str">
            <v>Mercaderes</v>
          </cell>
          <cell r="F390">
            <v>17702</v>
          </cell>
          <cell r="G390">
            <v>17731</v>
          </cell>
          <cell r="H390">
            <v>17762</v>
          </cell>
          <cell r="I390">
            <v>17794</v>
          </cell>
          <cell r="J390">
            <v>17827</v>
          </cell>
          <cell r="K390">
            <v>17862</v>
          </cell>
          <cell r="L390">
            <v>17899</v>
          </cell>
          <cell r="M390">
            <v>17937</v>
          </cell>
          <cell r="N390">
            <v>17977</v>
          </cell>
          <cell r="O390">
            <v>18018</v>
          </cell>
          <cell r="P390">
            <v>18061</v>
          </cell>
          <cell r="Q390">
            <v>18105</v>
          </cell>
        </row>
        <row r="391">
          <cell r="B391" t="str">
            <v>19455</v>
          </cell>
          <cell r="C391" t="str">
            <v>Cauca</v>
          </cell>
          <cell r="D391" t="str">
            <v>19455</v>
          </cell>
          <cell r="E391" t="str">
            <v>Miranda</v>
          </cell>
          <cell r="F391">
            <v>33245</v>
          </cell>
          <cell r="G391">
            <v>33799</v>
          </cell>
          <cell r="H391">
            <v>34373</v>
          </cell>
          <cell r="I391">
            <v>34978</v>
          </cell>
          <cell r="J391">
            <v>35604</v>
          </cell>
          <cell r="K391">
            <v>36237</v>
          </cell>
          <cell r="L391">
            <v>36901</v>
          </cell>
          <cell r="M391">
            <v>37592</v>
          </cell>
          <cell r="N391">
            <v>38286</v>
          </cell>
          <cell r="O391">
            <v>39003</v>
          </cell>
          <cell r="P391">
            <v>39718</v>
          </cell>
          <cell r="Q391">
            <v>40455</v>
          </cell>
        </row>
        <row r="392">
          <cell r="B392" t="str">
            <v>19473</v>
          </cell>
          <cell r="C392" t="str">
            <v>Cauca</v>
          </cell>
          <cell r="D392" t="str">
            <v>19473</v>
          </cell>
          <cell r="E392" t="str">
            <v>Morales</v>
          </cell>
          <cell r="F392">
            <v>24391</v>
          </cell>
          <cell r="G392">
            <v>24533</v>
          </cell>
          <cell r="H392">
            <v>24655</v>
          </cell>
          <cell r="I392">
            <v>24776</v>
          </cell>
          <cell r="J392">
            <v>24914</v>
          </cell>
          <cell r="K392">
            <v>25062</v>
          </cell>
          <cell r="L392">
            <v>25231</v>
          </cell>
          <cell r="M392">
            <v>25406</v>
          </cell>
          <cell r="N392">
            <v>25589</v>
          </cell>
          <cell r="O392">
            <v>25781</v>
          </cell>
          <cell r="P392">
            <v>25963</v>
          </cell>
          <cell r="Q392">
            <v>26167</v>
          </cell>
        </row>
        <row r="393">
          <cell r="B393" t="str">
            <v>19513</v>
          </cell>
          <cell r="C393" t="str">
            <v>Cauca</v>
          </cell>
          <cell r="D393" t="str">
            <v>19513</v>
          </cell>
          <cell r="E393" t="str">
            <v>Padilla</v>
          </cell>
          <cell r="F393">
            <v>8336</v>
          </cell>
          <cell r="G393">
            <v>8287</v>
          </cell>
          <cell r="H393">
            <v>8240</v>
          </cell>
          <cell r="I393">
            <v>8187</v>
          </cell>
          <cell r="J393">
            <v>8142</v>
          </cell>
          <cell r="K393">
            <v>8096</v>
          </cell>
          <cell r="L393">
            <v>8059</v>
          </cell>
          <cell r="M393">
            <v>8010</v>
          </cell>
          <cell r="N393">
            <v>7966</v>
          </cell>
          <cell r="O393">
            <v>7924</v>
          </cell>
          <cell r="P393">
            <v>7882</v>
          </cell>
          <cell r="Q393">
            <v>7837</v>
          </cell>
        </row>
        <row r="394">
          <cell r="B394" t="str">
            <v>19517</v>
          </cell>
          <cell r="C394" t="str">
            <v>Cauca</v>
          </cell>
          <cell r="D394" t="str">
            <v>19517</v>
          </cell>
          <cell r="E394" t="str">
            <v>Paez</v>
          </cell>
          <cell r="F394">
            <v>31800</v>
          </cell>
          <cell r="G394">
            <v>32077</v>
          </cell>
          <cell r="H394">
            <v>32324</v>
          </cell>
          <cell r="I394">
            <v>32609</v>
          </cell>
          <cell r="J394">
            <v>32897</v>
          </cell>
          <cell r="K394">
            <v>33214</v>
          </cell>
          <cell r="L394">
            <v>33551</v>
          </cell>
          <cell r="M394">
            <v>33904</v>
          </cell>
          <cell r="N394">
            <v>34279</v>
          </cell>
          <cell r="O394">
            <v>34665</v>
          </cell>
          <cell r="P394">
            <v>35059</v>
          </cell>
          <cell r="Q394">
            <v>35461</v>
          </cell>
        </row>
        <row r="395">
          <cell r="B395" t="str">
            <v>19532</v>
          </cell>
          <cell r="C395" t="str">
            <v>Cauca</v>
          </cell>
          <cell r="D395" t="str">
            <v>19532</v>
          </cell>
          <cell r="E395" t="str">
            <v>Patía</v>
          </cell>
          <cell r="F395">
            <v>33195</v>
          </cell>
          <cell r="G395">
            <v>33484</v>
          </cell>
          <cell r="H395">
            <v>33743</v>
          </cell>
          <cell r="I395">
            <v>34013</v>
          </cell>
          <cell r="J395">
            <v>34286</v>
          </cell>
          <cell r="K395">
            <v>34579</v>
          </cell>
          <cell r="L395">
            <v>34898</v>
          </cell>
          <cell r="M395">
            <v>35216</v>
          </cell>
          <cell r="N395">
            <v>35553</v>
          </cell>
          <cell r="O395">
            <v>35877</v>
          </cell>
          <cell r="P395">
            <v>36205</v>
          </cell>
          <cell r="Q395">
            <v>36544</v>
          </cell>
        </row>
        <row r="396">
          <cell r="B396" t="str">
            <v>19533</v>
          </cell>
          <cell r="C396" t="str">
            <v>Cauca</v>
          </cell>
          <cell r="D396" t="str">
            <v>19533</v>
          </cell>
          <cell r="E396" t="str">
            <v>Piamonte</v>
          </cell>
          <cell r="F396">
            <v>7083</v>
          </cell>
          <cell r="G396">
            <v>7137</v>
          </cell>
          <cell r="H396">
            <v>7158</v>
          </cell>
          <cell r="I396">
            <v>7146</v>
          </cell>
          <cell r="J396">
            <v>7160</v>
          </cell>
          <cell r="K396">
            <v>7185</v>
          </cell>
          <cell r="L396">
            <v>7204</v>
          </cell>
          <cell r="M396">
            <v>7241</v>
          </cell>
          <cell r="N396">
            <v>7273</v>
          </cell>
          <cell r="O396">
            <v>7303</v>
          </cell>
          <cell r="P396">
            <v>7347</v>
          </cell>
          <cell r="Q396">
            <v>7379</v>
          </cell>
        </row>
        <row r="397">
          <cell r="B397" t="str">
            <v>19548</v>
          </cell>
          <cell r="C397" t="str">
            <v>Cauca</v>
          </cell>
          <cell r="D397" t="str">
            <v>19548</v>
          </cell>
          <cell r="E397" t="str">
            <v>Piendamó</v>
          </cell>
          <cell r="F397">
            <v>35804</v>
          </cell>
          <cell r="G397">
            <v>36454</v>
          </cell>
          <cell r="H397">
            <v>37080</v>
          </cell>
          <cell r="I397">
            <v>37728</v>
          </cell>
          <cell r="J397">
            <v>38394</v>
          </cell>
          <cell r="K397">
            <v>39088</v>
          </cell>
          <cell r="L397">
            <v>39816</v>
          </cell>
          <cell r="M397">
            <v>40558</v>
          </cell>
          <cell r="N397">
            <v>41321</v>
          </cell>
          <cell r="O397">
            <v>42102</v>
          </cell>
          <cell r="P397">
            <v>42886</v>
          </cell>
          <cell r="Q397">
            <v>43714</v>
          </cell>
        </row>
        <row r="398">
          <cell r="B398" t="str">
            <v>19573</v>
          </cell>
          <cell r="C398" t="str">
            <v>Cauca</v>
          </cell>
          <cell r="D398" t="str">
            <v>19573</v>
          </cell>
          <cell r="E398" t="str">
            <v>Puerto Tejada</v>
          </cell>
          <cell r="F398">
            <v>44324</v>
          </cell>
          <cell r="G398">
            <v>44472</v>
          </cell>
          <cell r="H398">
            <v>44568</v>
          </cell>
          <cell r="I398">
            <v>44691</v>
          </cell>
          <cell r="J398">
            <v>44804</v>
          </cell>
          <cell r="K398">
            <v>44934</v>
          </cell>
          <cell r="L398">
            <v>45091</v>
          </cell>
          <cell r="M398">
            <v>45241</v>
          </cell>
          <cell r="N398">
            <v>45395</v>
          </cell>
          <cell r="O398">
            <v>45541</v>
          </cell>
          <cell r="P398">
            <v>45678</v>
          </cell>
          <cell r="Q398">
            <v>45840</v>
          </cell>
        </row>
        <row r="399">
          <cell r="B399" t="str">
            <v>19585</v>
          </cell>
          <cell r="C399" t="str">
            <v>Cauca</v>
          </cell>
          <cell r="D399" t="str">
            <v>19585</v>
          </cell>
          <cell r="E399" t="str">
            <v>Puracé</v>
          </cell>
          <cell r="F399">
            <v>14970</v>
          </cell>
          <cell r="G399">
            <v>15016</v>
          </cell>
          <cell r="H399">
            <v>15058</v>
          </cell>
          <cell r="I399">
            <v>15097</v>
          </cell>
          <cell r="J399">
            <v>15132</v>
          </cell>
          <cell r="K399">
            <v>15163</v>
          </cell>
          <cell r="L399">
            <v>15190</v>
          </cell>
          <cell r="M399">
            <v>15213</v>
          </cell>
          <cell r="N399">
            <v>15233</v>
          </cell>
          <cell r="O399">
            <v>15249</v>
          </cell>
          <cell r="P399">
            <v>15261</v>
          </cell>
          <cell r="Q399">
            <v>15269</v>
          </cell>
        </row>
        <row r="400">
          <cell r="B400" t="str">
            <v>19622</v>
          </cell>
          <cell r="C400" t="str">
            <v>Cauca</v>
          </cell>
          <cell r="D400" t="str">
            <v>19622</v>
          </cell>
          <cell r="E400" t="str">
            <v>Rosas</v>
          </cell>
          <cell r="F400">
            <v>12666</v>
          </cell>
          <cell r="G400">
            <v>12655</v>
          </cell>
          <cell r="H400">
            <v>12705</v>
          </cell>
          <cell r="I400">
            <v>12771</v>
          </cell>
          <cell r="J400">
            <v>12832</v>
          </cell>
          <cell r="K400">
            <v>12902</v>
          </cell>
          <cell r="L400">
            <v>12981</v>
          </cell>
          <cell r="M400">
            <v>13058</v>
          </cell>
          <cell r="N400">
            <v>13141</v>
          </cell>
          <cell r="O400">
            <v>13219</v>
          </cell>
          <cell r="P400">
            <v>13302</v>
          </cell>
          <cell r="Q400">
            <v>13386</v>
          </cell>
        </row>
        <row r="401">
          <cell r="B401" t="str">
            <v>19693</v>
          </cell>
          <cell r="C401" t="str">
            <v>Cauca</v>
          </cell>
          <cell r="D401" t="str">
            <v>19693</v>
          </cell>
          <cell r="E401" t="str">
            <v>San Sebastián</v>
          </cell>
          <cell r="F401">
            <v>12820</v>
          </cell>
          <cell r="G401">
            <v>12924</v>
          </cell>
          <cell r="H401">
            <v>13027</v>
          </cell>
          <cell r="I401">
            <v>13110</v>
          </cell>
          <cell r="J401">
            <v>13219</v>
          </cell>
          <cell r="K401">
            <v>13330</v>
          </cell>
          <cell r="L401">
            <v>13438</v>
          </cell>
          <cell r="M401">
            <v>13559</v>
          </cell>
          <cell r="N401">
            <v>13688</v>
          </cell>
          <cell r="O401">
            <v>13807</v>
          </cell>
          <cell r="P401">
            <v>13924</v>
          </cell>
          <cell r="Q401">
            <v>14054</v>
          </cell>
        </row>
        <row r="402">
          <cell r="B402" t="str">
            <v>19698</v>
          </cell>
          <cell r="C402" t="str">
            <v>Cauca</v>
          </cell>
          <cell r="D402" t="str">
            <v>19698</v>
          </cell>
          <cell r="E402" t="str">
            <v>Santander de Quilichao</v>
          </cell>
          <cell r="F402">
            <v>80282</v>
          </cell>
          <cell r="G402">
            <v>81506</v>
          </cell>
          <cell r="H402">
            <v>82697</v>
          </cell>
          <cell r="I402">
            <v>83938</v>
          </cell>
          <cell r="J402">
            <v>85197</v>
          </cell>
          <cell r="K402">
            <v>86502</v>
          </cell>
          <cell r="L402">
            <v>87872</v>
          </cell>
          <cell r="M402">
            <v>89267</v>
          </cell>
          <cell r="N402">
            <v>90682</v>
          </cell>
          <cell r="O402">
            <v>92114</v>
          </cell>
          <cell r="P402">
            <v>93545</v>
          </cell>
          <cell r="Q402">
            <v>95041</v>
          </cell>
        </row>
        <row r="403">
          <cell r="B403" t="str">
            <v>19701</v>
          </cell>
          <cell r="C403" t="str">
            <v>Cauca</v>
          </cell>
          <cell r="D403" t="str">
            <v>19701</v>
          </cell>
          <cell r="E403" t="str">
            <v>Santa Rosa</v>
          </cell>
          <cell r="F403">
            <v>9579</v>
          </cell>
          <cell r="G403">
            <v>9652</v>
          </cell>
          <cell r="H403">
            <v>9733</v>
          </cell>
          <cell r="I403">
            <v>9811</v>
          </cell>
          <cell r="J403">
            <v>9891</v>
          </cell>
          <cell r="K403">
            <v>9983</v>
          </cell>
          <cell r="L403">
            <v>10076</v>
          </cell>
          <cell r="M403">
            <v>10182</v>
          </cell>
          <cell r="N403">
            <v>10284</v>
          </cell>
          <cell r="O403">
            <v>10380</v>
          </cell>
          <cell r="P403">
            <v>10480</v>
          </cell>
          <cell r="Q403">
            <v>10587</v>
          </cell>
        </row>
        <row r="404">
          <cell r="B404" t="str">
            <v>19743</v>
          </cell>
          <cell r="C404" t="str">
            <v>Cauca</v>
          </cell>
          <cell r="D404" t="str">
            <v>19743</v>
          </cell>
          <cell r="E404" t="str">
            <v>Silvia</v>
          </cell>
          <cell r="F404">
            <v>30960</v>
          </cell>
          <cell r="G404">
            <v>31074</v>
          </cell>
          <cell r="H404">
            <v>31163</v>
          </cell>
          <cell r="I404">
            <v>31256</v>
          </cell>
          <cell r="J404">
            <v>31350</v>
          </cell>
          <cell r="K404">
            <v>31462</v>
          </cell>
          <cell r="L404">
            <v>31600</v>
          </cell>
          <cell r="M404">
            <v>31732</v>
          </cell>
          <cell r="N404">
            <v>31873</v>
          </cell>
          <cell r="O404">
            <v>32021</v>
          </cell>
          <cell r="P404">
            <v>32159</v>
          </cell>
          <cell r="Q404">
            <v>32315</v>
          </cell>
        </row>
        <row r="405">
          <cell r="B405" t="str">
            <v>19760</v>
          </cell>
          <cell r="C405" t="str">
            <v>Cauca</v>
          </cell>
          <cell r="D405" t="str">
            <v>19760</v>
          </cell>
          <cell r="E405" t="str">
            <v>Sotara</v>
          </cell>
          <cell r="F405">
            <v>15696</v>
          </cell>
          <cell r="G405">
            <v>15774</v>
          </cell>
          <cell r="H405">
            <v>15890</v>
          </cell>
          <cell r="I405">
            <v>16000</v>
          </cell>
          <cell r="J405">
            <v>16135</v>
          </cell>
          <cell r="K405">
            <v>16264</v>
          </cell>
          <cell r="L405">
            <v>16397</v>
          </cell>
          <cell r="M405">
            <v>16548</v>
          </cell>
          <cell r="N405">
            <v>16683</v>
          </cell>
          <cell r="O405">
            <v>16834</v>
          </cell>
          <cell r="P405">
            <v>16968</v>
          </cell>
          <cell r="Q405">
            <v>17124</v>
          </cell>
        </row>
        <row r="406">
          <cell r="B406" t="str">
            <v>19780</v>
          </cell>
          <cell r="C406" t="str">
            <v>Cauca</v>
          </cell>
          <cell r="D406" t="str">
            <v>19780</v>
          </cell>
          <cell r="E406" t="str">
            <v>Suárez</v>
          </cell>
          <cell r="F406">
            <v>19244</v>
          </cell>
          <cell r="G406">
            <v>19177</v>
          </cell>
          <cell r="H406">
            <v>19101</v>
          </cell>
          <cell r="I406">
            <v>19026</v>
          </cell>
          <cell r="J406">
            <v>18965</v>
          </cell>
          <cell r="K406">
            <v>18901</v>
          </cell>
          <cell r="L406">
            <v>18860</v>
          </cell>
          <cell r="M406">
            <v>18809</v>
          </cell>
          <cell r="N406">
            <v>18754</v>
          </cell>
          <cell r="O406">
            <v>18715</v>
          </cell>
          <cell r="P406">
            <v>18656</v>
          </cell>
          <cell r="Q406">
            <v>18610</v>
          </cell>
        </row>
        <row r="407">
          <cell r="B407" t="str">
            <v>19785</v>
          </cell>
          <cell r="C407" t="str">
            <v>Cauca</v>
          </cell>
          <cell r="D407" t="str">
            <v>19785</v>
          </cell>
          <cell r="E407" t="str">
            <v>Sucre</v>
          </cell>
          <cell r="F407">
            <v>8955</v>
          </cell>
          <cell r="G407">
            <v>8934</v>
          </cell>
          <cell r="H407">
            <v>8920</v>
          </cell>
          <cell r="I407">
            <v>8910</v>
          </cell>
          <cell r="J407">
            <v>8903</v>
          </cell>
          <cell r="K407">
            <v>8901</v>
          </cell>
          <cell r="L407">
            <v>8905</v>
          </cell>
          <cell r="M407">
            <v>8888</v>
          </cell>
          <cell r="N407">
            <v>8893</v>
          </cell>
          <cell r="O407">
            <v>8893</v>
          </cell>
          <cell r="P407">
            <v>8886</v>
          </cell>
          <cell r="Q407">
            <v>8891</v>
          </cell>
        </row>
        <row r="408">
          <cell r="B408" t="str">
            <v>19807</v>
          </cell>
          <cell r="C408" t="str">
            <v>Cauca</v>
          </cell>
          <cell r="D408" t="str">
            <v>19807</v>
          </cell>
          <cell r="E408" t="str">
            <v>Timbío</v>
          </cell>
          <cell r="F408">
            <v>30028</v>
          </cell>
          <cell r="G408">
            <v>30327</v>
          </cell>
          <cell r="H408">
            <v>30678</v>
          </cell>
          <cell r="I408">
            <v>31046</v>
          </cell>
          <cell r="J408">
            <v>31424</v>
          </cell>
          <cell r="K408">
            <v>31818</v>
          </cell>
          <cell r="L408">
            <v>32217</v>
          </cell>
          <cell r="M408">
            <v>32628</v>
          </cell>
          <cell r="N408">
            <v>33046</v>
          </cell>
          <cell r="O408">
            <v>33467</v>
          </cell>
          <cell r="P408">
            <v>33883</v>
          </cell>
          <cell r="Q408">
            <v>34322</v>
          </cell>
        </row>
        <row r="409">
          <cell r="B409" t="str">
            <v>19809</v>
          </cell>
          <cell r="C409" t="str">
            <v>Cauca</v>
          </cell>
          <cell r="D409" t="str">
            <v>19809</v>
          </cell>
          <cell r="E409" t="str">
            <v>Timbiquí</v>
          </cell>
          <cell r="F409">
            <v>20885</v>
          </cell>
          <cell r="G409">
            <v>20925</v>
          </cell>
          <cell r="H409">
            <v>20956</v>
          </cell>
          <cell r="I409">
            <v>20996</v>
          </cell>
          <cell r="J409">
            <v>21047</v>
          </cell>
          <cell r="K409">
            <v>21107</v>
          </cell>
          <cell r="L409">
            <v>21189</v>
          </cell>
          <cell r="M409">
            <v>21285</v>
          </cell>
          <cell r="N409">
            <v>21384</v>
          </cell>
          <cell r="O409">
            <v>21490</v>
          </cell>
          <cell r="P409">
            <v>21617</v>
          </cell>
          <cell r="Q409">
            <v>21738</v>
          </cell>
        </row>
        <row r="410">
          <cell r="B410" t="str">
            <v>19821</v>
          </cell>
          <cell r="C410" t="str">
            <v>Cauca</v>
          </cell>
          <cell r="D410" t="str">
            <v>19821</v>
          </cell>
          <cell r="E410" t="str">
            <v>Toribio</v>
          </cell>
          <cell r="F410">
            <v>26512</v>
          </cell>
          <cell r="G410">
            <v>26695</v>
          </cell>
          <cell r="H410">
            <v>26915</v>
          </cell>
          <cell r="I410">
            <v>27157</v>
          </cell>
          <cell r="J410">
            <v>27408</v>
          </cell>
          <cell r="K410">
            <v>27672</v>
          </cell>
          <cell r="L410">
            <v>27958</v>
          </cell>
          <cell r="M410">
            <v>28253</v>
          </cell>
          <cell r="N410">
            <v>28561</v>
          </cell>
          <cell r="O410">
            <v>28872</v>
          </cell>
          <cell r="P410">
            <v>29187</v>
          </cell>
          <cell r="Q410">
            <v>29496</v>
          </cell>
        </row>
        <row r="411">
          <cell r="B411" t="str">
            <v>19824</v>
          </cell>
          <cell r="C411" t="str">
            <v>Cauca</v>
          </cell>
          <cell r="D411" t="str">
            <v>19824</v>
          </cell>
          <cell r="E411" t="str">
            <v>Totoró</v>
          </cell>
          <cell r="F411">
            <v>17430</v>
          </cell>
          <cell r="G411">
            <v>17659</v>
          </cell>
          <cell r="H411">
            <v>17907</v>
          </cell>
          <cell r="I411">
            <v>18160</v>
          </cell>
          <cell r="J411">
            <v>18414</v>
          </cell>
          <cell r="K411">
            <v>18690</v>
          </cell>
          <cell r="L411">
            <v>18960</v>
          </cell>
          <cell r="M411">
            <v>19247</v>
          </cell>
          <cell r="N411">
            <v>19529</v>
          </cell>
          <cell r="O411">
            <v>19821</v>
          </cell>
          <cell r="P411">
            <v>20123</v>
          </cell>
          <cell r="Q411">
            <v>20419</v>
          </cell>
        </row>
        <row r="412">
          <cell r="B412" t="str">
            <v>19845</v>
          </cell>
          <cell r="C412" t="str">
            <v>Cauca</v>
          </cell>
          <cell r="D412" t="str">
            <v>19845</v>
          </cell>
          <cell r="E412" t="str">
            <v>Villa Rica</v>
          </cell>
          <cell r="F412">
            <v>14326</v>
          </cell>
          <cell r="G412">
            <v>14501</v>
          </cell>
          <cell r="H412">
            <v>14681</v>
          </cell>
          <cell r="I412">
            <v>14853</v>
          </cell>
          <cell r="J412">
            <v>15032</v>
          </cell>
          <cell r="K412">
            <v>15215</v>
          </cell>
          <cell r="L412">
            <v>15413</v>
          </cell>
          <cell r="M412">
            <v>15604</v>
          </cell>
          <cell r="N412">
            <v>15798</v>
          </cell>
          <cell r="O412">
            <v>15995</v>
          </cell>
          <cell r="P412">
            <v>16189</v>
          </cell>
          <cell r="Q412">
            <v>16397</v>
          </cell>
        </row>
        <row r="413">
          <cell r="B413" t="str">
            <v>20001</v>
          </cell>
          <cell r="C413" t="str">
            <v>Cesar</v>
          </cell>
          <cell r="D413" t="str">
            <v>20001</v>
          </cell>
          <cell r="E413" t="str">
            <v>Valledupar</v>
          </cell>
          <cell r="F413">
            <v>354449</v>
          </cell>
          <cell r="G413">
            <v>364321</v>
          </cell>
          <cell r="H413">
            <v>374012</v>
          </cell>
          <cell r="I413">
            <v>383744</v>
          </cell>
          <cell r="J413">
            <v>393553</v>
          </cell>
          <cell r="K413">
            <v>403414</v>
          </cell>
          <cell r="L413">
            <v>413302</v>
          </cell>
          <cell r="M413">
            <v>423260</v>
          </cell>
          <cell r="N413">
            <v>433248</v>
          </cell>
          <cell r="O413">
            <v>443180</v>
          </cell>
          <cell r="P413">
            <v>453205</v>
          </cell>
          <cell r="Q413">
            <v>463218</v>
          </cell>
        </row>
        <row r="414">
          <cell r="B414" t="str">
            <v>20011</v>
          </cell>
          <cell r="C414" t="str">
            <v>Cesar</v>
          </cell>
          <cell r="D414" t="str">
            <v>20011</v>
          </cell>
          <cell r="E414" t="str">
            <v>Aguachica</v>
          </cell>
          <cell r="F414">
            <v>82335</v>
          </cell>
          <cell r="G414">
            <v>83408</v>
          </cell>
          <cell r="H414">
            <v>84523</v>
          </cell>
          <cell r="I414">
            <v>85641</v>
          </cell>
          <cell r="J414">
            <v>86738</v>
          </cell>
          <cell r="K414">
            <v>87821</v>
          </cell>
          <cell r="L414">
            <v>88883</v>
          </cell>
          <cell r="M414">
            <v>89935</v>
          </cell>
          <cell r="N414">
            <v>90962</v>
          </cell>
          <cell r="O414">
            <v>91977</v>
          </cell>
          <cell r="P414">
            <v>92957</v>
          </cell>
          <cell r="Q414">
            <v>93917</v>
          </cell>
        </row>
        <row r="415">
          <cell r="B415" t="str">
            <v>20013</v>
          </cell>
          <cell r="C415" t="str">
            <v>Cesar</v>
          </cell>
          <cell r="D415" t="str">
            <v>20013</v>
          </cell>
          <cell r="E415" t="str">
            <v>Agustín Codazzi</v>
          </cell>
          <cell r="F415">
            <v>53969</v>
          </cell>
          <cell r="G415">
            <v>53650</v>
          </cell>
          <cell r="H415">
            <v>53402</v>
          </cell>
          <cell r="I415">
            <v>53131</v>
          </cell>
          <cell r="J415">
            <v>52844</v>
          </cell>
          <cell r="K415">
            <v>52542</v>
          </cell>
          <cell r="L415">
            <v>52235</v>
          </cell>
          <cell r="M415">
            <v>51909</v>
          </cell>
          <cell r="N415">
            <v>51566</v>
          </cell>
          <cell r="O415">
            <v>51195</v>
          </cell>
          <cell r="P415">
            <v>50829</v>
          </cell>
          <cell r="Q415">
            <v>50450</v>
          </cell>
        </row>
        <row r="416">
          <cell r="B416" t="str">
            <v>20032</v>
          </cell>
          <cell r="C416" t="str">
            <v>Cesar</v>
          </cell>
          <cell r="D416" t="str">
            <v>20032</v>
          </cell>
          <cell r="E416" t="str">
            <v>Astrea</v>
          </cell>
          <cell r="F416">
            <v>18394</v>
          </cell>
          <cell r="G416">
            <v>18468</v>
          </cell>
          <cell r="H416">
            <v>18553</v>
          </cell>
          <cell r="I416">
            <v>18642</v>
          </cell>
          <cell r="J416">
            <v>18734</v>
          </cell>
          <cell r="K416">
            <v>18817</v>
          </cell>
          <cell r="L416">
            <v>18901</v>
          </cell>
          <cell r="M416">
            <v>18982</v>
          </cell>
          <cell r="N416">
            <v>19060</v>
          </cell>
          <cell r="O416">
            <v>19130</v>
          </cell>
          <cell r="P416">
            <v>19195</v>
          </cell>
          <cell r="Q416">
            <v>19255</v>
          </cell>
        </row>
        <row r="417">
          <cell r="B417" t="str">
            <v>20045</v>
          </cell>
          <cell r="C417" t="str">
            <v>Cesar</v>
          </cell>
          <cell r="D417" t="str">
            <v>20045</v>
          </cell>
          <cell r="E417" t="str">
            <v>Becerril</v>
          </cell>
          <cell r="F417">
            <v>13941</v>
          </cell>
          <cell r="G417">
            <v>13903</v>
          </cell>
          <cell r="H417">
            <v>13870</v>
          </cell>
          <cell r="I417">
            <v>13832</v>
          </cell>
          <cell r="J417">
            <v>13781</v>
          </cell>
          <cell r="K417">
            <v>13736</v>
          </cell>
          <cell r="L417">
            <v>13680</v>
          </cell>
          <cell r="M417">
            <v>13620</v>
          </cell>
          <cell r="N417">
            <v>13569</v>
          </cell>
          <cell r="O417">
            <v>13508</v>
          </cell>
          <cell r="P417">
            <v>13453</v>
          </cell>
          <cell r="Q417">
            <v>13388</v>
          </cell>
        </row>
        <row r="418">
          <cell r="B418" t="str">
            <v>20060</v>
          </cell>
          <cell r="C418" t="str">
            <v>Cesar</v>
          </cell>
          <cell r="D418" t="str">
            <v>20060</v>
          </cell>
          <cell r="E418" t="str">
            <v>Bosconia</v>
          </cell>
          <cell r="F418">
            <v>30885</v>
          </cell>
          <cell r="G418">
            <v>31548</v>
          </cell>
          <cell r="H418">
            <v>32188</v>
          </cell>
          <cell r="I418">
            <v>32827</v>
          </cell>
          <cell r="J418">
            <v>33464</v>
          </cell>
          <cell r="K418">
            <v>34099</v>
          </cell>
          <cell r="L418">
            <v>34734</v>
          </cell>
          <cell r="M418">
            <v>35361</v>
          </cell>
          <cell r="N418">
            <v>35993</v>
          </cell>
          <cell r="O418">
            <v>36629</v>
          </cell>
          <cell r="P418">
            <v>37248</v>
          </cell>
          <cell r="Q418">
            <v>37870</v>
          </cell>
        </row>
        <row r="419">
          <cell r="B419" t="str">
            <v>20175</v>
          </cell>
          <cell r="C419" t="str">
            <v>Cesar</v>
          </cell>
          <cell r="D419" t="str">
            <v>20175</v>
          </cell>
          <cell r="E419" t="str">
            <v>Chimichagua</v>
          </cell>
          <cell r="F419">
            <v>30993</v>
          </cell>
          <cell r="G419">
            <v>30959</v>
          </cell>
          <cell r="H419">
            <v>30950</v>
          </cell>
          <cell r="I419">
            <v>30942</v>
          </cell>
          <cell r="J419">
            <v>30921</v>
          </cell>
          <cell r="K419">
            <v>30901</v>
          </cell>
          <cell r="L419">
            <v>30877</v>
          </cell>
          <cell r="M419">
            <v>30830</v>
          </cell>
          <cell r="N419">
            <v>30781</v>
          </cell>
          <cell r="O419">
            <v>30720</v>
          </cell>
          <cell r="P419">
            <v>30658</v>
          </cell>
          <cell r="Q419">
            <v>30585</v>
          </cell>
        </row>
        <row r="420">
          <cell r="B420" t="str">
            <v>20178</v>
          </cell>
          <cell r="C420" t="str">
            <v>Cesar</v>
          </cell>
          <cell r="D420" t="str">
            <v>20178</v>
          </cell>
          <cell r="E420" t="str">
            <v>Chiriguaná</v>
          </cell>
          <cell r="F420">
            <v>22146</v>
          </cell>
          <cell r="G420">
            <v>21921</v>
          </cell>
          <cell r="H420">
            <v>21680</v>
          </cell>
          <cell r="I420">
            <v>21444</v>
          </cell>
          <cell r="J420">
            <v>21192</v>
          </cell>
          <cell r="K420">
            <v>20945</v>
          </cell>
          <cell r="L420">
            <v>20691</v>
          </cell>
          <cell r="M420">
            <v>20439</v>
          </cell>
          <cell r="N420">
            <v>20179</v>
          </cell>
          <cell r="O420">
            <v>19917</v>
          </cell>
          <cell r="P420">
            <v>19650</v>
          </cell>
          <cell r="Q420">
            <v>19375</v>
          </cell>
        </row>
        <row r="421">
          <cell r="B421" t="str">
            <v>20228</v>
          </cell>
          <cell r="C421" t="str">
            <v>Cesar</v>
          </cell>
          <cell r="D421" t="str">
            <v>20228</v>
          </cell>
          <cell r="E421" t="str">
            <v>Curumaní</v>
          </cell>
          <cell r="F421">
            <v>27560</v>
          </cell>
          <cell r="G421">
            <v>27268</v>
          </cell>
          <cell r="H421">
            <v>26959</v>
          </cell>
          <cell r="I421">
            <v>26642</v>
          </cell>
          <cell r="J421">
            <v>26323</v>
          </cell>
          <cell r="K421">
            <v>26010</v>
          </cell>
          <cell r="L421">
            <v>25682</v>
          </cell>
          <cell r="M421">
            <v>25348</v>
          </cell>
          <cell r="N421">
            <v>25022</v>
          </cell>
          <cell r="O421">
            <v>24694</v>
          </cell>
          <cell r="P421">
            <v>24367</v>
          </cell>
          <cell r="Q421">
            <v>24035</v>
          </cell>
        </row>
        <row r="422">
          <cell r="B422" t="str">
            <v>20238</v>
          </cell>
          <cell r="C422" t="str">
            <v>Cesar</v>
          </cell>
          <cell r="D422" t="str">
            <v>20238</v>
          </cell>
          <cell r="E422" t="str">
            <v>El Copey</v>
          </cell>
          <cell r="F422">
            <v>24971</v>
          </cell>
          <cell r="G422">
            <v>25194</v>
          </cell>
          <cell r="H422">
            <v>25360</v>
          </cell>
          <cell r="I422">
            <v>25522</v>
          </cell>
          <cell r="J422">
            <v>25673</v>
          </cell>
          <cell r="K422">
            <v>25816</v>
          </cell>
          <cell r="L422">
            <v>25956</v>
          </cell>
          <cell r="M422">
            <v>26089</v>
          </cell>
          <cell r="N422">
            <v>26224</v>
          </cell>
          <cell r="O422">
            <v>26354</v>
          </cell>
          <cell r="P422">
            <v>26473</v>
          </cell>
          <cell r="Q422">
            <v>26587</v>
          </cell>
        </row>
        <row r="423">
          <cell r="B423" t="str">
            <v>20250</v>
          </cell>
          <cell r="C423" t="str">
            <v>Cesar</v>
          </cell>
          <cell r="D423" t="str">
            <v>20250</v>
          </cell>
          <cell r="E423" t="str">
            <v>El Paso</v>
          </cell>
          <cell r="F423">
            <v>20808</v>
          </cell>
          <cell r="G423">
            <v>21041</v>
          </cell>
          <cell r="H423">
            <v>21270</v>
          </cell>
          <cell r="I423">
            <v>21484</v>
          </cell>
          <cell r="J423">
            <v>21689</v>
          </cell>
          <cell r="K423">
            <v>21884</v>
          </cell>
          <cell r="L423">
            <v>22082</v>
          </cell>
          <cell r="M423">
            <v>22273</v>
          </cell>
          <cell r="N423">
            <v>22458</v>
          </cell>
          <cell r="O423">
            <v>22653</v>
          </cell>
          <cell r="P423">
            <v>22832</v>
          </cell>
          <cell r="Q423">
            <v>23013</v>
          </cell>
        </row>
        <row r="424">
          <cell r="B424" t="str">
            <v>20295</v>
          </cell>
          <cell r="C424" t="str">
            <v>Cesar</v>
          </cell>
          <cell r="D424" t="str">
            <v>20295</v>
          </cell>
          <cell r="E424" t="str">
            <v>Gamarra</v>
          </cell>
          <cell r="F424">
            <v>14472</v>
          </cell>
          <cell r="G424">
            <v>14662</v>
          </cell>
          <cell r="H424">
            <v>14879</v>
          </cell>
          <cell r="I424">
            <v>15106</v>
          </cell>
          <cell r="J424">
            <v>15328</v>
          </cell>
          <cell r="K424">
            <v>15551</v>
          </cell>
          <cell r="L424">
            <v>15777</v>
          </cell>
          <cell r="M424">
            <v>15991</v>
          </cell>
          <cell r="N424">
            <v>16211</v>
          </cell>
          <cell r="O424">
            <v>16438</v>
          </cell>
          <cell r="P424">
            <v>16644</v>
          </cell>
          <cell r="Q424">
            <v>16856</v>
          </cell>
        </row>
        <row r="425">
          <cell r="B425" t="str">
            <v>20310</v>
          </cell>
          <cell r="C425" t="str">
            <v>Cesar</v>
          </cell>
          <cell r="D425" t="str">
            <v>20310</v>
          </cell>
          <cell r="E425" t="str">
            <v>González</v>
          </cell>
          <cell r="F425">
            <v>9252</v>
          </cell>
          <cell r="G425">
            <v>8973</v>
          </cell>
          <cell r="H425">
            <v>8737</v>
          </cell>
          <cell r="I425">
            <v>8507</v>
          </cell>
          <cell r="J425">
            <v>8281</v>
          </cell>
          <cell r="K425">
            <v>8062</v>
          </cell>
          <cell r="L425">
            <v>7842</v>
          </cell>
          <cell r="M425">
            <v>7621</v>
          </cell>
          <cell r="N425">
            <v>7409</v>
          </cell>
          <cell r="O425">
            <v>7198</v>
          </cell>
          <cell r="P425">
            <v>6990</v>
          </cell>
          <cell r="Q425">
            <v>6789</v>
          </cell>
        </row>
        <row r="426">
          <cell r="B426" t="str">
            <v>20383</v>
          </cell>
          <cell r="C426" t="str">
            <v>Cesar</v>
          </cell>
          <cell r="D426" t="str">
            <v>20383</v>
          </cell>
          <cell r="E426" t="str">
            <v>La Gloria</v>
          </cell>
          <cell r="F426">
            <v>14586</v>
          </cell>
          <cell r="G426">
            <v>14380</v>
          </cell>
          <cell r="H426">
            <v>14237</v>
          </cell>
          <cell r="I426">
            <v>14075</v>
          </cell>
          <cell r="J426">
            <v>13921</v>
          </cell>
          <cell r="K426">
            <v>13760</v>
          </cell>
          <cell r="L426">
            <v>13612</v>
          </cell>
          <cell r="M426">
            <v>13448</v>
          </cell>
          <cell r="N426">
            <v>13273</v>
          </cell>
          <cell r="O426">
            <v>13109</v>
          </cell>
          <cell r="P426">
            <v>12938</v>
          </cell>
          <cell r="Q426">
            <v>12760</v>
          </cell>
        </row>
        <row r="427">
          <cell r="B427" t="str">
            <v>20400</v>
          </cell>
          <cell r="C427" t="str">
            <v>Cesar</v>
          </cell>
          <cell r="D427" t="str">
            <v>20400</v>
          </cell>
          <cell r="E427" t="str">
            <v>La Jagua de Ibirico</v>
          </cell>
          <cell r="F427">
            <v>22082</v>
          </cell>
          <cell r="G427">
            <v>22095</v>
          </cell>
          <cell r="H427">
            <v>22110</v>
          </cell>
          <cell r="I427">
            <v>22126</v>
          </cell>
          <cell r="J427">
            <v>22144</v>
          </cell>
          <cell r="K427">
            <v>22163</v>
          </cell>
          <cell r="L427">
            <v>22184</v>
          </cell>
          <cell r="M427">
            <v>22206</v>
          </cell>
          <cell r="N427">
            <v>22230</v>
          </cell>
          <cell r="O427">
            <v>22256</v>
          </cell>
          <cell r="P427">
            <v>22282</v>
          </cell>
          <cell r="Q427">
            <v>22311</v>
          </cell>
        </row>
        <row r="428">
          <cell r="B428" t="str">
            <v>20443</v>
          </cell>
          <cell r="C428" t="str">
            <v>Cesar</v>
          </cell>
          <cell r="D428" t="str">
            <v>20443</v>
          </cell>
          <cell r="E428" t="str">
            <v>Manaure</v>
          </cell>
          <cell r="F428">
            <v>11317</v>
          </cell>
          <cell r="G428">
            <v>11623</v>
          </cell>
          <cell r="H428">
            <v>11926</v>
          </cell>
          <cell r="I428">
            <v>12238</v>
          </cell>
          <cell r="J428">
            <v>12563</v>
          </cell>
          <cell r="K428">
            <v>12873</v>
          </cell>
          <cell r="L428">
            <v>13198</v>
          </cell>
          <cell r="M428">
            <v>13522</v>
          </cell>
          <cell r="N428">
            <v>13848</v>
          </cell>
          <cell r="O428">
            <v>14188</v>
          </cell>
          <cell r="P428">
            <v>14514</v>
          </cell>
          <cell r="Q428">
            <v>14855</v>
          </cell>
        </row>
        <row r="429">
          <cell r="B429" t="str">
            <v>20517</v>
          </cell>
          <cell r="C429" t="str">
            <v>Cesar</v>
          </cell>
          <cell r="D429" t="str">
            <v>20517</v>
          </cell>
          <cell r="E429" t="str">
            <v>Pailitas</v>
          </cell>
          <cell r="F429">
            <v>15902</v>
          </cell>
          <cell r="G429">
            <v>16047</v>
          </cell>
          <cell r="H429">
            <v>16189</v>
          </cell>
          <cell r="I429">
            <v>16321</v>
          </cell>
          <cell r="J429">
            <v>16462</v>
          </cell>
          <cell r="K429">
            <v>16582</v>
          </cell>
          <cell r="L429">
            <v>16710</v>
          </cell>
          <cell r="M429">
            <v>16834</v>
          </cell>
          <cell r="N429">
            <v>16946</v>
          </cell>
          <cell r="O429">
            <v>17057</v>
          </cell>
          <cell r="P429">
            <v>17166</v>
          </cell>
          <cell r="Q429">
            <v>17268</v>
          </cell>
        </row>
        <row r="430">
          <cell r="B430" t="str">
            <v>20550</v>
          </cell>
          <cell r="C430" t="str">
            <v>Cesar</v>
          </cell>
          <cell r="D430" t="str">
            <v>20550</v>
          </cell>
          <cell r="E430" t="str">
            <v>Pelaya</v>
          </cell>
          <cell r="F430">
            <v>16561</v>
          </cell>
          <cell r="G430">
            <v>16673</v>
          </cell>
          <cell r="H430">
            <v>16830</v>
          </cell>
          <cell r="I430">
            <v>16964</v>
          </cell>
          <cell r="J430">
            <v>17112</v>
          </cell>
          <cell r="K430">
            <v>17253</v>
          </cell>
          <cell r="L430">
            <v>17401</v>
          </cell>
          <cell r="M430">
            <v>17532</v>
          </cell>
          <cell r="N430">
            <v>17659</v>
          </cell>
          <cell r="O430">
            <v>17796</v>
          </cell>
          <cell r="P430">
            <v>17910</v>
          </cell>
          <cell r="Q430">
            <v>18022</v>
          </cell>
        </row>
        <row r="431">
          <cell r="B431" t="str">
            <v>20570</v>
          </cell>
          <cell r="C431" t="str">
            <v>Cesar</v>
          </cell>
          <cell r="D431" t="str">
            <v>20570</v>
          </cell>
          <cell r="E431" t="str">
            <v>Pueblo Bello</v>
          </cell>
          <cell r="F431">
            <v>17228</v>
          </cell>
          <cell r="G431">
            <v>17714</v>
          </cell>
          <cell r="H431">
            <v>18197</v>
          </cell>
          <cell r="I431">
            <v>18675</v>
          </cell>
          <cell r="J431">
            <v>19164</v>
          </cell>
          <cell r="K431">
            <v>19650</v>
          </cell>
          <cell r="L431">
            <v>20154</v>
          </cell>
          <cell r="M431">
            <v>20677</v>
          </cell>
          <cell r="N431">
            <v>21195</v>
          </cell>
          <cell r="O431">
            <v>21731</v>
          </cell>
          <cell r="P431">
            <v>22275</v>
          </cell>
          <cell r="Q431">
            <v>22837</v>
          </cell>
        </row>
        <row r="432">
          <cell r="B432" t="str">
            <v>20614</v>
          </cell>
          <cell r="C432" t="str">
            <v>Cesar</v>
          </cell>
          <cell r="D432" t="str">
            <v>20614</v>
          </cell>
          <cell r="E432" t="str">
            <v>Río de Oro</v>
          </cell>
          <cell r="F432">
            <v>14406</v>
          </cell>
          <cell r="G432">
            <v>14377</v>
          </cell>
          <cell r="H432">
            <v>14347</v>
          </cell>
          <cell r="I432">
            <v>14315</v>
          </cell>
          <cell r="J432">
            <v>14281</v>
          </cell>
          <cell r="K432">
            <v>14245</v>
          </cell>
          <cell r="L432">
            <v>14208</v>
          </cell>
          <cell r="M432">
            <v>14169</v>
          </cell>
          <cell r="N432">
            <v>14128</v>
          </cell>
          <cell r="O432">
            <v>14085</v>
          </cell>
          <cell r="P432">
            <v>14041</v>
          </cell>
          <cell r="Q432">
            <v>13994</v>
          </cell>
        </row>
        <row r="433">
          <cell r="B433" t="str">
            <v>20621</v>
          </cell>
          <cell r="C433" t="str">
            <v>Cesar</v>
          </cell>
          <cell r="D433" t="str">
            <v>20621</v>
          </cell>
          <cell r="E433" t="str">
            <v>La Paz</v>
          </cell>
          <cell r="F433">
            <v>21874</v>
          </cell>
          <cell r="G433">
            <v>21994</v>
          </cell>
          <cell r="H433">
            <v>22109</v>
          </cell>
          <cell r="I433">
            <v>22236</v>
          </cell>
          <cell r="J433">
            <v>22340</v>
          </cell>
          <cell r="K433">
            <v>22438</v>
          </cell>
          <cell r="L433">
            <v>22522</v>
          </cell>
          <cell r="M433">
            <v>22612</v>
          </cell>
          <cell r="N433">
            <v>22679</v>
          </cell>
          <cell r="O433">
            <v>22751</v>
          </cell>
          <cell r="P433">
            <v>22815</v>
          </cell>
          <cell r="Q433">
            <v>22887</v>
          </cell>
        </row>
        <row r="434">
          <cell r="B434" t="str">
            <v>20710</v>
          </cell>
          <cell r="C434" t="str">
            <v>Cesar</v>
          </cell>
          <cell r="D434" t="str">
            <v>20710</v>
          </cell>
          <cell r="E434" t="str">
            <v>San Alberto</v>
          </cell>
          <cell r="F434">
            <v>20018</v>
          </cell>
          <cell r="G434">
            <v>20465</v>
          </cell>
          <cell r="H434">
            <v>20911</v>
          </cell>
          <cell r="I434">
            <v>21370</v>
          </cell>
          <cell r="J434">
            <v>21823</v>
          </cell>
          <cell r="K434">
            <v>22285</v>
          </cell>
          <cell r="L434">
            <v>22757</v>
          </cell>
          <cell r="M434">
            <v>23224</v>
          </cell>
          <cell r="N434">
            <v>23700</v>
          </cell>
          <cell r="O434">
            <v>24174</v>
          </cell>
          <cell r="P434">
            <v>24652</v>
          </cell>
          <cell r="Q434">
            <v>25121</v>
          </cell>
        </row>
        <row r="435">
          <cell r="B435" t="str">
            <v>20750</v>
          </cell>
          <cell r="C435" t="str">
            <v>Cesar</v>
          </cell>
          <cell r="D435" t="str">
            <v>20750</v>
          </cell>
          <cell r="E435" t="str">
            <v>San Diego</v>
          </cell>
          <cell r="F435">
            <v>13772</v>
          </cell>
          <cell r="G435">
            <v>13744</v>
          </cell>
          <cell r="H435">
            <v>13713</v>
          </cell>
          <cell r="I435">
            <v>13680</v>
          </cell>
          <cell r="J435">
            <v>13644</v>
          </cell>
          <cell r="K435">
            <v>13605</v>
          </cell>
          <cell r="L435">
            <v>13565</v>
          </cell>
          <cell r="M435">
            <v>13521</v>
          </cell>
          <cell r="N435">
            <v>13475</v>
          </cell>
          <cell r="O435">
            <v>13427</v>
          </cell>
          <cell r="P435">
            <v>13376</v>
          </cell>
          <cell r="Q435">
            <v>13322</v>
          </cell>
        </row>
        <row r="436">
          <cell r="B436" t="str">
            <v>20770</v>
          </cell>
          <cell r="C436" t="str">
            <v>Cesar</v>
          </cell>
          <cell r="D436" t="str">
            <v>20770</v>
          </cell>
          <cell r="E436" t="str">
            <v>San Martín</v>
          </cell>
          <cell r="F436">
            <v>17312</v>
          </cell>
          <cell r="G436">
            <v>17456</v>
          </cell>
          <cell r="H436">
            <v>17592</v>
          </cell>
          <cell r="I436">
            <v>17724</v>
          </cell>
          <cell r="J436">
            <v>17851</v>
          </cell>
          <cell r="K436">
            <v>17980</v>
          </cell>
          <cell r="L436">
            <v>18089</v>
          </cell>
          <cell r="M436">
            <v>18213</v>
          </cell>
          <cell r="N436">
            <v>18322</v>
          </cell>
          <cell r="O436">
            <v>18440</v>
          </cell>
          <cell r="P436">
            <v>18548</v>
          </cell>
          <cell r="Q436">
            <v>18650</v>
          </cell>
        </row>
        <row r="437">
          <cell r="B437" t="str">
            <v>20787</v>
          </cell>
          <cell r="C437" t="str">
            <v>Cesar</v>
          </cell>
          <cell r="D437" t="str">
            <v>20787</v>
          </cell>
          <cell r="E437" t="str">
            <v>Tamalameque</v>
          </cell>
          <cell r="F437">
            <v>14046</v>
          </cell>
          <cell r="G437">
            <v>14039</v>
          </cell>
          <cell r="H437">
            <v>14025</v>
          </cell>
          <cell r="I437">
            <v>14019</v>
          </cell>
          <cell r="J437">
            <v>14001</v>
          </cell>
          <cell r="K437">
            <v>13988</v>
          </cell>
          <cell r="L437">
            <v>13973</v>
          </cell>
          <cell r="M437">
            <v>13950</v>
          </cell>
          <cell r="N437">
            <v>13927</v>
          </cell>
          <cell r="O437">
            <v>13896</v>
          </cell>
          <cell r="P437">
            <v>13862</v>
          </cell>
          <cell r="Q437">
            <v>13838</v>
          </cell>
        </row>
        <row r="438">
          <cell r="B438" t="str">
            <v>23001</v>
          </cell>
          <cell r="C438" t="str">
            <v>Córdoba</v>
          </cell>
          <cell r="D438" t="str">
            <v>23001</v>
          </cell>
          <cell r="E438" t="str">
            <v>Montería</v>
          </cell>
          <cell r="F438">
            <v>378970</v>
          </cell>
          <cell r="G438">
            <v>384937</v>
          </cell>
          <cell r="H438">
            <v>390996</v>
          </cell>
          <cell r="I438">
            <v>397113</v>
          </cell>
          <cell r="J438">
            <v>403280</v>
          </cell>
          <cell r="K438">
            <v>409476</v>
          </cell>
          <cell r="L438">
            <v>415796</v>
          </cell>
          <cell r="M438">
            <v>422175</v>
          </cell>
          <cell r="N438">
            <v>428602</v>
          </cell>
          <cell r="O438">
            <v>434960</v>
          </cell>
          <cell r="P438">
            <v>441260</v>
          </cell>
          <cell r="Q438">
            <v>447716</v>
          </cell>
        </row>
        <row r="439">
          <cell r="B439" t="str">
            <v>23068</v>
          </cell>
          <cell r="C439" t="str">
            <v>Córdoba</v>
          </cell>
          <cell r="D439" t="str">
            <v>23068</v>
          </cell>
          <cell r="E439" t="str">
            <v>Ayapel</v>
          </cell>
          <cell r="F439">
            <v>42542</v>
          </cell>
          <cell r="G439">
            <v>43295</v>
          </cell>
          <cell r="H439">
            <v>44062</v>
          </cell>
          <cell r="I439">
            <v>44857</v>
          </cell>
          <cell r="J439">
            <v>45673</v>
          </cell>
          <cell r="K439">
            <v>46525</v>
          </cell>
          <cell r="L439">
            <v>47408</v>
          </cell>
          <cell r="M439">
            <v>48324</v>
          </cell>
          <cell r="N439">
            <v>49248</v>
          </cell>
          <cell r="O439">
            <v>50201</v>
          </cell>
          <cell r="P439">
            <v>51164</v>
          </cell>
          <cell r="Q439">
            <v>52156</v>
          </cell>
        </row>
        <row r="440">
          <cell r="B440" t="str">
            <v>23079</v>
          </cell>
          <cell r="C440" t="str">
            <v>Córdoba</v>
          </cell>
          <cell r="D440" t="str">
            <v>23079</v>
          </cell>
          <cell r="E440" t="str">
            <v>Buenavista</v>
          </cell>
          <cell r="F440">
            <v>19011</v>
          </cell>
          <cell r="G440">
            <v>19246</v>
          </cell>
          <cell r="H440">
            <v>19494</v>
          </cell>
          <cell r="I440">
            <v>19737</v>
          </cell>
          <cell r="J440">
            <v>19991</v>
          </cell>
          <cell r="K440">
            <v>20259</v>
          </cell>
          <cell r="L440">
            <v>20527</v>
          </cell>
          <cell r="M440">
            <v>20809</v>
          </cell>
          <cell r="N440">
            <v>21082</v>
          </cell>
          <cell r="O440">
            <v>21363</v>
          </cell>
          <cell r="P440">
            <v>21628</v>
          </cell>
          <cell r="Q440">
            <v>21915</v>
          </cell>
        </row>
        <row r="441">
          <cell r="B441" t="str">
            <v>23090</v>
          </cell>
          <cell r="C441" t="str">
            <v>Córdoba</v>
          </cell>
          <cell r="D441" t="str">
            <v>23090</v>
          </cell>
          <cell r="E441" t="str">
            <v>Canalete</v>
          </cell>
          <cell r="F441">
            <v>17315</v>
          </cell>
          <cell r="G441">
            <v>17677</v>
          </cell>
          <cell r="H441">
            <v>18048</v>
          </cell>
          <cell r="I441">
            <v>18430</v>
          </cell>
          <cell r="J441">
            <v>18831</v>
          </cell>
          <cell r="K441">
            <v>19247</v>
          </cell>
          <cell r="L441">
            <v>19679</v>
          </cell>
          <cell r="M441">
            <v>20131</v>
          </cell>
          <cell r="N441">
            <v>20591</v>
          </cell>
          <cell r="O441">
            <v>21060</v>
          </cell>
          <cell r="P441">
            <v>21548</v>
          </cell>
          <cell r="Q441">
            <v>22036</v>
          </cell>
        </row>
        <row r="442">
          <cell r="B442" t="str">
            <v>23162</v>
          </cell>
          <cell r="C442" t="str">
            <v>Córdoba</v>
          </cell>
          <cell r="D442" t="str">
            <v>23162</v>
          </cell>
          <cell r="E442" t="str">
            <v>Cereté</v>
          </cell>
          <cell r="F442">
            <v>83917</v>
          </cell>
          <cell r="G442">
            <v>84638</v>
          </cell>
          <cell r="H442">
            <v>85377</v>
          </cell>
          <cell r="I442">
            <v>86133</v>
          </cell>
          <cell r="J442">
            <v>86906</v>
          </cell>
          <cell r="K442">
            <v>87681</v>
          </cell>
          <cell r="L442">
            <v>88466</v>
          </cell>
          <cell r="M442">
            <v>89245</v>
          </cell>
          <cell r="N442">
            <v>90023</v>
          </cell>
          <cell r="O442">
            <v>90785</v>
          </cell>
          <cell r="P442">
            <v>91525</v>
          </cell>
          <cell r="Q442">
            <v>92304</v>
          </cell>
        </row>
        <row r="443">
          <cell r="B443" t="str">
            <v>23168</v>
          </cell>
          <cell r="C443" t="str">
            <v>Córdoba</v>
          </cell>
          <cell r="D443" t="str">
            <v>23168</v>
          </cell>
          <cell r="E443" t="str">
            <v>Chimá</v>
          </cell>
          <cell r="F443">
            <v>13639</v>
          </cell>
          <cell r="G443">
            <v>13773</v>
          </cell>
          <cell r="H443">
            <v>13900</v>
          </cell>
          <cell r="I443">
            <v>14031</v>
          </cell>
          <cell r="J443">
            <v>14178</v>
          </cell>
          <cell r="K443">
            <v>14326</v>
          </cell>
          <cell r="L443">
            <v>14456</v>
          </cell>
          <cell r="M443">
            <v>14601</v>
          </cell>
          <cell r="N443">
            <v>14742</v>
          </cell>
          <cell r="O443">
            <v>14886</v>
          </cell>
          <cell r="P443">
            <v>15018</v>
          </cell>
          <cell r="Q443">
            <v>15165</v>
          </cell>
        </row>
        <row r="444">
          <cell r="B444" t="str">
            <v>23182</v>
          </cell>
          <cell r="C444" t="str">
            <v>Córdoba</v>
          </cell>
          <cell r="D444" t="str">
            <v>23182</v>
          </cell>
          <cell r="E444" t="str">
            <v>Chinú</v>
          </cell>
          <cell r="F444">
            <v>43274</v>
          </cell>
          <cell r="G444">
            <v>43714</v>
          </cell>
          <cell r="H444">
            <v>44171</v>
          </cell>
          <cell r="I444">
            <v>44663</v>
          </cell>
          <cell r="J444">
            <v>45161</v>
          </cell>
          <cell r="K444">
            <v>45691</v>
          </cell>
          <cell r="L444">
            <v>46212</v>
          </cell>
          <cell r="M444">
            <v>46739</v>
          </cell>
          <cell r="N444">
            <v>47266</v>
          </cell>
          <cell r="O444">
            <v>47792</v>
          </cell>
          <cell r="P444">
            <v>48304</v>
          </cell>
          <cell r="Q444">
            <v>48841</v>
          </cell>
        </row>
        <row r="445">
          <cell r="B445" t="str">
            <v>23189</v>
          </cell>
          <cell r="C445" t="str">
            <v>Córdoba</v>
          </cell>
          <cell r="D445" t="str">
            <v>23189</v>
          </cell>
          <cell r="E445" t="str">
            <v>Ciénaga de Oro</v>
          </cell>
          <cell r="F445">
            <v>53145</v>
          </cell>
          <cell r="G445">
            <v>54137</v>
          </cell>
          <cell r="H445">
            <v>55161</v>
          </cell>
          <cell r="I445">
            <v>56215</v>
          </cell>
          <cell r="J445">
            <v>57289</v>
          </cell>
          <cell r="K445">
            <v>58394</v>
          </cell>
          <cell r="L445">
            <v>59521</v>
          </cell>
          <cell r="M445">
            <v>60674</v>
          </cell>
          <cell r="N445">
            <v>61846</v>
          </cell>
          <cell r="O445">
            <v>63031</v>
          </cell>
          <cell r="P445">
            <v>64226</v>
          </cell>
          <cell r="Q445">
            <v>65471</v>
          </cell>
        </row>
        <row r="446">
          <cell r="B446" t="str">
            <v>23300</v>
          </cell>
          <cell r="C446" t="str">
            <v>Córdoba</v>
          </cell>
          <cell r="D446" t="str">
            <v>23300</v>
          </cell>
          <cell r="E446" t="str">
            <v>Cotorra</v>
          </cell>
          <cell r="F446">
            <v>15113</v>
          </cell>
          <cell r="G446">
            <v>15133</v>
          </cell>
          <cell r="H446">
            <v>15160</v>
          </cell>
          <cell r="I446">
            <v>15194</v>
          </cell>
          <cell r="J446">
            <v>15223</v>
          </cell>
          <cell r="K446">
            <v>15263</v>
          </cell>
          <cell r="L446">
            <v>15301</v>
          </cell>
          <cell r="M446">
            <v>15350</v>
          </cell>
          <cell r="N446">
            <v>15380</v>
          </cell>
          <cell r="O446">
            <v>15415</v>
          </cell>
          <cell r="P446">
            <v>15447</v>
          </cell>
          <cell r="Q446">
            <v>15487</v>
          </cell>
        </row>
        <row r="447">
          <cell r="B447" t="str">
            <v>23350</v>
          </cell>
          <cell r="C447" t="str">
            <v>Córdoba</v>
          </cell>
          <cell r="D447" t="str">
            <v>23350</v>
          </cell>
          <cell r="E447" t="str">
            <v>La Apartada</v>
          </cell>
          <cell r="F447">
            <v>12702</v>
          </cell>
          <cell r="G447">
            <v>12937</v>
          </cell>
          <cell r="H447">
            <v>13162</v>
          </cell>
          <cell r="I447">
            <v>13397</v>
          </cell>
          <cell r="J447">
            <v>13632</v>
          </cell>
          <cell r="K447">
            <v>13890</v>
          </cell>
          <cell r="L447">
            <v>14142</v>
          </cell>
          <cell r="M447">
            <v>14403</v>
          </cell>
          <cell r="N447">
            <v>14666</v>
          </cell>
          <cell r="O447">
            <v>14934</v>
          </cell>
          <cell r="P447">
            <v>15204</v>
          </cell>
          <cell r="Q447">
            <v>15482</v>
          </cell>
        </row>
        <row r="448">
          <cell r="B448" t="str">
            <v>23417</v>
          </cell>
          <cell r="C448" t="str">
            <v>Córdoba</v>
          </cell>
          <cell r="D448" t="str">
            <v>23417</v>
          </cell>
          <cell r="E448" t="str">
            <v>Lorica</v>
          </cell>
          <cell r="F448">
            <v>110316</v>
          </cell>
          <cell r="G448">
            <v>111023</v>
          </cell>
          <cell r="H448">
            <v>111782</v>
          </cell>
          <cell r="I448">
            <v>112546</v>
          </cell>
          <cell r="J448">
            <v>113341</v>
          </cell>
          <cell r="K448">
            <v>114145</v>
          </cell>
          <cell r="L448">
            <v>114975</v>
          </cell>
          <cell r="M448">
            <v>115808</v>
          </cell>
          <cell r="N448">
            <v>116631</v>
          </cell>
          <cell r="O448">
            <v>117439</v>
          </cell>
          <cell r="P448">
            <v>118237</v>
          </cell>
          <cell r="Q448">
            <v>119061</v>
          </cell>
        </row>
        <row r="449">
          <cell r="B449" t="str">
            <v>23419</v>
          </cell>
          <cell r="C449" t="str">
            <v>Córdoba</v>
          </cell>
          <cell r="D449" t="str">
            <v>23419</v>
          </cell>
          <cell r="E449" t="str">
            <v>Los Córdobas</v>
          </cell>
          <cell r="F449">
            <v>17837</v>
          </cell>
          <cell r="G449">
            <v>18351</v>
          </cell>
          <cell r="H449">
            <v>18870</v>
          </cell>
          <cell r="I449">
            <v>19406</v>
          </cell>
          <cell r="J449">
            <v>19963</v>
          </cell>
          <cell r="K449">
            <v>20539</v>
          </cell>
          <cell r="L449">
            <v>21138</v>
          </cell>
          <cell r="M449">
            <v>21768</v>
          </cell>
          <cell r="N449">
            <v>22399</v>
          </cell>
          <cell r="O449">
            <v>23066</v>
          </cell>
          <cell r="P449">
            <v>23760</v>
          </cell>
          <cell r="Q449">
            <v>24471</v>
          </cell>
        </row>
        <row r="450">
          <cell r="B450" t="str">
            <v>23464</v>
          </cell>
          <cell r="C450" t="str">
            <v>Córdoba</v>
          </cell>
          <cell r="D450" t="str">
            <v>23464</v>
          </cell>
          <cell r="E450" t="str">
            <v>Momil</v>
          </cell>
          <cell r="F450">
            <v>14092</v>
          </cell>
          <cell r="G450">
            <v>14173</v>
          </cell>
          <cell r="H450">
            <v>14258</v>
          </cell>
          <cell r="I450">
            <v>14140</v>
          </cell>
          <cell r="J450">
            <v>14236</v>
          </cell>
          <cell r="K450">
            <v>14333</v>
          </cell>
          <cell r="L450">
            <v>14434</v>
          </cell>
          <cell r="M450">
            <v>14540</v>
          </cell>
          <cell r="N450">
            <v>14644</v>
          </cell>
          <cell r="O450">
            <v>14752</v>
          </cell>
          <cell r="P450">
            <v>14864</v>
          </cell>
          <cell r="Q450">
            <v>14962</v>
          </cell>
        </row>
        <row r="451">
          <cell r="B451" t="str">
            <v>23466</v>
          </cell>
          <cell r="C451" t="str">
            <v>Córdoba</v>
          </cell>
          <cell r="D451" t="str">
            <v>23466</v>
          </cell>
          <cell r="E451" t="str">
            <v>Montelíbano(1)(3)</v>
          </cell>
          <cell r="F451">
            <v>73247</v>
          </cell>
          <cell r="G451">
            <v>74856</v>
          </cell>
          <cell r="H451">
            <v>76504</v>
          </cell>
          <cell r="I451">
            <v>69300</v>
          </cell>
          <cell r="J451">
            <v>70920</v>
          </cell>
          <cell r="K451">
            <v>72565</v>
          </cell>
          <cell r="L451">
            <v>74284</v>
          </cell>
          <cell r="M451">
            <v>76010</v>
          </cell>
          <cell r="N451">
            <v>77770</v>
          </cell>
          <cell r="O451">
            <v>79543</v>
          </cell>
          <cell r="P451">
            <v>81341</v>
          </cell>
          <cell r="Q451">
            <v>83181</v>
          </cell>
        </row>
        <row r="452">
          <cell r="B452" t="str">
            <v>23500</v>
          </cell>
          <cell r="C452" t="str">
            <v>Córdoba</v>
          </cell>
          <cell r="D452" t="str">
            <v>23500</v>
          </cell>
          <cell r="E452" t="str">
            <v>Moñitos</v>
          </cell>
          <cell r="F452">
            <v>23597</v>
          </cell>
          <cell r="G452">
            <v>23933</v>
          </cell>
          <cell r="H452">
            <v>24284</v>
          </cell>
          <cell r="I452">
            <v>24646</v>
          </cell>
          <cell r="J452">
            <v>25008</v>
          </cell>
          <cell r="K452">
            <v>25386</v>
          </cell>
          <cell r="L452">
            <v>25782</v>
          </cell>
          <cell r="M452">
            <v>26191</v>
          </cell>
          <cell r="N452">
            <v>26593</v>
          </cell>
          <cell r="O452">
            <v>27009</v>
          </cell>
          <cell r="P452">
            <v>27433</v>
          </cell>
          <cell r="Q452">
            <v>27859</v>
          </cell>
        </row>
        <row r="453">
          <cell r="B453" t="str">
            <v>23555</v>
          </cell>
          <cell r="C453" t="str">
            <v>Córdoba</v>
          </cell>
          <cell r="D453" t="str">
            <v>23555</v>
          </cell>
          <cell r="E453" t="str">
            <v>Planeta Rica</v>
          </cell>
          <cell r="F453">
            <v>61692</v>
          </cell>
          <cell r="G453">
            <v>62196</v>
          </cell>
          <cell r="H453">
            <v>62720</v>
          </cell>
          <cell r="I453">
            <v>63250</v>
          </cell>
          <cell r="J453">
            <v>63802</v>
          </cell>
          <cell r="K453">
            <v>64353</v>
          </cell>
          <cell r="L453">
            <v>64933</v>
          </cell>
          <cell r="M453">
            <v>65502</v>
          </cell>
          <cell r="N453">
            <v>66074</v>
          </cell>
          <cell r="O453">
            <v>66644</v>
          </cell>
          <cell r="P453">
            <v>67188</v>
          </cell>
          <cell r="Q453">
            <v>67758</v>
          </cell>
        </row>
        <row r="454">
          <cell r="B454" t="str">
            <v>23570</v>
          </cell>
          <cell r="C454" t="str">
            <v>Córdoba</v>
          </cell>
          <cell r="D454" t="str">
            <v>23570</v>
          </cell>
          <cell r="E454" t="str">
            <v>Pueblo Nuevo</v>
          </cell>
          <cell r="F454">
            <v>31536</v>
          </cell>
          <cell r="G454">
            <v>32159</v>
          </cell>
          <cell r="H454">
            <v>32803</v>
          </cell>
          <cell r="I454">
            <v>33462</v>
          </cell>
          <cell r="J454">
            <v>34145</v>
          </cell>
          <cell r="K454">
            <v>34831</v>
          </cell>
          <cell r="L454">
            <v>35562</v>
          </cell>
          <cell r="M454">
            <v>36287</v>
          </cell>
          <cell r="N454">
            <v>37034</v>
          </cell>
          <cell r="O454">
            <v>37791</v>
          </cell>
          <cell r="P454">
            <v>38559</v>
          </cell>
          <cell r="Q454">
            <v>39334</v>
          </cell>
        </row>
        <row r="455">
          <cell r="B455" t="str">
            <v>23574</v>
          </cell>
          <cell r="C455" t="str">
            <v>Córdoba</v>
          </cell>
          <cell r="D455" t="str">
            <v>23574</v>
          </cell>
          <cell r="E455" t="str">
            <v>Puerto Escondido</v>
          </cell>
          <cell r="F455">
            <v>21786</v>
          </cell>
          <cell r="G455">
            <v>22400</v>
          </cell>
          <cell r="H455">
            <v>23046</v>
          </cell>
          <cell r="I455">
            <v>23711</v>
          </cell>
          <cell r="J455">
            <v>24410</v>
          </cell>
          <cell r="K455">
            <v>25120</v>
          </cell>
          <cell r="L455">
            <v>25881</v>
          </cell>
          <cell r="M455">
            <v>26652</v>
          </cell>
          <cell r="N455">
            <v>27462</v>
          </cell>
          <cell r="O455">
            <v>28296</v>
          </cell>
          <cell r="P455">
            <v>29141</v>
          </cell>
          <cell r="Q455">
            <v>30019</v>
          </cell>
        </row>
        <row r="456">
          <cell r="B456" t="str">
            <v>23580</v>
          </cell>
          <cell r="C456" t="str">
            <v>Córdoba</v>
          </cell>
          <cell r="D456" t="str">
            <v>23580</v>
          </cell>
          <cell r="E456" t="str">
            <v>Puerto Libertador</v>
          </cell>
          <cell r="F456">
            <v>35186</v>
          </cell>
          <cell r="G456">
            <v>36348</v>
          </cell>
          <cell r="H456">
            <v>37524</v>
          </cell>
          <cell r="I456">
            <v>38096</v>
          </cell>
          <cell r="J456">
            <v>39327</v>
          </cell>
          <cell r="K456">
            <v>40584</v>
          </cell>
          <cell r="L456">
            <v>41924</v>
          </cell>
          <cell r="M456">
            <v>43287</v>
          </cell>
          <cell r="N456">
            <v>44694</v>
          </cell>
          <cell r="O456">
            <v>46148</v>
          </cell>
          <cell r="P456">
            <v>47643</v>
          </cell>
          <cell r="Q456">
            <v>49179</v>
          </cell>
        </row>
        <row r="457">
          <cell r="B457" t="str">
            <v>23586</v>
          </cell>
          <cell r="C457" t="str">
            <v>Córdoba</v>
          </cell>
          <cell r="D457" t="str">
            <v>23586</v>
          </cell>
          <cell r="E457" t="str">
            <v>Purísima</v>
          </cell>
          <cell r="F457">
            <v>14677</v>
          </cell>
          <cell r="G457">
            <v>14704</v>
          </cell>
          <cell r="H457">
            <v>14738</v>
          </cell>
          <cell r="I457">
            <v>14772</v>
          </cell>
          <cell r="J457">
            <v>14815</v>
          </cell>
          <cell r="K457">
            <v>14853</v>
          </cell>
          <cell r="L457">
            <v>14911</v>
          </cell>
          <cell r="M457">
            <v>14947</v>
          </cell>
          <cell r="N457">
            <v>14989</v>
          </cell>
          <cell r="O457">
            <v>15027</v>
          </cell>
          <cell r="P457">
            <v>15073</v>
          </cell>
          <cell r="Q457">
            <v>15114</v>
          </cell>
        </row>
        <row r="458">
          <cell r="B458" t="str">
            <v>23660</v>
          </cell>
          <cell r="C458" t="str">
            <v>Córdoba</v>
          </cell>
          <cell r="D458" t="str">
            <v>23660</v>
          </cell>
          <cell r="E458" t="str">
            <v>Sahagún</v>
          </cell>
          <cell r="F458">
            <v>87635</v>
          </cell>
          <cell r="G458">
            <v>87799</v>
          </cell>
          <cell r="H458">
            <v>88004</v>
          </cell>
          <cell r="I458">
            <v>88224</v>
          </cell>
          <cell r="J458">
            <v>88463</v>
          </cell>
          <cell r="K458">
            <v>88701</v>
          </cell>
          <cell r="L458">
            <v>88953</v>
          </cell>
          <cell r="M458">
            <v>89204</v>
          </cell>
          <cell r="N458">
            <v>89439</v>
          </cell>
          <cell r="O458">
            <v>89661</v>
          </cell>
          <cell r="P458">
            <v>89867</v>
          </cell>
          <cell r="Q458">
            <v>90093</v>
          </cell>
        </row>
        <row r="459">
          <cell r="B459" t="str">
            <v>23670</v>
          </cell>
          <cell r="C459" t="str">
            <v>Córdoba</v>
          </cell>
          <cell r="D459" t="str">
            <v>23670</v>
          </cell>
          <cell r="E459" t="str">
            <v>San Andrés Sotavento (1) (3)</v>
          </cell>
          <cell r="F459">
            <v>63147</v>
          </cell>
          <cell r="G459">
            <v>64602</v>
          </cell>
          <cell r="H459">
            <v>66102</v>
          </cell>
          <cell r="I459">
            <v>35590</v>
          </cell>
          <cell r="J459">
            <v>36521</v>
          </cell>
          <cell r="K459">
            <v>37492</v>
          </cell>
          <cell r="L459">
            <v>38498</v>
          </cell>
          <cell r="M459">
            <v>39530</v>
          </cell>
          <cell r="N459">
            <v>40580</v>
          </cell>
          <cell r="O459">
            <v>41657</v>
          </cell>
          <cell r="P459">
            <v>42747</v>
          </cell>
          <cell r="Q459">
            <v>43874</v>
          </cell>
        </row>
        <row r="460">
          <cell r="B460" t="str">
            <v>23672</v>
          </cell>
          <cell r="C460" t="str">
            <v>Córdoba</v>
          </cell>
          <cell r="D460" t="str">
            <v>23672</v>
          </cell>
          <cell r="E460" t="str">
            <v>San Antero</v>
          </cell>
          <cell r="F460">
            <v>26123</v>
          </cell>
          <cell r="G460">
            <v>26583</v>
          </cell>
          <cell r="H460">
            <v>27076</v>
          </cell>
          <cell r="I460">
            <v>27561</v>
          </cell>
          <cell r="J460">
            <v>28076</v>
          </cell>
          <cell r="K460">
            <v>28591</v>
          </cell>
          <cell r="L460">
            <v>29134</v>
          </cell>
          <cell r="M460">
            <v>29682</v>
          </cell>
          <cell r="N460">
            <v>30240</v>
          </cell>
          <cell r="O460">
            <v>30798</v>
          </cell>
          <cell r="P460">
            <v>31365</v>
          </cell>
          <cell r="Q460">
            <v>31942</v>
          </cell>
        </row>
        <row r="461">
          <cell r="B461" t="str">
            <v>23675</v>
          </cell>
          <cell r="C461" t="str">
            <v>Córdoba</v>
          </cell>
          <cell r="D461" t="str">
            <v>23675</v>
          </cell>
          <cell r="E461" t="str">
            <v>San Bernardo del Viento</v>
          </cell>
          <cell r="F461">
            <v>31405</v>
          </cell>
          <cell r="G461">
            <v>31687</v>
          </cell>
          <cell r="H461">
            <v>31987</v>
          </cell>
          <cell r="I461">
            <v>32305</v>
          </cell>
          <cell r="J461">
            <v>32628</v>
          </cell>
          <cell r="K461">
            <v>32967</v>
          </cell>
          <cell r="L461">
            <v>33326</v>
          </cell>
          <cell r="M461">
            <v>33687</v>
          </cell>
          <cell r="N461">
            <v>34049</v>
          </cell>
          <cell r="O461">
            <v>34418</v>
          </cell>
          <cell r="P461">
            <v>34782</v>
          </cell>
          <cell r="Q461">
            <v>35160</v>
          </cell>
        </row>
        <row r="462">
          <cell r="B462" t="str">
            <v>23678</v>
          </cell>
          <cell r="C462" t="str">
            <v>Córdoba</v>
          </cell>
          <cell r="D462" t="str">
            <v>23678</v>
          </cell>
          <cell r="E462" t="str">
            <v>San Carlos</v>
          </cell>
          <cell r="F462">
            <v>23622</v>
          </cell>
          <cell r="G462">
            <v>23939</v>
          </cell>
          <cell r="H462">
            <v>24253</v>
          </cell>
          <cell r="I462">
            <v>24597</v>
          </cell>
          <cell r="J462">
            <v>24932</v>
          </cell>
          <cell r="K462">
            <v>25285</v>
          </cell>
          <cell r="L462">
            <v>25644</v>
          </cell>
          <cell r="M462">
            <v>26002</v>
          </cell>
          <cell r="N462">
            <v>26366</v>
          </cell>
          <cell r="O462">
            <v>26737</v>
          </cell>
          <cell r="P462">
            <v>27104</v>
          </cell>
          <cell r="Q462">
            <v>27486</v>
          </cell>
        </row>
        <row r="463">
          <cell r="B463" t="str">
            <v>23682</v>
          </cell>
          <cell r="C463" t="str">
            <v>Córdoba</v>
          </cell>
          <cell r="D463" t="str">
            <v>23682</v>
          </cell>
          <cell r="E463" t="str">
            <v>San José de Uré(1)</v>
          </cell>
          <cell r="F463">
            <v>0</v>
          </cell>
          <cell r="G463">
            <v>0</v>
          </cell>
          <cell r="H463">
            <v>0</v>
          </cell>
          <cell r="I463">
            <v>10032</v>
          </cell>
          <cell r="J463">
            <v>10133</v>
          </cell>
          <cell r="K463">
            <v>10245</v>
          </cell>
          <cell r="L463">
            <v>10376</v>
          </cell>
          <cell r="M463">
            <v>10514</v>
          </cell>
          <cell r="N463">
            <v>10664</v>
          </cell>
          <cell r="O463">
            <v>10823</v>
          </cell>
          <cell r="P463">
            <v>10993</v>
          </cell>
          <cell r="Q463">
            <v>11172</v>
          </cell>
        </row>
        <row r="464">
          <cell r="B464" t="str">
            <v>23686</v>
          </cell>
          <cell r="C464" t="str">
            <v>Córdoba</v>
          </cell>
          <cell r="D464" t="str">
            <v>23686</v>
          </cell>
          <cell r="E464" t="str">
            <v>San Pelayo</v>
          </cell>
          <cell r="F464">
            <v>39260</v>
          </cell>
          <cell r="G464">
            <v>39640</v>
          </cell>
          <cell r="H464">
            <v>40032</v>
          </cell>
          <cell r="I464">
            <v>40449</v>
          </cell>
          <cell r="J464">
            <v>40890</v>
          </cell>
          <cell r="K464">
            <v>41323</v>
          </cell>
          <cell r="L464">
            <v>41768</v>
          </cell>
          <cell r="M464">
            <v>42225</v>
          </cell>
          <cell r="N464">
            <v>42680</v>
          </cell>
          <cell r="O464">
            <v>43132</v>
          </cell>
          <cell r="P464">
            <v>43584</v>
          </cell>
          <cell r="Q464">
            <v>44068</v>
          </cell>
        </row>
        <row r="465">
          <cell r="B465" t="str">
            <v>23807</v>
          </cell>
          <cell r="C465" t="str">
            <v>Córdoba</v>
          </cell>
          <cell r="D465" t="str">
            <v>23807</v>
          </cell>
          <cell r="E465" t="str">
            <v>Tierralta</v>
          </cell>
          <cell r="F465">
            <v>78770</v>
          </cell>
          <cell r="G465">
            <v>80645</v>
          </cell>
          <cell r="H465">
            <v>82550</v>
          </cell>
          <cell r="I465">
            <v>84506</v>
          </cell>
          <cell r="J465">
            <v>86506</v>
          </cell>
          <cell r="K465">
            <v>88582</v>
          </cell>
          <cell r="L465">
            <v>90738</v>
          </cell>
          <cell r="M465">
            <v>92948</v>
          </cell>
          <cell r="N465">
            <v>95228</v>
          </cell>
          <cell r="O465">
            <v>97553</v>
          </cell>
          <cell r="P465">
            <v>99911</v>
          </cell>
          <cell r="Q465">
            <v>102348</v>
          </cell>
        </row>
        <row r="466">
          <cell r="B466" t="str">
            <v>23815</v>
          </cell>
          <cell r="C466" t="str">
            <v>Córdoba</v>
          </cell>
          <cell r="D466" t="str">
            <v>23815</v>
          </cell>
          <cell r="E466" t="str">
            <v>Tuchín (1)</v>
          </cell>
          <cell r="F466">
            <v>0</v>
          </cell>
          <cell r="G466">
            <v>0</v>
          </cell>
          <cell r="H466">
            <v>0</v>
          </cell>
          <cell r="I466">
            <v>32295</v>
          </cell>
          <cell r="J466">
            <v>32970</v>
          </cell>
          <cell r="K466">
            <v>33684</v>
          </cell>
          <cell r="L466">
            <v>34436</v>
          </cell>
          <cell r="M466">
            <v>35219</v>
          </cell>
          <cell r="N466">
            <v>36024</v>
          </cell>
          <cell r="O466">
            <v>36860</v>
          </cell>
          <cell r="P466">
            <v>37716</v>
          </cell>
          <cell r="Q466">
            <v>38608</v>
          </cell>
        </row>
        <row r="467">
          <cell r="B467" t="str">
            <v>23855</v>
          </cell>
          <cell r="C467" t="str">
            <v>Córdoba</v>
          </cell>
          <cell r="D467" t="str">
            <v>23855</v>
          </cell>
          <cell r="E467" t="str">
            <v>Valencia</v>
          </cell>
          <cell r="F467">
            <v>34373</v>
          </cell>
          <cell r="G467">
            <v>35144</v>
          </cell>
          <cell r="H467">
            <v>35917</v>
          </cell>
          <cell r="I467">
            <v>36717</v>
          </cell>
          <cell r="J467">
            <v>37543</v>
          </cell>
          <cell r="K467">
            <v>38387</v>
          </cell>
          <cell r="L467">
            <v>39258</v>
          </cell>
          <cell r="M467">
            <v>40160</v>
          </cell>
          <cell r="N467">
            <v>41084</v>
          </cell>
          <cell r="O467">
            <v>42011</v>
          </cell>
          <cell r="P467">
            <v>42971</v>
          </cell>
          <cell r="Q467">
            <v>43956</v>
          </cell>
        </row>
        <row r="468">
          <cell r="B468" t="str">
            <v>25001</v>
          </cell>
          <cell r="C468" t="str">
            <v>Cundinamarca</v>
          </cell>
          <cell r="D468" t="str">
            <v>25001</v>
          </cell>
          <cell r="E468" t="str">
            <v>Agua de Dios</v>
          </cell>
          <cell r="F468">
            <v>11822</v>
          </cell>
          <cell r="G468">
            <v>11720</v>
          </cell>
          <cell r="H468">
            <v>11647</v>
          </cell>
          <cell r="I468">
            <v>11568</v>
          </cell>
          <cell r="J468">
            <v>11496</v>
          </cell>
          <cell r="K468">
            <v>11419</v>
          </cell>
          <cell r="L468">
            <v>11338</v>
          </cell>
          <cell r="M468">
            <v>11258</v>
          </cell>
          <cell r="N468">
            <v>11172</v>
          </cell>
          <cell r="O468">
            <v>11083</v>
          </cell>
          <cell r="P468">
            <v>10995</v>
          </cell>
          <cell r="Q468">
            <v>10910</v>
          </cell>
        </row>
        <row r="469">
          <cell r="B469" t="str">
            <v>25019</v>
          </cell>
          <cell r="C469" t="str">
            <v>Cundinamarca</v>
          </cell>
          <cell r="D469" t="str">
            <v>25019</v>
          </cell>
          <cell r="E469" t="str">
            <v>Albán</v>
          </cell>
          <cell r="F469">
            <v>5952</v>
          </cell>
          <cell r="G469">
            <v>5952</v>
          </cell>
          <cell r="H469">
            <v>5953</v>
          </cell>
          <cell r="I469">
            <v>5953</v>
          </cell>
          <cell r="J469">
            <v>5954</v>
          </cell>
          <cell r="K469">
            <v>5954</v>
          </cell>
          <cell r="L469">
            <v>5955</v>
          </cell>
          <cell r="M469">
            <v>5955</v>
          </cell>
          <cell r="N469">
            <v>5955</v>
          </cell>
          <cell r="O469">
            <v>5956</v>
          </cell>
          <cell r="P469">
            <v>5956</v>
          </cell>
          <cell r="Q469">
            <v>5956</v>
          </cell>
        </row>
        <row r="470">
          <cell r="B470" t="str">
            <v>25035</v>
          </cell>
          <cell r="C470" t="str">
            <v>Cundinamarca</v>
          </cell>
          <cell r="D470" t="str">
            <v>25035</v>
          </cell>
          <cell r="E470" t="str">
            <v>Anapoima</v>
          </cell>
          <cell r="F470">
            <v>11503</v>
          </cell>
          <cell r="G470">
            <v>11665</v>
          </cell>
          <cell r="H470">
            <v>11825</v>
          </cell>
          <cell r="I470">
            <v>11999</v>
          </cell>
          <cell r="J470">
            <v>12176</v>
          </cell>
          <cell r="K470">
            <v>12354</v>
          </cell>
          <cell r="L470">
            <v>12539</v>
          </cell>
          <cell r="M470">
            <v>12731</v>
          </cell>
          <cell r="N470">
            <v>12908</v>
          </cell>
          <cell r="O470">
            <v>13106</v>
          </cell>
          <cell r="P470">
            <v>13312</v>
          </cell>
          <cell r="Q470">
            <v>13514</v>
          </cell>
        </row>
        <row r="471">
          <cell r="B471" t="str">
            <v>25040</v>
          </cell>
          <cell r="C471" t="str">
            <v>Cundinamarca</v>
          </cell>
          <cell r="D471" t="str">
            <v>25040</v>
          </cell>
          <cell r="E471" t="str">
            <v>Anolaima</v>
          </cell>
          <cell r="F471">
            <v>13310</v>
          </cell>
          <cell r="G471">
            <v>13160</v>
          </cell>
          <cell r="H471">
            <v>13061</v>
          </cell>
          <cell r="I471">
            <v>12967</v>
          </cell>
          <cell r="J471">
            <v>12876</v>
          </cell>
          <cell r="K471">
            <v>12785</v>
          </cell>
          <cell r="L471">
            <v>12689</v>
          </cell>
          <cell r="M471">
            <v>12599</v>
          </cell>
          <cell r="N471">
            <v>12492</v>
          </cell>
          <cell r="O471">
            <v>12407</v>
          </cell>
          <cell r="P471">
            <v>12311</v>
          </cell>
          <cell r="Q471">
            <v>12210</v>
          </cell>
        </row>
        <row r="472">
          <cell r="B472" t="str">
            <v>25053</v>
          </cell>
          <cell r="C472" t="str">
            <v>Cundinamarca</v>
          </cell>
          <cell r="D472" t="str">
            <v>25053</v>
          </cell>
          <cell r="E472" t="str">
            <v>Arbeláez</v>
          </cell>
          <cell r="F472">
            <v>11806</v>
          </cell>
          <cell r="G472">
            <v>11846</v>
          </cell>
          <cell r="H472">
            <v>11905</v>
          </cell>
          <cell r="I472">
            <v>11954</v>
          </cell>
          <cell r="J472">
            <v>12002</v>
          </cell>
          <cell r="K472">
            <v>12055</v>
          </cell>
          <cell r="L472">
            <v>12107</v>
          </cell>
          <cell r="M472">
            <v>12155</v>
          </cell>
          <cell r="N472">
            <v>12201</v>
          </cell>
          <cell r="O472">
            <v>12247</v>
          </cell>
          <cell r="P472">
            <v>12292</v>
          </cell>
          <cell r="Q472">
            <v>12330</v>
          </cell>
        </row>
        <row r="473">
          <cell r="B473" t="str">
            <v>25086</v>
          </cell>
          <cell r="C473" t="str">
            <v>Cundinamarca</v>
          </cell>
          <cell r="D473" t="str">
            <v>25086</v>
          </cell>
          <cell r="E473" t="str">
            <v>Beltrán</v>
          </cell>
          <cell r="F473">
            <v>1947</v>
          </cell>
          <cell r="G473">
            <v>1959</v>
          </cell>
          <cell r="H473">
            <v>1989</v>
          </cell>
          <cell r="I473">
            <v>2010</v>
          </cell>
          <cell r="J473">
            <v>2038</v>
          </cell>
          <cell r="K473">
            <v>2065</v>
          </cell>
          <cell r="L473">
            <v>2089</v>
          </cell>
          <cell r="M473">
            <v>2110</v>
          </cell>
          <cell r="N473">
            <v>2135</v>
          </cell>
          <cell r="O473">
            <v>2167</v>
          </cell>
          <cell r="P473">
            <v>2197</v>
          </cell>
          <cell r="Q473">
            <v>2228</v>
          </cell>
        </row>
        <row r="474">
          <cell r="B474" t="str">
            <v>25095</v>
          </cell>
          <cell r="C474" t="str">
            <v>Cundinamarca</v>
          </cell>
          <cell r="D474" t="str">
            <v>25095</v>
          </cell>
          <cell r="E474" t="str">
            <v>Bituima</v>
          </cell>
          <cell r="F474">
            <v>2657</v>
          </cell>
          <cell r="G474">
            <v>2629</v>
          </cell>
          <cell r="H474">
            <v>2617</v>
          </cell>
          <cell r="I474">
            <v>2616</v>
          </cell>
          <cell r="J474">
            <v>2596</v>
          </cell>
          <cell r="K474">
            <v>2587</v>
          </cell>
          <cell r="L474">
            <v>2584</v>
          </cell>
          <cell r="M474">
            <v>2559</v>
          </cell>
          <cell r="N474">
            <v>2554</v>
          </cell>
          <cell r="O474">
            <v>2537</v>
          </cell>
          <cell r="P474">
            <v>2520</v>
          </cell>
          <cell r="Q474">
            <v>2508</v>
          </cell>
        </row>
        <row r="475">
          <cell r="B475" t="str">
            <v>25099</v>
          </cell>
          <cell r="C475" t="str">
            <v>Cundinamarca</v>
          </cell>
          <cell r="D475" t="str">
            <v>25099</v>
          </cell>
          <cell r="E475" t="str">
            <v>Bojacá</v>
          </cell>
          <cell r="F475">
            <v>8879</v>
          </cell>
          <cell r="G475">
            <v>9142</v>
          </cell>
          <cell r="H475">
            <v>9392</v>
          </cell>
          <cell r="I475">
            <v>9653</v>
          </cell>
          <cell r="J475">
            <v>9908</v>
          </cell>
          <cell r="K475">
            <v>10168</v>
          </cell>
          <cell r="L475">
            <v>10433</v>
          </cell>
          <cell r="M475">
            <v>10708</v>
          </cell>
          <cell r="N475">
            <v>10976</v>
          </cell>
          <cell r="O475">
            <v>11254</v>
          </cell>
          <cell r="P475">
            <v>11555</v>
          </cell>
          <cell r="Q475">
            <v>11845</v>
          </cell>
        </row>
        <row r="476">
          <cell r="B476" t="str">
            <v>25120</v>
          </cell>
          <cell r="C476" t="str">
            <v>Cundinamarca</v>
          </cell>
          <cell r="D476" t="str">
            <v>25120</v>
          </cell>
          <cell r="E476" t="str">
            <v>Cabrera</v>
          </cell>
          <cell r="F476">
            <v>4684</v>
          </cell>
          <cell r="G476">
            <v>4668</v>
          </cell>
          <cell r="H476">
            <v>4651</v>
          </cell>
          <cell r="I476">
            <v>4634</v>
          </cell>
          <cell r="J476">
            <v>4616</v>
          </cell>
          <cell r="K476">
            <v>4598</v>
          </cell>
          <cell r="L476">
            <v>4579</v>
          </cell>
          <cell r="M476">
            <v>4560</v>
          </cell>
          <cell r="N476">
            <v>4540</v>
          </cell>
          <cell r="O476">
            <v>4520</v>
          </cell>
          <cell r="P476">
            <v>4499</v>
          </cell>
          <cell r="Q476">
            <v>4478</v>
          </cell>
        </row>
        <row r="477">
          <cell r="B477" t="str">
            <v>25123</v>
          </cell>
          <cell r="C477" t="str">
            <v>Cundinamarca</v>
          </cell>
          <cell r="D477" t="str">
            <v>25123</v>
          </cell>
          <cell r="E477" t="str">
            <v>Cachipay</v>
          </cell>
          <cell r="F477">
            <v>9995</v>
          </cell>
          <cell r="G477">
            <v>9983</v>
          </cell>
          <cell r="H477">
            <v>9971</v>
          </cell>
          <cell r="I477">
            <v>9957</v>
          </cell>
          <cell r="J477">
            <v>9942</v>
          </cell>
          <cell r="K477">
            <v>9927</v>
          </cell>
          <cell r="L477">
            <v>9910</v>
          </cell>
          <cell r="M477">
            <v>9892</v>
          </cell>
          <cell r="N477">
            <v>9873</v>
          </cell>
          <cell r="O477">
            <v>9854</v>
          </cell>
          <cell r="P477">
            <v>9833</v>
          </cell>
          <cell r="Q477">
            <v>9811</v>
          </cell>
        </row>
        <row r="478">
          <cell r="B478" t="str">
            <v>25126</v>
          </cell>
          <cell r="C478" t="str">
            <v>Cundinamarca</v>
          </cell>
          <cell r="D478" t="str">
            <v>25126</v>
          </cell>
          <cell r="E478" t="str">
            <v>Cajicá</v>
          </cell>
          <cell r="F478">
            <v>45391</v>
          </cell>
          <cell r="G478">
            <v>46548</v>
          </cell>
          <cell r="H478">
            <v>47682</v>
          </cell>
          <cell r="I478">
            <v>48817</v>
          </cell>
          <cell r="J478">
            <v>49959</v>
          </cell>
          <cell r="K478">
            <v>51100</v>
          </cell>
          <cell r="L478">
            <v>52244</v>
          </cell>
          <cell r="M478">
            <v>53397</v>
          </cell>
          <cell r="N478">
            <v>54550</v>
          </cell>
          <cell r="O478">
            <v>55708</v>
          </cell>
          <cell r="P478">
            <v>56875</v>
          </cell>
          <cell r="Q478">
            <v>58036</v>
          </cell>
        </row>
        <row r="479">
          <cell r="B479" t="str">
            <v>25148</v>
          </cell>
          <cell r="C479" t="str">
            <v>Cundinamarca</v>
          </cell>
          <cell r="D479" t="str">
            <v>25148</v>
          </cell>
          <cell r="E479" t="str">
            <v>Caparrapí</v>
          </cell>
          <cell r="F479">
            <v>16483</v>
          </cell>
          <cell r="G479">
            <v>16510</v>
          </cell>
          <cell r="H479">
            <v>16529</v>
          </cell>
          <cell r="I479">
            <v>16557</v>
          </cell>
          <cell r="J479">
            <v>16581</v>
          </cell>
          <cell r="K479">
            <v>16601</v>
          </cell>
          <cell r="L479">
            <v>16617</v>
          </cell>
          <cell r="M479">
            <v>16636</v>
          </cell>
          <cell r="N479">
            <v>16651</v>
          </cell>
          <cell r="O479">
            <v>16675</v>
          </cell>
          <cell r="P479">
            <v>16691</v>
          </cell>
          <cell r="Q479">
            <v>16710</v>
          </cell>
        </row>
        <row r="480">
          <cell r="B480" t="str">
            <v>25151</v>
          </cell>
          <cell r="C480" t="str">
            <v>Cundinamarca</v>
          </cell>
          <cell r="D480" t="str">
            <v>25151</v>
          </cell>
          <cell r="E480" t="str">
            <v>Caqueza</v>
          </cell>
          <cell r="F480">
            <v>16442</v>
          </cell>
          <cell r="G480">
            <v>16486</v>
          </cell>
          <cell r="H480">
            <v>16533</v>
          </cell>
          <cell r="I480">
            <v>16584</v>
          </cell>
          <cell r="J480">
            <v>16639</v>
          </cell>
          <cell r="K480">
            <v>16698</v>
          </cell>
          <cell r="L480">
            <v>16761</v>
          </cell>
          <cell r="M480">
            <v>16827</v>
          </cell>
          <cell r="N480">
            <v>16897</v>
          </cell>
          <cell r="O480">
            <v>16971</v>
          </cell>
          <cell r="P480">
            <v>17048</v>
          </cell>
          <cell r="Q480">
            <v>17129</v>
          </cell>
        </row>
        <row r="481">
          <cell r="B481" t="str">
            <v>25154</v>
          </cell>
          <cell r="C481" t="str">
            <v>Cundinamarca</v>
          </cell>
          <cell r="D481" t="str">
            <v>25154</v>
          </cell>
          <cell r="E481" t="str">
            <v>Carmen de Carupa</v>
          </cell>
          <cell r="F481">
            <v>8491</v>
          </cell>
          <cell r="G481">
            <v>8536</v>
          </cell>
          <cell r="H481">
            <v>8585</v>
          </cell>
          <cell r="I481">
            <v>8638</v>
          </cell>
          <cell r="J481">
            <v>8694</v>
          </cell>
          <cell r="K481">
            <v>8754</v>
          </cell>
          <cell r="L481">
            <v>8818</v>
          </cell>
          <cell r="M481">
            <v>8885</v>
          </cell>
          <cell r="N481">
            <v>8956</v>
          </cell>
          <cell r="O481">
            <v>9031</v>
          </cell>
          <cell r="P481">
            <v>9109</v>
          </cell>
          <cell r="Q481">
            <v>9191</v>
          </cell>
        </row>
        <row r="482">
          <cell r="B482" t="str">
            <v>25168</v>
          </cell>
          <cell r="C482" t="str">
            <v>Cundinamarca</v>
          </cell>
          <cell r="D482" t="str">
            <v>25168</v>
          </cell>
          <cell r="E482" t="str">
            <v>Chaguaní</v>
          </cell>
          <cell r="F482">
            <v>4101</v>
          </cell>
          <cell r="G482">
            <v>4079</v>
          </cell>
          <cell r="H482">
            <v>4063</v>
          </cell>
          <cell r="I482">
            <v>4056</v>
          </cell>
          <cell r="J482">
            <v>4036</v>
          </cell>
          <cell r="K482">
            <v>4021</v>
          </cell>
          <cell r="L482">
            <v>4016</v>
          </cell>
          <cell r="M482">
            <v>3999</v>
          </cell>
          <cell r="N482">
            <v>3999</v>
          </cell>
          <cell r="O482">
            <v>3984</v>
          </cell>
          <cell r="P482">
            <v>3981</v>
          </cell>
          <cell r="Q482">
            <v>3979</v>
          </cell>
        </row>
        <row r="483">
          <cell r="B483" t="str">
            <v>25175</v>
          </cell>
          <cell r="C483" t="str">
            <v>Cundinamarca</v>
          </cell>
          <cell r="D483" t="str">
            <v>25175</v>
          </cell>
          <cell r="E483" t="str">
            <v>Chía</v>
          </cell>
          <cell r="F483">
            <v>97896</v>
          </cell>
          <cell r="G483">
            <v>100813</v>
          </cell>
          <cell r="H483">
            <v>103568</v>
          </cell>
          <cell r="I483">
            <v>106355</v>
          </cell>
          <cell r="J483">
            <v>109160</v>
          </cell>
          <cell r="K483">
            <v>111998</v>
          </cell>
          <cell r="L483">
            <v>114881</v>
          </cell>
          <cell r="M483">
            <v>117786</v>
          </cell>
          <cell r="N483">
            <v>120719</v>
          </cell>
          <cell r="O483">
            <v>123673</v>
          </cell>
          <cell r="P483">
            <v>126647</v>
          </cell>
          <cell r="Q483">
            <v>129652</v>
          </cell>
        </row>
        <row r="484">
          <cell r="B484" t="str">
            <v>25178</v>
          </cell>
          <cell r="C484" t="str">
            <v>Cundinamarca</v>
          </cell>
          <cell r="D484" t="str">
            <v>25178</v>
          </cell>
          <cell r="E484" t="str">
            <v>Chipaque</v>
          </cell>
          <cell r="F484">
            <v>8395</v>
          </cell>
          <cell r="G484">
            <v>8396</v>
          </cell>
          <cell r="H484">
            <v>8396</v>
          </cell>
          <cell r="I484">
            <v>8397</v>
          </cell>
          <cell r="J484">
            <v>8398</v>
          </cell>
          <cell r="K484">
            <v>8398</v>
          </cell>
          <cell r="L484">
            <v>8399</v>
          </cell>
          <cell r="M484">
            <v>8399</v>
          </cell>
          <cell r="N484">
            <v>8399</v>
          </cell>
          <cell r="O484">
            <v>8400</v>
          </cell>
          <cell r="P484">
            <v>8400</v>
          </cell>
          <cell r="Q484">
            <v>8400</v>
          </cell>
        </row>
        <row r="485">
          <cell r="B485" t="str">
            <v>25181</v>
          </cell>
          <cell r="C485" t="str">
            <v>Cundinamarca</v>
          </cell>
          <cell r="D485" t="str">
            <v>25181</v>
          </cell>
          <cell r="E485" t="str">
            <v>Choachí</v>
          </cell>
          <cell r="F485">
            <v>11165</v>
          </cell>
          <cell r="G485">
            <v>11129</v>
          </cell>
          <cell r="H485">
            <v>11092</v>
          </cell>
          <cell r="I485">
            <v>11053</v>
          </cell>
          <cell r="J485">
            <v>11018</v>
          </cell>
          <cell r="K485">
            <v>10970</v>
          </cell>
          <cell r="L485">
            <v>10923</v>
          </cell>
          <cell r="M485">
            <v>10891</v>
          </cell>
          <cell r="N485">
            <v>10826</v>
          </cell>
          <cell r="O485">
            <v>10781</v>
          </cell>
          <cell r="P485">
            <v>10729</v>
          </cell>
          <cell r="Q485">
            <v>10680</v>
          </cell>
        </row>
        <row r="486">
          <cell r="B486" t="str">
            <v>25183</v>
          </cell>
          <cell r="C486" t="str">
            <v>Cundinamarca</v>
          </cell>
          <cell r="D486" t="str">
            <v>25183</v>
          </cell>
          <cell r="E486" t="str">
            <v>Chocontá</v>
          </cell>
          <cell r="F486">
            <v>19512</v>
          </cell>
          <cell r="G486">
            <v>20039</v>
          </cell>
          <cell r="H486">
            <v>20575</v>
          </cell>
          <cell r="I486">
            <v>21112</v>
          </cell>
          <cell r="J486">
            <v>21661</v>
          </cell>
          <cell r="K486">
            <v>22222</v>
          </cell>
          <cell r="L486">
            <v>22804</v>
          </cell>
          <cell r="M486">
            <v>23400</v>
          </cell>
          <cell r="N486">
            <v>23999</v>
          </cell>
          <cell r="O486">
            <v>24620</v>
          </cell>
          <cell r="P486">
            <v>25257</v>
          </cell>
          <cell r="Q486">
            <v>25895</v>
          </cell>
        </row>
        <row r="487">
          <cell r="B487" t="str">
            <v>25200</v>
          </cell>
          <cell r="C487" t="str">
            <v>Cundinamarca</v>
          </cell>
          <cell r="D487" t="str">
            <v>25200</v>
          </cell>
          <cell r="E487" t="str">
            <v>Cogua</v>
          </cell>
          <cell r="F487">
            <v>18276</v>
          </cell>
          <cell r="G487">
            <v>18668</v>
          </cell>
          <cell r="H487">
            <v>19073</v>
          </cell>
          <cell r="I487">
            <v>19470</v>
          </cell>
          <cell r="J487">
            <v>19867</v>
          </cell>
          <cell r="K487">
            <v>20274</v>
          </cell>
          <cell r="L487">
            <v>20682</v>
          </cell>
          <cell r="M487">
            <v>21098</v>
          </cell>
          <cell r="N487">
            <v>21517</v>
          </cell>
          <cell r="O487">
            <v>21932</v>
          </cell>
          <cell r="P487">
            <v>22361</v>
          </cell>
          <cell r="Q487">
            <v>22786</v>
          </cell>
        </row>
        <row r="488">
          <cell r="B488" t="str">
            <v>25214</v>
          </cell>
          <cell r="C488" t="str">
            <v>Cundinamarca</v>
          </cell>
          <cell r="D488" t="str">
            <v>25214</v>
          </cell>
          <cell r="E488" t="str">
            <v>Cota</v>
          </cell>
          <cell r="F488">
            <v>19909</v>
          </cell>
          <cell r="G488">
            <v>20386</v>
          </cell>
          <cell r="H488">
            <v>20875</v>
          </cell>
          <cell r="I488">
            <v>21377</v>
          </cell>
          <cell r="J488">
            <v>21873</v>
          </cell>
          <cell r="K488">
            <v>22371</v>
          </cell>
          <cell r="L488">
            <v>22879</v>
          </cell>
          <cell r="M488">
            <v>23385</v>
          </cell>
          <cell r="N488">
            <v>23897</v>
          </cell>
          <cell r="O488">
            <v>24406</v>
          </cell>
          <cell r="P488">
            <v>24916</v>
          </cell>
          <cell r="Q488">
            <v>25432</v>
          </cell>
        </row>
        <row r="489">
          <cell r="B489" t="str">
            <v>25224</v>
          </cell>
          <cell r="C489" t="str">
            <v>Cundinamarca</v>
          </cell>
          <cell r="D489" t="str">
            <v>25224</v>
          </cell>
          <cell r="E489" t="str">
            <v>Cucunubá</v>
          </cell>
          <cell r="F489">
            <v>7013</v>
          </cell>
          <cell r="G489">
            <v>7059</v>
          </cell>
          <cell r="H489">
            <v>7102</v>
          </cell>
          <cell r="I489">
            <v>7154</v>
          </cell>
          <cell r="J489">
            <v>7200</v>
          </cell>
          <cell r="K489">
            <v>7258</v>
          </cell>
          <cell r="L489">
            <v>7301</v>
          </cell>
          <cell r="M489">
            <v>7351</v>
          </cell>
          <cell r="N489">
            <v>7397</v>
          </cell>
          <cell r="O489">
            <v>7433</v>
          </cell>
          <cell r="P489">
            <v>7479</v>
          </cell>
          <cell r="Q489">
            <v>7521</v>
          </cell>
        </row>
        <row r="490">
          <cell r="B490" t="str">
            <v>25245</v>
          </cell>
          <cell r="C490" t="str">
            <v>Cundinamarca</v>
          </cell>
          <cell r="D490" t="str">
            <v>25245</v>
          </cell>
          <cell r="E490" t="str">
            <v>El Colegio</v>
          </cell>
          <cell r="F490">
            <v>20430</v>
          </cell>
          <cell r="G490">
            <v>20591</v>
          </cell>
          <cell r="H490">
            <v>20740</v>
          </cell>
          <cell r="I490">
            <v>20893</v>
          </cell>
          <cell r="J490">
            <v>21040</v>
          </cell>
          <cell r="K490">
            <v>21196</v>
          </cell>
          <cell r="L490">
            <v>21328</v>
          </cell>
          <cell r="M490">
            <v>21460</v>
          </cell>
          <cell r="N490">
            <v>21592</v>
          </cell>
          <cell r="O490">
            <v>21713</v>
          </cell>
          <cell r="P490">
            <v>21832</v>
          </cell>
          <cell r="Q490">
            <v>21949</v>
          </cell>
        </row>
        <row r="491">
          <cell r="B491" t="str">
            <v>25258</v>
          </cell>
          <cell r="C491" t="str">
            <v>Cundinamarca</v>
          </cell>
          <cell r="D491" t="str">
            <v>25258</v>
          </cell>
          <cell r="E491" t="str">
            <v>El Peñón</v>
          </cell>
          <cell r="F491">
            <v>4977</v>
          </cell>
          <cell r="G491">
            <v>4949</v>
          </cell>
          <cell r="H491">
            <v>4933</v>
          </cell>
          <cell r="I491">
            <v>4918</v>
          </cell>
          <cell r="J491">
            <v>4897</v>
          </cell>
          <cell r="K491">
            <v>4882</v>
          </cell>
          <cell r="L491">
            <v>4861</v>
          </cell>
          <cell r="M491">
            <v>4846</v>
          </cell>
          <cell r="N491">
            <v>4836</v>
          </cell>
          <cell r="O491">
            <v>4818</v>
          </cell>
          <cell r="P491">
            <v>4805</v>
          </cell>
          <cell r="Q491">
            <v>4807</v>
          </cell>
        </row>
        <row r="492">
          <cell r="B492" t="str">
            <v>25260</v>
          </cell>
          <cell r="C492" t="str">
            <v>Cundinamarca</v>
          </cell>
          <cell r="D492" t="str">
            <v>25260</v>
          </cell>
          <cell r="E492" t="str">
            <v>El Rosal</v>
          </cell>
          <cell r="F492">
            <v>13502</v>
          </cell>
          <cell r="G492">
            <v>13873</v>
          </cell>
          <cell r="H492">
            <v>14254</v>
          </cell>
          <cell r="I492">
            <v>14618</v>
          </cell>
          <cell r="J492">
            <v>14986</v>
          </cell>
          <cell r="K492">
            <v>15357</v>
          </cell>
          <cell r="L492">
            <v>15731</v>
          </cell>
          <cell r="M492">
            <v>16122</v>
          </cell>
          <cell r="N492">
            <v>16486</v>
          </cell>
          <cell r="O492">
            <v>16876</v>
          </cell>
          <cell r="P492">
            <v>17254</v>
          </cell>
          <cell r="Q492">
            <v>17648</v>
          </cell>
        </row>
        <row r="493">
          <cell r="B493" t="str">
            <v>25269</v>
          </cell>
          <cell r="C493" t="str">
            <v>Cundinamarca</v>
          </cell>
          <cell r="D493" t="str">
            <v>25269</v>
          </cell>
          <cell r="E493" t="str">
            <v>Facatativá</v>
          </cell>
          <cell r="F493">
            <v>107452</v>
          </cell>
          <cell r="G493">
            <v>109997</v>
          </cell>
          <cell r="H493">
            <v>112486</v>
          </cell>
          <cell r="I493">
            <v>114943</v>
          </cell>
          <cell r="J493">
            <v>117396</v>
          </cell>
          <cell r="K493">
            <v>119849</v>
          </cell>
          <cell r="L493">
            <v>122320</v>
          </cell>
          <cell r="M493">
            <v>124779</v>
          </cell>
          <cell r="N493">
            <v>127226</v>
          </cell>
          <cell r="O493">
            <v>129671</v>
          </cell>
          <cell r="P493">
            <v>132106</v>
          </cell>
          <cell r="Q493">
            <v>134522</v>
          </cell>
        </row>
        <row r="494">
          <cell r="B494" t="str">
            <v>25279</v>
          </cell>
          <cell r="C494" t="str">
            <v>Cundinamarca</v>
          </cell>
          <cell r="D494" t="str">
            <v>25279</v>
          </cell>
          <cell r="E494" t="str">
            <v>Fomeque</v>
          </cell>
          <cell r="F494">
            <v>12157</v>
          </cell>
          <cell r="G494">
            <v>12093</v>
          </cell>
          <cell r="H494">
            <v>12102</v>
          </cell>
          <cell r="I494">
            <v>12122</v>
          </cell>
          <cell r="J494">
            <v>12144</v>
          </cell>
          <cell r="K494">
            <v>12165</v>
          </cell>
          <cell r="L494">
            <v>12174</v>
          </cell>
          <cell r="M494">
            <v>12179</v>
          </cell>
          <cell r="N494">
            <v>12200</v>
          </cell>
          <cell r="O494">
            <v>12206</v>
          </cell>
          <cell r="P494">
            <v>12214</v>
          </cell>
          <cell r="Q494">
            <v>12234</v>
          </cell>
        </row>
        <row r="495">
          <cell r="B495" t="str">
            <v>25281</v>
          </cell>
          <cell r="C495" t="str">
            <v>Cundinamarca</v>
          </cell>
          <cell r="D495" t="str">
            <v>25281</v>
          </cell>
          <cell r="E495" t="str">
            <v>Fosca</v>
          </cell>
          <cell r="F495">
            <v>6654</v>
          </cell>
          <cell r="G495">
            <v>6726</v>
          </cell>
          <cell r="H495">
            <v>6801</v>
          </cell>
          <cell r="I495">
            <v>6879</v>
          </cell>
          <cell r="J495">
            <v>6961</v>
          </cell>
          <cell r="K495">
            <v>7046</v>
          </cell>
          <cell r="L495">
            <v>7135</v>
          </cell>
          <cell r="M495">
            <v>7227</v>
          </cell>
          <cell r="N495">
            <v>7323</v>
          </cell>
          <cell r="O495">
            <v>7422</v>
          </cell>
          <cell r="P495">
            <v>7524</v>
          </cell>
          <cell r="Q495">
            <v>7630</v>
          </cell>
        </row>
        <row r="496">
          <cell r="B496" t="str">
            <v>25286</v>
          </cell>
          <cell r="C496" t="str">
            <v>Cundinamarca</v>
          </cell>
          <cell r="D496" t="str">
            <v>25286</v>
          </cell>
          <cell r="E496" t="str">
            <v>Funza</v>
          </cell>
          <cell r="F496">
            <v>61380</v>
          </cell>
          <cell r="G496">
            <v>62888</v>
          </cell>
          <cell r="H496">
            <v>64280</v>
          </cell>
          <cell r="I496">
            <v>65644</v>
          </cell>
          <cell r="J496">
            <v>67026</v>
          </cell>
          <cell r="K496">
            <v>68397</v>
          </cell>
          <cell r="L496">
            <v>69783</v>
          </cell>
          <cell r="M496">
            <v>71172</v>
          </cell>
          <cell r="N496">
            <v>72566</v>
          </cell>
          <cell r="O496">
            <v>73962</v>
          </cell>
          <cell r="P496">
            <v>75350</v>
          </cell>
          <cell r="Q496">
            <v>76742</v>
          </cell>
        </row>
        <row r="497">
          <cell r="B497" t="str">
            <v>25288</v>
          </cell>
          <cell r="C497" t="str">
            <v>Cundinamarca</v>
          </cell>
          <cell r="D497" t="str">
            <v>25288</v>
          </cell>
          <cell r="E497" t="str">
            <v>Fúquene</v>
          </cell>
          <cell r="F497">
            <v>5214</v>
          </cell>
          <cell r="G497">
            <v>5244</v>
          </cell>
          <cell r="H497">
            <v>5277</v>
          </cell>
          <cell r="I497">
            <v>5312</v>
          </cell>
          <cell r="J497">
            <v>5349</v>
          </cell>
          <cell r="K497">
            <v>5388</v>
          </cell>
          <cell r="L497">
            <v>5429</v>
          </cell>
          <cell r="M497">
            <v>5473</v>
          </cell>
          <cell r="N497">
            <v>5519</v>
          </cell>
          <cell r="O497">
            <v>5567</v>
          </cell>
          <cell r="P497">
            <v>5617</v>
          </cell>
          <cell r="Q497">
            <v>5669</v>
          </cell>
        </row>
        <row r="498">
          <cell r="B498" t="str">
            <v>25290</v>
          </cell>
          <cell r="C498" t="str">
            <v>Cundinamarca</v>
          </cell>
          <cell r="D498" t="str">
            <v>25290</v>
          </cell>
          <cell r="E498" t="str">
            <v>Fusagasugá</v>
          </cell>
          <cell r="F498">
            <v>108938</v>
          </cell>
          <cell r="G498">
            <v>111420</v>
          </cell>
          <cell r="H498">
            <v>113888</v>
          </cell>
          <cell r="I498">
            <v>116398</v>
          </cell>
          <cell r="J498">
            <v>118955</v>
          </cell>
          <cell r="K498">
            <v>121535</v>
          </cell>
          <cell r="L498">
            <v>124110</v>
          </cell>
          <cell r="M498">
            <v>126691</v>
          </cell>
          <cell r="N498">
            <v>129301</v>
          </cell>
          <cell r="O498">
            <v>131914</v>
          </cell>
          <cell r="P498">
            <v>134523</v>
          </cell>
          <cell r="Q498">
            <v>137164</v>
          </cell>
        </row>
        <row r="499">
          <cell r="B499" t="str">
            <v>25293</v>
          </cell>
          <cell r="C499" t="str">
            <v>Cundinamarca</v>
          </cell>
          <cell r="D499" t="str">
            <v>25293</v>
          </cell>
          <cell r="E499" t="str">
            <v>Gachala</v>
          </cell>
          <cell r="F499">
            <v>5916</v>
          </cell>
          <cell r="G499">
            <v>5892</v>
          </cell>
          <cell r="H499">
            <v>5868</v>
          </cell>
          <cell r="I499">
            <v>5846</v>
          </cell>
          <cell r="J499">
            <v>5824</v>
          </cell>
          <cell r="K499">
            <v>5803</v>
          </cell>
          <cell r="L499">
            <v>5784</v>
          </cell>
          <cell r="M499">
            <v>5765</v>
          </cell>
          <cell r="N499">
            <v>5748</v>
          </cell>
          <cell r="O499">
            <v>5731</v>
          </cell>
          <cell r="P499">
            <v>5715</v>
          </cell>
          <cell r="Q499">
            <v>5701</v>
          </cell>
        </row>
        <row r="500">
          <cell r="B500" t="str">
            <v>25295</v>
          </cell>
          <cell r="C500" t="str">
            <v>Cundinamarca</v>
          </cell>
          <cell r="D500" t="str">
            <v>25295</v>
          </cell>
          <cell r="E500" t="str">
            <v>Gachancipá</v>
          </cell>
          <cell r="F500">
            <v>10886</v>
          </cell>
          <cell r="G500">
            <v>11216</v>
          </cell>
          <cell r="H500">
            <v>11554</v>
          </cell>
          <cell r="I500">
            <v>11895</v>
          </cell>
          <cell r="J500">
            <v>12242</v>
          </cell>
          <cell r="K500">
            <v>12584</v>
          </cell>
          <cell r="L500">
            <v>12944</v>
          </cell>
          <cell r="M500">
            <v>13312</v>
          </cell>
          <cell r="N500">
            <v>13678</v>
          </cell>
          <cell r="O500">
            <v>14058</v>
          </cell>
          <cell r="P500">
            <v>14442</v>
          </cell>
          <cell r="Q500">
            <v>14831</v>
          </cell>
        </row>
        <row r="501">
          <cell r="B501" t="str">
            <v>25297</v>
          </cell>
          <cell r="C501" t="str">
            <v>Cundinamarca</v>
          </cell>
          <cell r="D501" t="str">
            <v>25297</v>
          </cell>
          <cell r="E501" t="str">
            <v>Gachetá</v>
          </cell>
          <cell r="F501">
            <v>10409</v>
          </cell>
          <cell r="G501">
            <v>10454</v>
          </cell>
          <cell r="H501">
            <v>10522</v>
          </cell>
          <cell r="I501">
            <v>10590</v>
          </cell>
          <cell r="J501">
            <v>10659</v>
          </cell>
          <cell r="K501">
            <v>10733</v>
          </cell>
          <cell r="L501">
            <v>10805</v>
          </cell>
          <cell r="M501">
            <v>10875</v>
          </cell>
          <cell r="N501">
            <v>10934</v>
          </cell>
          <cell r="O501">
            <v>11017</v>
          </cell>
          <cell r="P501">
            <v>11086</v>
          </cell>
          <cell r="Q501">
            <v>11163</v>
          </cell>
        </row>
        <row r="502">
          <cell r="B502" t="str">
            <v>25299</v>
          </cell>
          <cell r="C502" t="str">
            <v>Cundinamarca</v>
          </cell>
          <cell r="D502" t="str">
            <v>25299</v>
          </cell>
          <cell r="E502" t="str">
            <v>Gama</v>
          </cell>
          <cell r="F502">
            <v>3873</v>
          </cell>
          <cell r="G502">
            <v>3882</v>
          </cell>
          <cell r="H502">
            <v>3892</v>
          </cell>
          <cell r="I502">
            <v>3903</v>
          </cell>
          <cell r="J502">
            <v>3914</v>
          </cell>
          <cell r="K502">
            <v>3926</v>
          </cell>
          <cell r="L502">
            <v>3939</v>
          </cell>
          <cell r="M502">
            <v>3952</v>
          </cell>
          <cell r="N502">
            <v>3966</v>
          </cell>
          <cell r="O502">
            <v>3980</v>
          </cell>
          <cell r="P502">
            <v>3996</v>
          </cell>
          <cell r="Q502">
            <v>4011</v>
          </cell>
        </row>
        <row r="503">
          <cell r="B503" t="str">
            <v>25307</v>
          </cell>
          <cell r="C503" t="str">
            <v>Cundinamarca</v>
          </cell>
          <cell r="D503" t="str">
            <v>25307</v>
          </cell>
          <cell r="E503" t="str">
            <v>Girardot</v>
          </cell>
          <cell r="F503">
            <v>97834</v>
          </cell>
          <cell r="G503">
            <v>98729</v>
          </cell>
          <cell r="H503">
            <v>99514</v>
          </cell>
          <cell r="I503">
            <v>100287</v>
          </cell>
          <cell r="J503">
            <v>101043</v>
          </cell>
          <cell r="K503">
            <v>101792</v>
          </cell>
          <cell r="L503">
            <v>102492</v>
          </cell>
          <cell r="M503">
            <v>103175</v>
          </cell>
          <cell r="N503">
            <v>103839</v>
          </cell>
          <cell r="O503">
            <v>104476</v>
          </cell>
          <cell r="P503">
            <v>105085</v>
          </cell>
          <cell r="Q503">
            <v>105701</v>
          </cell>
        </row>
        <row r="504">
          <cell r="B504" t="str">
            <v>25312</v>
          </cell>
          <cell r="C504" t="str">
            <v>Cundinamarca</v>
          </cell>
          <cell r="D504" t="str">
            <v>25312</v>
          </cell>
          <cell r="E504" t="str">
            <v>Granada</v>
          </cell>
          <cell r="F504">
            <v>6876</v>
          </cell>
          <cell r="G504">
            <v>7037</v>
          </cell>
          <cell r="H504">
            <v>7214</v>
          </cell>
          <cell r="I504">
            <v>7388</v>
          </cell>
          <cell r="J504">
            <v>7570</v>
          </cell>
          <cell r="K504">
            <v>7747</v>
          </cell>
          <cell r="L504">
            <v>7932</v>
          </cell>
          <cell r="M504">
            <v>8115</v>
          </cell>
          <cell r="N504">
            <v>8314</v>
          </cell>
          <cell r="O504">
            <v>8498</v>
          </cell>
          <cell r="P504">
            <v>8685</v>
          </cell>
          <cell r="Q504">
            <v>8877</v>
          </cell>
        </row>
        <row r="505">
          <cell r="B505" t="str">
            <v>25317</v>
          </cell>
          <cell r="C505" t="str">
            <v>Cundinamarca</v>
          </cell>
          <cell r="D505" t="str">
            <v>25317</v>
          </cell>
          <cell r="E505" t="str">
            <v>Guachetá</v>
          </cell>
          <cell r="F505">
            <v>11517</v>
          </cell>
          <cell r="G505">
            <v>11503</v>
          </cell>
          <cell r="H505">
            <v>11490</v>
          </cell>
          <cell r="I505">
            <v>11476</v>
          </cell>
          <cell r="J505">
            <v>11463</v>
          </cell>
          <cell r="K505">
            <v>11450</v>
          </cell>
          <cell r="L505">
            <v>11437</v>
          </cell>
          <cell r="M505">
            <v>11424</v>
          </cell>
          <cell r="N505">
            <v>11411</v>
          </cell>
          <cell r="O505">
            <v>11398</v>
          </cell>
          <cell r="P505">
            <v>11385</v>
          </cell>
          <cell r="Q505">
            <v>11372</v>
          </cell>
        </row>
        <row r="506">
          <cell r="B506" t="str">
            <v>25320</v>
          </cell>
          <cell r="C506" t="str">
            <v>Cundinamarca</v>
          </cell>
          <cell r="D506" t="str">
            <v>25320</v>
          </cell>
          <cell r="E506" t="str">
            <v>Guaduas</v>
          </cell>
          <cell r="F506">
            <v>31831</v>
          </cell>
          <cell r="G506">
            <v>32456</v>
          </cell>
          <cell r="H506">
            <v>33081</v>
          </cell>
          <cell r="I506">
            <v>33717</v>
          </cell>
          <cell r="J506">
            <v>34361</v>
          </cell>
          <cell r="K506">
            <v>35018</v>
          </cell>
          <cell r="L506">
            <v>35671</v>
          </cell>
          <cell r="M506">
            <v>36334</v>
          </cell>
          <cell r="N506">
            <v>37003</v>
          </cell>
          <cell r="O506">
            <v>37688</v>
          </cell>
          <cell r="P506">
            <v>38366</v>
          </cell>
          <cell r="Q506">
            <v>39063</v>
          </cell>
        </row>
        <row r="507">
          <cell r="B507" t="str">
            <v>25322</v>
          </cell>
          <cell r="C507" t="str">
            <v>Cundinamarca</v>
          </cell>
          <cell r="D507" t="str">
            <v>25322</v>
          </cell>
          <cell r="E507" t="str">
            <v>Guasca</v>
          </cell>
          <cell r="F507">
            <v>12442</v>
          </cell>
          <cell r="G507">
            <v>12639</v>
          </cell>
          <cell r="H507">
            <v>12868</v>
          </cell>
          <cell r="I507">
            <v>13101</v>
          </cell>
          <cell r="J507">
            <v>13333</v>
          </cell>
          <cell r="K507">
            <v>13566</v>
          </cell>
          <cell r="L507">
            <v>13810</v>
          </cell>
          <cell r="M507">
            <v>14044</v>
          </cell>
          <cell r="N507">
            <v>14283</v>
          </cell>
          <cell r="O507">
            <v>14520</v>
          </cell>
          <cell r="P507">
            <v>14759</v>
          </cell>
          <cell r="Q507">
            <v>15003</v>
          </cell>
        </row>
        <row r="508">
          <cell r="B508" t="str">
            <v>25324</v>
          </cell>
          <cell r="C508" t="str">
            <v>Cundinamarca</v>
          </cell>
          <cell r="D508" t="str">
            <v>25324</v>
          </cell>
          <cell r="E508" t="str">
            <v>Guataquí</v>
          </cell>
          <cell r="F508">
            <v>2489</v>
          </cell>
          <cell r="G508">
            <v>2499</v>
          </cell>
          <cell r="H508">
            <v>2510</v>
          </cell>
          <cell r="I508">
            <v>2522</v>
          </cell>
          <cell r="J508">
            <v>2535</v>
          </cell>
          <cell r="K508">
            <v>2549</v>
          </cell>
          <cell r="L508">
            <v>2563</v>
          </cell>
          <cell r="M508">
            <v>2579</v>
          </cell>
          <cell r="N508">
            <v>2595</v>
          </cell>
          <cell r="O508">
            <v>2612</v>
          </cell>
          <cell r="P508">
            <v>2630</v>
          </cell>
          <cell r="Q508">
            <v>2649</v>
          </cell>
        </row>
        <row r="509">
          <cell r="B509" t="str">
            <v>25326</v>
          </cell>
          <cell r="C509" t="str">
            <v>Cundinamarca</v>
          </cell>
          <cell r="D509" t="str">
            <v>25326</v>
          </cell>
          <cell r="E509" t="str">
            <v>Guatavita</v>
          </cell>
          <cell r="F509">
            <v>6685</v>
          </cell>
          <cell r="G509">
            <v>6712</v>
          </cell>
          <cell r="H509">
            <v>6732</v>
          </cell>
          <cell r="I509">
            <v>6757</v>
          </cell>
          <cell r="J509">
            <v>6774</v>
          </cell>
          <cell r="K509">
            <v>6789</v>
          </cell>
          <cell r="L509">
            <v>6819</v>
          </cell>
          <cell r="M509">
            <v>6835</v>
          </cell>
          <cell r="N509">
            <v>6857</v>
          </cell>
          <cell r="O509">
            <v>6874</v>
          </cell>
          <cell r="P509">
            <v>6898</v>
          </cell>
          <cell r="Q509">
            <v>6924</v>
          </cell>
        </row>
        <row r="510">
          <cell r="B510" t="str">
            <v>25328</v>
          </cell>
          <cell r="C510" t="str">
            <v>Cundinamarca</v>
          </cell>
          <cell r="D510" t="str">
            <v>25328</v>
          </cell>
          <cell r="E510" t="str">
            <v>Guayabal de Siquima</v>
          </cell>
          <cell r="F510">
            <v>3652</v>
          </cell>
          <cell r="G510">
            <v>3645</v>
          </cell>
          <cell r="H510">
            <v>3639</v>
          </cell>
          <cell r="I510">
            <v>3635</v>
          </cell>
          <cell r="J510">
            <v>3631</v>
          </cell>
          <cell r="K510">
            <v>3629</v>
          </cell>
          <cell r="L510">
            <v>3629</v>
          </cell>
          <cell r="M510">
            <v>3629</v>
          </cell>
          <cell r="N510">
            <v>3631</v>
          </cell>
          <cell r="O510">
            <v>3634</v>
          </cell>
          <cell r="P510">
            <v>3638</v>
          </cell>
          <cell r="Q510">
            <v>3644</v>
          </cell>
        </row>
        <row r="511">
          <cell r="B511" t="str">
            <v>25335</v>
          </cell>
          <cell r="C511" t="str">
            <v>Cundinamarca</v>
          </cell>
          <cell r="D511" t="str">
            <v>25335</v>
          </cell>
          <cell r="E511" t="str">
            <v>Guayabetal</v>
          </cell>
          <cell r="F511">
            <v>4780</v>
          </cell>
          <cell r="G511">
            <v>4783</v>
          </cell>
          <cell r="H511">
            <v>4802</v>
          </cell>
          <cell r="I511">
            <v>4811</v>
          </cell>
          <cell r="J511">
            <v>4837</v>
          </cell>
          <cell r="K511">
            <v>4854</v>
          </cell>
          <cell r="L511">
            <v>4864</v>
          </cell>
          <cell r="M511">
            <v>4880</v>
          </cell>
          <cell r="N511">
            <v>4902</v>
          </cell>
          <cell r="O511">
            <v>4921</v>
          </cell>
          <cell r="P511">
            <v>4931</v>
          </cell>
          <cell r="Q511">
            <v>4959</v>
          </cell>
        </row>
        <row r="512">
          <cell r="B512" t="str">
            <v>25339</v>
          </cell>
          <cell r="C512" t="str">
            <v>Cundinamarca</v>
          </cell>
          <cell r="D512" t="str">
            <v>25339</v>
          </cell>
          <cell r="E512" t="str">
            <v>Gutiérrez</v>
          </cell>
          <cell r="F512">
            <v>3489</v>
          </cell>
          <cell r="G512">
            <v>3537</v>
          </cell>
          <cell r="H512">
            <v>3589</v>
          </cell>
          <cell r="I512">
            <v>3645</v>
          </cell>
          <cell r="J512">
            <v>3705</v>
          </cell>
          <cell r="K512">
            <v>3768</v>
          </cell>
          <cell r="L512">
            <v>3836</v>
          </cell>
          <cell r="M512">
            <v>3892</v>
          </cell>
          <cell r="N512">
            <v>3963</v>
          </cell>
          <cell r="O512">
            <v>4037</v>
          </cell>
          <cell r="P512">
            <v>4097</v>
          </cell>
          <cell r="Q512">
            <v>4174</v>
          </cell>
        </row>
        <row r="513">
          <cell r="B513" t="str">
            <v>25368</v>
          </cell>
          <cell r="C513" t="str">
            <v>Cundinamarca</v>
          </cell>
          <cell r="D513" t="str">
            <v>25368</v>
          </cell>
          <cell r="E513" t="str">
            <v>Jerusalén</v>
          </cell>
          <cell r="F513">
            <v>2723</v>
          </cell>
          <cell r="G513">
            <v>2714</v>
          </cell>
          <cell r="H513">
            <v>2704</v>
          </cell>
          <cell r="I513">
            <v>2698</v>
          </cell>
          <cell r="J513">
            <v>2696</v>
          </cell>
          <cell r="K513">
            <v>2699</v>
          </cell>
          <cell r="L513">
            <v>2691</v>
          </cell>
          <cell r="M513">
            <v>2689</v>
          </cell>
          <cell r="N513">
            <v>2688</v>
          </cell>
          <cell r="O513">
            <v>2683</v>
          </cell>
          <cell r="P513">
            <v>2679</v>
          </cell>
          <cell r="Q513">
            <v>2683</v>
          </cell>
        </row>
        <row r="514">
          <cell r="B514" t="str">
            <v>25372</v>
          </cell>
          <cell r="C514" t="str">
            <v>Cundinamarca</v>
          </cell>
          <cell r="D514" t="str">
            <v>25372</v>
          </cell>
          <cell r="E514" t="str">
            <v>Junín</v>
          </cell>
          <cell r="F514">
            <v>8448</v>
          </cell>
          <cell r="G514">
            <v>8395</v>
          </cell>
          <cell r="H514">
            <v>8409</v>
          </cell>
          <cell r="I514">
            <v>8426</v>
          </cell>
          <cell r="J514">
            <v>8462</v>
          </cell>
          <cell r="K514">
            <v>8489</v>
          </cell>
          <cell r="L514">
            <v>8515</v>
          </cell>
          <cell r="M514">
            <v>8535</v>
          </cell>
          <cell r="N514">
            <v>8566</v>
          </cell>
          <cell r="O514">
            <v>8589</v>
          </cell>
          <cell r="P514">
            <v>8610</v>
          </cell>
          <cell r="Q514">
            <v>8644</v>
          </cell>
        </row>
        <row r="515">
          <cell r="B515" t="str">
            <v>25377</v>
          </cell>
          <cell r="C515" t="str">
            <v>Cundinamarca</v>
          </cell>
          <cell r="D515" t="str">
            <v>25377</v>
          </cell>
          <cell r="E515" t="str">
            <v>La Calera</v>
          </cell>
          <cell r="F515">
            <v>23768</v>
          </cell>
          <cell r="G515">
            <v>24175</v>
          </cell>
          <cell r="H515">
            <v>24557</v>
          </cell>
          <cell r="I515">
            <v>24943</v>
          </cell>
          <cell r="J515">
            <v>25319</v>
          </cell>
          <cell r="K515">
            <v>25688</v>
          </cell>
          <cell r="L515">
            <v>26077</v>
          </cell>
          <cell r="M515">
            <v>26449</v>
          </cell>
          <cell r="N515">
            <v>26810</v>
          </cell>
          <cell r="O515">
            <v>27169</v>
          </cell>
          <cell r="P515">
            <v>27527</v>
          </cell>
          <cell r="Q515">
            <v>27878</v>
          </cell>
        </row>
        <row r="516">
          <cell r="B516" t="str">
            <v>25386</v>
          </cell>
          <cell r="C516" t="str">
            <v>Cundinamarca</v>
          </cell>
          <cell r="D516" t="str">
            <v>25386</v>
          </cell>
          <cell r="E516" t="str">
            <v>La Mesa</v>
          </cell>
          <cell r="F516">
            <v>27165</v>
          </cell>
          <cell r="G516">
            <v>27501</v>
          </cell>
          <cell r="H516">
            <v>27894</v>
          </cell>
          <cell r="I516">
            <v>28292</v>
          </cell>
          <cell r="J516">
            <v>28710</v>
          </cell>
          <cell r="K516">
            <v>29139</v>
          </cell>
          <cell r="L516">
            <v>29566</v>
          </cell>
          <cell r="M516">
            <v>29997</v>
          </cell>
          <cell r="N516">
            <v>30441</v>
          </cell>
          <cell r="O516">
            <v>30889</v>
          </cell>
          <cell r="P516">
            <v>31350</v>
          </cell>
          <cell r="Q516">
            <v>31823</v>
          </cell>
        </row>
        <row r="517">
          <cell r="B517" t="str">
            <v>25394</v>
          </cell>
          <cell r="C517" t="str">
            <v>Cundinamarca</v>
          </cell>
          <cell r="D517" t="str">
            <v>25394</v>
          </cell>
          <cell r="E517" t="str">
            <v>La Palma</v>
          </cell>
          <cell r="F517">
            <v>9918</v>
          </cell>
          <cell r="G517">
            <v>9992</v>
          </cell>
          <cell r="H517">
            <v>10067</v>
          </cell>
          <cell r="I517">
            <v>10143</v>
          </cell>
          <cell r="J517">
            <v>10222</v>
          </cell>
          <cell r="K517">
            <v>10305</v>
          </cell>
          <cell r="L517">
            <v>10391</v>
          </cell>
          <cell r="M517">
            <v>10472</v>
          </cell>
          <cell r="N517">
            <v>10553</v>
          </cell>
          <cell r="O517">
            <v>10643</v>
          </cell>
          <cell r="P517">
            <v>10727</v>
          </cell>
          <cell r="Q517">
            <v>10824</v>
          </cell>
        </row>
        <row r="518">
          <cell r="B518" t="str">
            <v>25398</v>
          </cell>
          <cell r="C518" t="str">
            <v>Cundinamarca</v>
          </cell>
          <cell r="D518" t="str">
            <v>25398</v>
          </cell>
          <cell r="E518" t="str">
            <v>La Peña</v>
          </cell>
          <cell r="F518">
            <v>6989</v>
          </cell>
          <cell r="G518">
            <v>6992</v>
          </cell>
          <cell r="H518">
            <v>6995</v>
          </cell>
          <cell r="I518">
            <v>6999</v>
          </cell>
          <cell r="J518">
            <v>7002</v>
          </cell>
          <cell r="K518">
            <v>7006</v>
          </cell>
          <cell r="L518">
            <v>7010</v>
          </cell>
          <cell r="M518">
            <v>7015</v>
          </cell>
          <cell r="N518">
            <v>7019</v>
          </cell>
          <cell r="O518">
            <v>7024</v>
          </cell>
          <cell r="P518">
            <v>7029</v>
          </cell>
          <cell r="Q518">
            <v>7035</v>
          </cell>
        </row>
        <row r="519">
          <cell r="B519" t="str">
            <v>25402</v>
          </cell>
          <cell r="C519" t="str">
            <v>Cundinamarca</v>
          </cell>
          <cell r="D519" t="str">
            <v>25402</v>
          </cell>
          <cell r="E519" t="str">
            <v>La Vega</v>
          </cell>
          <cell r="F519">
            <v>13265</v>
          </cell>
          <cell r="G519">
            <v>13374</v>
          </cell>
          <cell r="H519">
            <v>13470</v>
          </cell>
          <cell r="I519">
            <v>13564</v>
          </cell>
          <cell r="J519">
            <v>13659</v>
          </cell>
          <cell r="K519">
            <v>13766</v>
          </cell>
          <cell r="L519">
            <v>13853</v>
          </cell>
          <cell r="M519">
            <v>13953</v>
          </cell>
          <cell r="N519">
            <v>14052</v>
          </cell>
          <cell r="O519">
            <v>14145</v>
          </cell>
          <cell r="P519">
            <v>14230</v>
          </cell>
          <cell r="Q519">
            <v>14326</v>
          </cell>
        </row>
        <row r="520">
          <cell r="B520" t="str">
            <v>25407</v>
          </cell>
          <cell r="C520" t="str">
            <v>Cundinamarca</v>
          </cell>
          <cell r="D520" t="str">
            <v>25407</v>
          </cell>
          <cell r="E520" t="str">
            <v>Lenguazaque</v>
          </cell>
          <cell r="F520">
            <v>9769</v>
          </cell>
          <cell r="G520">
            <v>9827</v>
          </cell>
          <cell r="H520">
            <v>9872</v>
          </cell>
          <cell r="I520">
            <v>9918</v>
          </cell>
          <cell r="J520">
            <v>9961</v>
          </cell>
          <cell r="K520">
            <v>10015</v>
          </cell>
          <cell r="L520">
            <v>10063</v>
          </cell>
          <cell r="M520">
            <v>10118</v>
          </cell>
          <cell r="N520">
            <v>10169</v>
          </cell>
          <cell r="O520">
            <v>10217</v>
          </cell>
          <cell r="P520">
            <v>10268</v>
          </cell>
          <cell r="Q520">
            <v>10305</v>
          </cell>
        </row>
        <row r="521">
          <cell r="B521" t="str">
            <v>25426</v>
          </cell>
          <cell r="C521" t="str">
            <v>Cundinamarca</v>
          </cell>
          <cell r="D521" t="str">
            <v>25426</v>
          </cell>
          <cell r="E521" t="str">
            <v>Macheta</v>
          </cell>
          <cell r="F521">
            <v>6847</v>
          </cell>
          <cell r="G521">
            <v>6769</v>
          </cell>
          <cell r="H521">
            <v>6713</v>
          </cell>
          <cell r="I521">
            <v>6668</v>
          </cell>
          <cell r="J521">
            <v>6625</v>
          </cell>
          <cell r="K521">
            <v>6572</v>
          </cell>
          <cell r="L521">
            <v>6519</v>
          </cell>
          <cell r="M521">
            <v>6466</v>
          </cell>
          <cell r="N521">
            <v>6414</v>
          </cell>
          <cell r="O521">
            <v>6364</v>
          </cell>
          <cell r="P521">
            <v>6316</v>
          </cell>
          <cell r="Q521">
            <v>6272</v>
          </cell>
        </row>
        <row r="522">
          <cell r="B522" t="str">
            <v>25430</v>
          </cell>
          <cell r="C522" t="str">
            <v>Cundinamarca</v>
          </cell>
          <cell r="D522" t="str">
            <v>25430</v>
          </cell>
          <cell r="E522" t="str">
            <v>Madrid</v>
          </cell>
          <cell r="F522">
            <v>62425</v>
          </cell>
          <cell r="G522">
            <v>64026</v>
          </cell>
          <cell r="H522">
            <v>65538</v>
          </cell>
          <cell r="I522">
            <v>67042</v>
          </cell>
          <cell r="J522">
            <v>68545</v>
          </cell>
          <cell r="K522">
            <v>70044</v>
          </cell>
          <cell r="L522">
            <v>71564</v>
          </cell>
          <cell r="M522">
            <v>73086</v>
          </cell>
          <cell r="N522">
            <v>74600</v>
          </cell>
          <cell r="O522">
            <v>76112</v>
          </cell>
          <cell r="P522">
            <v>77627</v>
          </cell>
          <cell r="Q522">
            <v>79120</v>
          </cell>
        </row>
        <row r="523">
          <cell r="B523" t="str">
            <v>25436</v>
          </cell>
          <cell r="C523" t="str">
            <v>Cundinamarca</v>
          </cell>
          <cell r="D523" t="str">
            <v>25436</v>
          </cell>
          <cell r="E523" t="str">
            <v>Manta</v>
          </cell>
          <cell r="F523">
            <v>4627</v>
          </cell>
          <cell r="G523">
            <v>4618</v>
          </cell>
          <cell r="H523">
            <v>4622</v>
          </cell>
          <cell r="I523">
            <v>4625</v>
          </cell>
          <cell r="J523">
            <v>4642</v>
          </cell>
          <cell r="K523">
            <v>4647</v>
          </cell>
          <cell r="L523">
            <v>4654</v>
          </cell>
          <cell r="M523">
            <v>4676</v>
          </cell>
          <cell r="N523">
            <v>4685</v>
          </cell>
          <cell r="O523">
            <v>4697</v>
          </cell>
          <cell r="P523">
            <v>4719</v>
          </cell>
          <cell r="Q523">
            <v>4732</v>
          </cell>
        </row>
        <row r="524">
          <cell r="B524" t="str">
            <v>25438</v>
          </cell>
          <cell r="C524" t="str">
            <v>Cundinamarca</v>
          </cell>
          <cell r="D524" t="str">
            <v>25438</v>
          </cell>
          <cell r="E524" t="str">
            <v>Medina</v>
          </cell>
          <cell r="F524">
            <v>9845</v>
          </cell>
          <cell r="G524">
            <v>9885</v>
          </cell>
          <cell r="H524">
            <v>9904</v>
          </cell>
          <cell r="I524">
            <v>9932</v>
          </cell>
          <cell r="J524">
            <v>9955</v>
          </cell>
          <cell r="K524">
            <v>9975</v>
          </cell>
          <cell r="L524">
            <v>9998</v>
          </cell>
          <cell r="M524">
            <v>10024</v>
          </cell>
          <cell r="N524">
            <v>10058</v>
          </cell>
          <cell r="O524">
            <v>10079</v>
          </cell>
          <cell r="P524">
            <v>10108</v>
          </cell>
          <cell r="Q524">
            <v>10134</v>
          </cell>
        </row>
        <row r="525">
          <cell r="B525" t="str">
            <v>25473</v>
          </cell>
          <cell r="C525" t="str">
            <v>Cundinamarca</v>
          </cell>
          <cell r="D525" t="str">
            <v>25473</v>
          </cell>
          <cell r="E525" t="str">
            <v>Mosquera</v>
          </cell>
          <cell r="F525">
            <v>63226</v>
          </cell>
          <cell r="G525">
            <v>65157</v>
          </cell>
          <cell r="H525">
            <v>67022</v>
          </cell>
          <cell r="I525">
            <v>68891</v>
          </cell>
          <cell r="J525">
            <v>70788</v>
          </cell>
          <cell r="K525">
            <v>72700</v>
          </cell>
          <cell r="L525">
            <v>74654</v>
          </cell>
          <cell r="M525">
            <v>76652</v>
          </cell>
          <cell r="N525">
            <v>78658</v>
          </cell>
          <cell r="O525">
            <v>80688</v>
          </cell>
          <cell r="P525">
            <v>82750</v>
          </cell>
          <cell r="Q525">
            <v>84841</v>
          </cell>
        </row>
        <row r="526">
          <cell r="B526" t="str">
            <v>25483</v>
          </cell>
          <cell r="C526" t="str">
            <v>Cundinamarca</v>
          </cell>
          <cell r="D526" t="str">
            <v>25483</v>
          </cell>
          <cell r="E526" t="str">
            <v>Nariño</v>
          </cell>
          <cell r="F526">
            <v>2092</v>
          </cell>
          <cell r="G526">
            <v>2100</v>
          </cell>
          <cell r="H526">
            <v>2109</v>
          </cell>
          <cell r="I526">
            <v>2119</v>
          </cell>
          <cell r="J526">
            <v>2129</v>
          </cell>
          <cell r="K526">
            <v>2140</v>
          </cell>
          <cell r="L526">
            <v>2151</v>
          </cell>
          <cell r="M526">
            <v>2163</v>
          </cell>
          <cell r="N526">
            <v>2176</v>
          </cell>
          <cell r="O526">
            <v>2189</v>
          </cell>
          <cell r="P526">
            <v>2203</v>
          </cell>
          <cell r="Q526">
            <v>2218</v>
          </cell>
        </row>
        <row r="527">
          <cell r="B527" t="str">
            <v>25486</v>
          </cell>
          <cell r="C527" t="str">
            <v>Cundinamarca</v>
          </cell>
          <cell r="D527" t="str">
            <v>25486</v>
          </cell>
          <cell r="E527" t="str">
            <v>Nemocón</v>
          </cell>
          <cell r="F527">
            <v>11303</v>
          </cell>
          <cell r="G527">
            <v>11539</v>
          </cell>
          <cell r="H527">
            <v>11748</v>
          </cell>
          <cell r="I527">
            <v>11959</v>
          </cell>
          <cell r="J527">
            <v>12174</v>
          </cell>
          <cell r="K527">
            <v>12393</v>
          </cell>
          <cell r="L527">
            <v>12613</v>
          </cell>
          <cell r="M527">
            <v>12832</v>
          </cell>
          <cell r="N527">
            <v>13050</v>
          </cell>
          <cell r="O527">
            <v>13269</v>
          </cell>
          <cell r="P527">
            <v>13488</v>
          </cell>
          <cell r="Q527">
            <v>13707</v>
          </cell>
        </row>
        <row r="528">
          <cell r="B528" t="str">
            <v>25488</v>
          </cell>
          <cell r="C528" t="str">
            <v>Cundinamarca</v>
          </cell>
          <cell r="D528" t="str">
            <v>25488</v>
          </cell>
          <cell r="E528" t="str">
            <v>Nilo</v>
          </cell>
          <cell r="F528">
            <v>14174</v>
          </cell>
          <cell r="G528">
            <v>14505</v>
          </cell>
          <cell r="H528">
            <v>14916</v>
          </cell>
          <cell r="I528">
            <v>15327</v>
          </cell>
          <cell r="J528">
            <v>15752</v>
          </cell>
          <cell r="K528">
            <v>16173</v>
          </cell>
          <cell r="L528">
            <v>16602</v>
          </cell>
          <cell r="M528">
            <v>17042</v>
          </cell>
          <cell r="N528">
            <v>17489</v>
          </cell>
          <cell r="O528">
            <v>17924</v>
          </cell>
          <cell r="P528">
            <v>18384</v>
          </cell>
          <cell r="Q528">
            <v>18856</v>
          </cell>
        </row>
        <row r="529">
          <cell r="B529" t="str">
            <v>25489</v>
          </cell>
          <cell r="C529" t="str">
            <v>Cundinamarca</v>
          </cell>
          <cell r="D529" t="str">
            <v>25489</v>
          </cell>
          <cell r="E529" t="str">
            <v>Nimaima</v>
          </cell>
          <cell r="F529">
            <v>5523</v>
          </cell>
          <cell r="G529">
            <v>5631</v>
          </cell>
          <cell r="H529">
            <v>5733</v>
          </cell>
          <cell r="I529">
            <v>5842</v>
          </cell>
          <cell r="J529">
            <v>5945</v>
          </cell>
          <cell r="K529">
            <v>6063</v>
          </cell>
          <cell r="L529">
            <v>6177</v>
          </cell>
          <cell r="M529">
            <v>6299</v>
          </cell>
          <cell r="N529">
            <v>6427</v>
          </cell>
          <cell r="O529">
            <v>6546</v>
          </cell>
          <cell r="P529">
            <v>6679</v>
          </cell>
          <cell r="Q529">
            <v>6810</v>
          </cell>
        </row>
        <row r="530">
          <cell r="B530" t="str">
            <v>25491</v>
          </cell>
          <cell r="C530" t="str">
            <v>Cundinamarca</v>
          </cell>
          <cell r="D530" t="str">
            <v>25491</v>
          </cell>
          <cell r="E530" t="str">
            <v>Nocaima</v>
          </cell>
          <cell r="F530">
            <v>7734</v>
          </cell>
          <cell r="G530">
            <v>7712</v>
          </cell>
          <cell r="H530">
            <v>7740</v>
          </cell>
          <cell r="I530">
            <v>7762</v>
          </cell>
          <cell r="J530">
            <v>7790</v>
          </cell>
          <cell r="K530">
            <v>7824</v>
          </cell>
          <cell r="L530">
            <v>7856</v>
          </cell>
          <cell r="M530">
            <v>7888</v>
          </cell>
          <cell r="N530">
            <v>7938</v>
          </cell>
          <cell r="O530">
            <v>7967</v>
          </cell>
          <cell r="P530">
            <v>8004</v>
          </cell>
          <cell r="Q530">
            <v>8055</v>
          </cell>
        </row>
        <row r="531">
          <cell r="B531" t="str">
            <v>25506</v>
          </cell>
          <cell r="C531" t="str">
            <v>Cundinamarca</v>
          </cell>
          <cell r="D531" t="str">
            <v>25506</v>
          </cell>
          <cell r="E531" t="str">
            <v>Venecia</v>
          </cell>
          <cell r="F531">
            <v>3934</v>
          </cell>
          <cell r="G531">
            <v>3964</v>
          </cell>
          <cell r="H531">
            <v>3985</v>
          </cell>
          <cell r="I531">
            <v>3992</v>
          </cell>
          <cell r="J531">
            <v>3995</v>
          </cell>
          <cell r="K531">
            <v>4009</v>
          </cell>
          <cell r="L531">
            <v>4022</v>
          </cell>
          <cell r="M531">
            <v>4030</v>
          </cell>
          <cell r="N531">
            <v>4039</v>
          </cell>
          <cell r="O531">
            <v>4054</v>
          </cell>
          <cell r="P531">
            <v>4060</v>
          </cell>
          <cell r="Q531">
            <v>4070</v>
          </cell>
        </row>
        <row r="532">
          <cell r="B532" t="str">
            <v>25513</v>
          </cell>
          <cell r="C532" t="str">
            <v>Cundinamarca</v>
          </cell>
          <cell r="D532" t="str">
            <v>25513</v>
          </cell>
          <cell r="E532" t="str">
            <v>Pacho</v>
          </cell>
          <cell r="F532">
            <v>25414</v>
          </cell>
          <cell r="G532">
            <v>25540</v>
          </cell>
          <cell r="H532">
            <v>25676</v>
          </cell>
          <cell r="I532">
            <v>25858</v>
          </cell>
          <cell r="J532">
            <v>26044</v>
          </cell>
          <cell r="K532">
            <v>26220</v>
          </cell>
          <cell r="L532">
            <v>26403</v>
          </cell>
          <cell r="M532">
            <v>26600</v>
          </cell>
          <cell r="N532">
            <v>26786</v>
          </cell>
          <cell r="O532">
            <v>26987</v>
          </cell>
          <cell r="P532">
            <v>27179</v>
          </cell>
          <cell r="Q532">
            <v>27388</v>
          </cell>
        </row>
        <row r="533">
          <cell r="B533" t="str">
            <v>25518</v>
          </cell>
          <cell r="C533" t="str">
            <v>Cundinamarca</v>
          </cell>
          <cell r="D533" t="str">
            <v>25518</v>
          </cell>
          <cell r="E533" t="str">
            <v>Paime</v>
          </cell>
          <cell r="F533">
            <v>5473</v>
          </cell>
          <cell r="G533">
            <v>5349</v>
          </cell>
          <cell r="H533">
            <v>5246</v>
          </cell>
          <cell r="I533">
            <v>5141</v>
          </cell>
          <cell r="J533">
            <v>5040</v>
          </cell>
          <cell r="K533">
            <v>4949</v>
          </cell>
          <cell r="L533">
            <v>4851</v>
          </cell>
          <cell r="M533">
            <v>4754</v>
          </cell>
          <cell r="N533">
            <v>4669</v>
          </cell>
          <cell r="O533">
            <v>4589</v>
          </cell>
          <cell r="P533">
            <v>4502</v>
          </cell>
          <cell r="Q533">
            <v>4407</v>
          </cell>
        </row>
        <row r="534">
          <cell r="B534" t="str">
            <v>25524</v>
          </cell>
          <cell r="C534" t="str">
            <v>Cundinamarca</v>
          </cell>
          <cell r="D534" t="str">
            <v>25524</v>
          </cell>
          <cell r="E534" t="str">
            <v>Pandi</v>
          </cell>
          <cell r="F534">
            <v>5468</v>
          </cell>
          <cell r="G534">
            <v>5471</v>
          </cell>
          <cell r="H534">
            <v>5488</v>
          </cell>
          <cell r="I534">
            <v>5512</v>
          </cell>
          <cell r="J534">
            <v>5540</v>
          </cell>
          <cell r="K534">
            <v>5552</v>
          </cell>
          <cell r="L534">
            <v>5584</v>
          </cell>
          <cell r="M534">
            <v>5595</v>
          </cell>
          <cell r="N534">
            <v>5615</v>
          </cell>
          <cell r="O534">
            <v>5633</v>
          </cell>
          <cell r="P534">
            <v>5658</v>
          </cell>
          <cell r="Q534">
            <v>5676</v>
          </cell>
        </row>
        <row r="535">
          <cell r="B535" t="str">
            <v>25530</v>
          </cell>
          <cell r="C535" t="str">
            <v>Cundinamarca</v>
          </cell>
          <cell r="D535" t="str">
            <v>25530</v>
          </cell>
          <cell r="E535" t="str">
            <v>Paratebueno</v>
          </cell>
          <cell r="F535">
            <v>7416</v>
          </cell>
          <cell r="G535">
            <v>7450</v>
          </cell>
          <cell r="H535">
            <v>7482</v>
          </cell>
          <cell r="I535">
            <v>7515</v>
          </cell>
          <cell r="J535">
            <v>7547</v>
          </cell>
          <cell r="K535">
            <v>7578</v>
          </cell>
          <cell r="L535">
            <v>7609</v>
          </cell>
          <cell r="M535">
            <v>7639</v>
          </cell>
          <cell r="N535">
            <v>7669</v>
          </cell>
          <cell r="O535">
            <v>7698</v>
          </cell>
          <cell r="P535">
            <v>7726</v>
          </cell>
          <cell r="Q535">
            <v>7754</v>
          </cell>
        </row>
        <row r="536">
          <cell r="B536" t="str">
            <v>25535</v>
          </cell>
          <cell r="C536" t="str">
            <v>Cundinamarca</v>
          </cell>
          <cell r="D536" t="str">
            <v>25535</v>
          </cell>
          <cell r="E536" t="str">
            <v>Pasca</v>
          </cell>
          <cell r="F536">
            <v>11122</v>
          </cell>
          <cell r="G536">
            <v>11209</v>
          </cell>
          <cell r="H536">
            <v>11328</v>
          </cell>
          <cell r="I536">
            <v>11440</v>
          </cell>
          <cell r="J536">
            <v>11549</v>
          </cell>
          <cell r="K536">
            <v>11653</v>
          </cell>
          <cell r="L536">
            <v>11760</v>
          </cell>
          <cell r="M536">
            <v>11870</v>
          </cell>
          <cell r="N536">
            <v>11979</v>
          </cell>
          <cell r="O536">
            <v>12073</v>
          </cell>
          <cell r="P536">
            <v>12175</v>
          </cell>
          <cell r="Q536">
            <v>12271</v>
          </cell>
        </row>
        <row r="537">
          <cell r="B537" t="str">
            <v>25572</v>
          </cell>
          <cell r="C537" t="str">
            <v>Cundinamarca</v>
          </cell>
          <cell r="D537" t="str">
            <v>25572</v>
          </cell>
          <cell r="E537" t="str">
            <v>Puerto Salgar</v>
          </cell>
          <cell r="F537">
            <v>15519</v>
          </cell>
          <cell r="G537">
            <v>15847</v>
          </cell>
          <cell r="H537">
            <v>16157</v>
          </cell>
          <cell r="I537">
            <v>16463</v>
          </cell>
          <cell r="J537">
            <v>16769</v>
          </cell>
          <cell r="K537">
            <v>17082</v>
          </cell>
          <cell r="L537">
            <v>17392</v>
          </cell>
          <cell r="M537">
            <v>17729</v>
          </cell>
          <cell r="N537">
            <v>18040</v>
          </cell>
          <cell r="O537">
            <v>18367</v>
          </cell>
          <cell r="P537">
            <v>18688</v>
          </cell>
          <cell r="Q537">
            <v>19009</v>
          </cell>
        </row>
        <row r="538">
          <cell r="B538" t="str">
            <v>25580</v>
          </cell>
          <cell r="C538" t="str">
            <v>Cundinamarca</v>
          </cell>
          <cell r="D538" t="str">
            <v>25580</v>
          </cell>
          <cell r="E538" t="str">
            <v>Pulí</v>
          </cell>
          <cell r="F538">
            <v>2945</v>
          </cell>
          <cell r="G538">
            <v>2927</v>
          </cell>
          <cell r="H538">
            <v>2929</v>
          </cell>
          <cell r="I538">
            <v>2938</v>
          </cell>
          <cell r="J538">
            <v>2941</v>
          </cell>
          <cell r="K538">
            <v>2957</v>
          </cell>
          <cell r="L538">
            <v>2964</v>
          </cell>
          <cell r="M538">
            <v>2960</v>
          </cell>
          <cell r="N538">
            <v>2975</v>
          </cell>
          <cell r="O538">
            <v>2981</v>
          </cell>
          <cell r="P538">
            <v>2999</v>
          </cell>
          <cell r="Q538">
            <v>3007</v>
          </cell>
        </row>
        <row r="539">
          <cell r="B539" t="str">
            <v>25592</v>
          </cell>
          <cell r="C539" t="str">
            <v>Cundinamarca</v>
          </cell>
          <cell r="D539" t="str">
            <v>25592</v>
          </cell>
          <cell r="E539" t="str">
            <v>Quebradanegra</v>
          </cell>
          <cell r="F539">
            <v>4691</v>
          </cell>
          <cell r="G539">
            <v>4691</v>
          </cell>
          <cell r="H539">
            <v>4694</v>
          </cell>
          <cell r="I539">
            <v>4704</v>
          </cell>
          <cell r="J539">
            <v>4709</v>
          </cell>
          <cell r="K539">
            <v>4708</v>
          </cell>
          <cell r="L539">
            <v>4722</v>
          </cell>
          <cell r="M539">
            <v>4721</v>
          </cell>
          <cell r="N539">
            <v>4725</v>
          </cell>
          <cell r="O539">
            <v>4733</v>
          </cell>
          <cell r="P539">
            <v>4738</v>
          </cell>
          <cell r="Q539">
            <v>4745</v>
          </cell>
        </row>
        <row r="540">
          <cell r="B540" t="str">
            <v>25594</v>
          </cell>
          <cell r="C540" t="str">
            <v>Cundinamarca</v>
          </cell>
          <cell r="D540" t="str">
            <v>25594</v>
          </cell>
          <cell r="E540" t="str">
            <v>Quetame</v>
          </cell>
          <cell r="F540">
            <v>6570</v>
          </cell>
          <cell r="G540">
            <v>6621</v>
          </cell>
          <cell r="H540">
            <v>6683</v>
          </cell>
          <cell r="I540">
            <v>6737</v>
          </cell>
          <cell r="J540">
            <v>6801</v>
          </cell>
          <cell r="K540">
            <v>6862</v>
          </cell>
          <cell r="L540">
            <v>6919</v>
          </cell>
          <cell r="M540">
            <v>6974</v>
          </cell>
          <cell r="N540">
            <v>7031</v>
          </cell>
          <cell r="O540">
            <v>7090</v>
          </cell>
          <cell r="P540">
            <v>7141</v>
          </cell>
          <cell r="Q540">
            <v>7193</v>
          </cell>
        </row>
        <row r="541">
          <cell r="B541" t="str">
            <v>25596</v>
          </cell>
          <cell r="C541" t="str">
            <v>Cundinamarca</v>
          </cell>
          <cell r="D541" t="str">
            <v>25596</v>
          </cell>
          <cell r="E541" t="str">
            <v>Quipile</v>
          </cell>
          <cell r="F541">
            <v>8217</v>
          </cell>
          <cell r="G541">
            <v>8204</v>
          </cell>
          <cell r="H541">
            <v>8179</v>
          </cell>
          <cell r="I541">
            <v>8190</v>
          </cell>
          <cell r="J541">
            <v>8179</v>
          </cell>
          <cell r="K541">
            <v>8186</v>
          </cell>
          <cell r="L541">
            <v>8174</v>
          </cell>
          <cell r="M541">
            <v>8174</v>
          </cell>
          <cell r="N541">
            <v>8171</v>
          </cell>
          <cell r="O541">
            <v>8161</v>
          </cell>
          <cell r="P541">
            <v>8164</v>
          </cell>
          <cell r="Q541">
            <v>8168</v>
          </cell>
        </row>
        <row r="542">
          <cell r="B542" t="str">
            <v>25599</v>
          </cell>
          <cell r="C542" t="str">
            <v>Cundinamarca</v>
          </cell>
          <cell r="D542" t="str">
            <v>25599</v>
          </cell>
          <cell r="E542" t="str">
            <v>Apulo</v>
          </cell>
          <cell r="F542">
            <v>7822</v>
          </cell>
          <cell r="G542">
            <v>7820</v>
          </cell>
          <cell r="H542">
            <v>7819</v>
          </cell>
          <cell r="I542">
            <v>7817</v>
          </cell>
          <cell r="J542">
            <v>7816</v>
          </cell>
          <cell r="K542">
            <v>7815</v>
          </cell>
          <cell r="L542">
            <v>7814</v>
          </cell>
          <cell r="M542">
            <v>7813</v>
          </cell>
          <cell r="N542">
            <v>7813</v>
          </cell>
          <cell r="O542">
            <v>7812</v>
          </cell>
          <cell r="P542">
            <v>7812</v>
          </cell>
          <cell r="Q542">
            <v>7812</v>
          </cell>
        </row>
        <row r="543">
          <cell r="B543" t="str">
            <v>25612</v>
          </cell>
          <cell r="C543" t="str">
            <v>Cundinamarca</v>
          </cell>
          <cell r="D543" t="str">
            <v>25612</v>
          </cell>
          <cell r="E543" t="str">
            <v>Ricaurte</v>
          </cell>
          <cell r="F543">
            <v>8145</v>
          </cell>
          <cell r="G543">
            <v>8258</v>
          </cell>
          <cell r="H543">
            <v>8394</v>
          </cell>
          <cell r="I543">
            <v>8519</v>
          </cell>
          <cell r="J543">
            <v>8645</v>
          </cell>
          <cell r="K543">
            <v>8771</v>
          </cell>
          <cell r="L543">
            <v>8908</v>
          </cell>
          <cell r="M543">
            <v>9044</v>
          </cell>
          <cell r="N543">
            <v>9169</v>
          </cell>
          <cell r="O543">
            <v>9314</v>
          </cell>
          <cell r="P543">
            <v>9441</v>
          </cell>
          <cell r="Q543">
            <v>9579</v>
          </cell>
        </row>
        <row r="544">
          <cell r="B544" t="str">
            <v>25645</v>
          </cell>
          <cell r="C544" t="str">
            <v>Cundinamarca</v>
          </cell>
          <cell r="D544" t="str">
            <v>25645</v>
          </cell>
          <cell r="E544" t="str">
            <v>San Antonio del Tequendama</v>
          </cell>
          <cell r="F544">
            <v>12374</v>
          </cell>
          <cell r="G544">
            <v>12452</v>
          </cell>
          <cell r="H544">
            <v>12522</v>
          </cell>
          <cell r="I544">
            <v>12596</v>
          </cell>
          <cell r="J544">
            <v>12664</v>
          </cell>
          <cell r="K544">
            <v>12735</v>
          </cell>
          <cell r="L544">
            <v>12815</v>
          </cell>
          <cell r="M544">
            <v>12883</v>
          </cell>
          <cell r="N544">
            <v>12949</v>
          </cell>
          <cell r="O544">
            <v>13020</v>
          </cell>
          <cell r="P544">
            <v>13084</v>
          </cell>
          <cell r="Q544">
            <v>13148</v>
          </cell>
        </row>
        <row r="545">
          <cell r="B545" t="str">
            <v>25649</v>
          </cell>
          <cell r="C545" t="str">
            <v>Cundinamarca</v>
          </cell>
          <cell r="D545" t="str">
            <v>25649</v>
          </cell>
          <cell r="E545" t="str">
            <v>San Bernardo</v>
          </cell>
          <cell r="F545">
            <v>10334</v>
          </cell>
          <cell r="G545">
            <v>10328</v>
          </cell>
          <cell r="H545">
            <v>10370</v>
          </cell>
          <cell r="I545">
            <v>10407</v>
          </cell>
          <cell r="J545">
            <v>10442</v>
          </cell>
          <cell r="K545">
            <v>10483</v>
          </cell>
          <cell r="L545">
            <v>10518</v>
          </cell>
          <cell r="M545">
            <v>10564</v>
          </cell>
          <cell r="N545">
            <v>10596</v>
          </cell>
          <cell r="O545">
            <v>10636</v>
          </cell>
          <cell r="P545">
            <v>10670</v>
          </cell>
          <cell r="Q545">
            <v>10705</v>
          </cell>
        </row>
        <row r="546">
          <cell r="B546" t="str">
            <v>25653</v>
          </cell>
          <cell r="C546" t="str">
            <v>Cundinamarca</v>
          </cell>
          <cell r="D546" t="str">
            <v>25653</v>
          </cell>
          <cell r="E546" t="str">
            <v>San Cayetano</v>
          </cell>
          <cell r="F546">
            <v>5276</v>
          </cell>
          <cell r="G546">
            <v>5285</v>
          </cell>
          <cell r="H546">
            <v>5294</v>
          </cell>
          <cell r="I546">
            <v>5302</v>
          </cell>
          <cell r="J546">
            <v>5310</v>
          </cell>
          <cell r="K546">
            <v>5317</v>
          </cell>
          <cell r="L546">
            <v>5323</v>
          </cell>
          <cell r="M546">
            <v>5329</v>
          </cell>
          <cell r="N546">
            <v>5335</v>
          </cell>
          <cell r="O546">
            <v>5340</v>
          </cell>
          <cell r="P546">
            <v>5344</v>
          </cell>
          <cell r="Q546">
            <v>5348</v>
          </cell>
        </row>
        <row r="547">
          <cell r="B547" t="str">
            <v>25658</v>
          </cell>
          <cell r="C547" t="str">
            <v>Cundinamarca</v>
          </cell>
          <cell r="D547" t="str">
            <v>25658</v>
          </cell>
          <cell r="E547" t="str">
            <v>San Francisco</v>
          </cell>
          <cell r="F547">
            <v>8304</v>
          </cell>
          <cell r="G547">
            <v>8406</v>
          </cell>
          <cell r="H547">
            <v>8522</v>
          </cell>
          <cell r="I547">
            <v>8647</v>
          </cell>
          <cell r="J547">
            <v>8776</v>
          </cell>
          <cell r="K547">
            <v>8910</v>
          </cell>
          <cell r="L547">
            <v>9031</v>
          </cell>
          <cell r="M547">
            <v>9170</v>
          </cell>
          <cell r="N547">
            <v>9312</v>
          </cell>
          <cell r="O547">
            <v>9451</v>
          </cell>
          <cell r="P547">
            <v>9586</v>
          </cell>
          <cell r="Q547">
            <v>9732</v>
          </cell>
        </row>
        <row r="548">
          <cell r="B548" t="str">
            <v>25662</v>
          </cell>
          <cell r="C548" t="str">
            <v>Cundinamarca</v>
          </cell>
          <cell r="D548" t="str">
            <v>25662</v>
          </cell>
          <cell r="E548" t="str">
            <v>San Juan de Río Seco</v>
          </cell>
          <cell r="F548">
            <v>9792</v>
          </cell>
          <cell r="G548">
            <v>9771</v>
          </cell>
          <cell r="H548">
            <v>9753</v>
          </cell>
          <cell r="I548">
            <v>9736</v>
          </cell>
          <cell r="J548">
            <v>9721</v>
          </cell>
          <cell r="K548">
            <v>9708</v>
          </cell>
          <cell r="L548">
            <v>9696</v>
          </cell>
          <cell r="M548">
            <v>9687</v>
          </cell>
          <cell r="N548">
            <v>9679</v>
          </cell>
          <cell r="O548">
            <v>9674</v>
          </cell>
          <cell r="P548">
            <v>9670</v>
          </cell>
          <cell r="Q548">
            <v>9668</v>
          </cell>
        </row>
        <row r="549">
          <cell r="B549" t="str">
            <v>25718</v>
          </cell>
          <cell r="C549" t="str">
            <v>Cundinamarca</v>
          </cell>
          <cell r="D549" t="str">
            <v>25718</v>
          </cell>
          <cell r="E549" t="str">
            <v>Sasaima</v>
          </cell>
          <cell r="F549">
            <v>10205</v>
          </cell>
          <cell r="G549">
            <v>10249</v>
          </cell>
          <cell r="H549">
            <v>10297</v>
          </cell>
          <cell r="I549">
            <v>10340</v>
          </cell>
          <cell r="J549">
            <v>10400</v>
          </cell>
          <cell r="K549">
            <v>10445</v>
          </cell>
          <cell r="L549">
            <v>10495</v>
          </cell>
          <cell r="M549">
            <v>10543</v>
          </cell>
          <cell r="N549">
            <v>10590</v>
          </cell>
          <cell r="O549">
            <v>10632</v>
          </cell>
          <cell r="P549">
            <v>10688</v>
          </cell>
          <cell r="Q549">
            <v>10742</v>
          </cell>
        </row>
        <row r="550">
          <cell r="B550" t="str">
            <v>25736</v>
          </cell>
          <cell r="C550" t="str">
            <v>Cundinamarca</v>
          </cell>
          <cell r="D550" t="str">
            <v>25736</v>
          </cell>
          <cell r="E550" t="str">
            <v>Sesquilé</v>
          </cell>
          <cell r="F550">
            <v>9817</v>
          </cell>
          <cell r="G550">
            <v>10169</v>
          </cell>
          <cell r="H550">
            <v>10549</v>
          </cell>
          <cell r="I550">
            <v>10930</v>
          </cell>
          <cell r="J550">
            <v>11326</v>
          </cell>
          <cell r="K550">
            <v>11730</v>
          </cell>
          <cell r="L550">
            <v>12152</v>
          </cell>
          <cell r="M550">
            <v>12576</v>
          </cell>
          <cell r="N550">
            <v>13023</v>
          </cell>
          <cell r="O550">
            <v>13473</v>
          </cell>
          <cell r="P550">
            <v>13936</v>
          </cell>
          <cell r="Q550">
            <v>14410</v>
          </cell>
        </row>
        <row r="551">
          <cell r="B551" t="str">
            <v>25740</v>
          </cell>
          <cell r="C551" t="str">
            <v>Cundinamarca</v>
          </cell>
          <cell r="D551" t="str">
            <v>25740</v>
          </cell>
          <cell r="E551" t="str">
            <v>Sibaté</v>
          </cell>
          <cell r="F551">
            <v>31675</v>
          </cell>
          <cell r="G551">
            <v>32336</v>
          </cell>
          <cell r="H551">
            <v>32996</v>
          </cell>
          <cell r="I551">
            <v>33661</v>
          </cell>
          <cell r="J551">
            <v>34330</v>
          </cell>
          <cell r="K551">
            <v>35004</v>
          </cell>
          <cell r="L551">
            <v>35681</v>
          </cell>
          <cell r="M551">
            <v>36357</v>
          </cell>
          <cell r="N551">
            <v>37030</v>
          </cell>
          <cell r="O551">
            <v>37711</v>
          </cell>
          <cell r="P551">
            <v>38412</v>
          </cell>
          <cell r="Q551">
            <v>39117</v>
          </cell>
        </row>
        <row r="552">
          <cell r="B552" t="str">
            <v>25743</v>
          </cell>
          <cell r="C552" t="str">
            <v>Cundinamarca</v>
          </cell>
          <cell r="D552" t="str">
            <v>25743</v>
          </cell>
          <cell r="E552" t="str">
            <v>Silvania</v>
          </cell>
          <cell r="F552">
            <v>21392</v>
          </cell>
          <cell r="G552">
            <v>21473</v>
          </cell>
          <cell r="H552">
            <v>21537</v>
          </cell>
          <cell r="I552">
            <v>21610</v>
          </cell>
          <cell r="J552">
            <v>21674</v>
          </cell>
          <cell r="K552">
            <v>21727</v>
          </cell>
          <cell r="L552">
            <v>21782</v>
          </cell>
          <cell r="M552">
            <v>21840</v>
          </cell>
          <cell r="N552">
            <v>21887</v>
          </cell>
          <cell r="O552">
            <v>21939</v>
          </cell>
          <cell r="P552">
            <v>21984</v>
          </cell>
          <cell r="Q552">
            <v>22020</v>
          </cell>
        </row>
        <row r="553">
          <cell r="B553" t="str">
            <v>25745</v>
          </cell>
          <cell r="C553" t="str">
            <v>Cundinamarca</v>
          </cell>
          <cell r="D553" t="str">
            <v>25745</v>
          </cell>
          <cell r="E553" t="str">
            <v>Simijaca</v>
          </cell>
          <cell r="F553">
            <v>11017</v>
          </cell>
          <cell r="G553">
            <v>11191</v>
          </cell>
          <cell r="H553">
            <v>11395</v>
          </cell>
          <cell r="I553">
            <v>11598</v>
          </cell>
          <cell r="J553">
            <v>11800</v>
          </cell>
          <cell r="K553">
            <v>12009</v>
          </cell>
          <cell r="L553">
            <v>12215</v>
          </cell>
          <cell r="M553">
            <v>12417</v>
          </cell>
          <cell r="N553">
            <v>12635</v>
          </cell>
          <cell r="O553">
            <v>12851</v>
          </cell>
          <cell r="P553">
            <v>13077</v>
          </cell>
          <cell r="Q553">
            <v>13295</v>
          </cell>
        </row>
        <row r="554">
          <cell r="B554" t="str">
            <v>25754</v>
          </cell>
          <cell r="C554" t="str">
            <v>Cundinamarca</v>
          </cell>
          <cell r="D554" t="str">
            <v>25754</v>
          </cell>
          <cell r="E554" t="str">
            <v>Soacha</v>
          </cell>
          <cell r="F554">
            <v>402007</v>
          </cell>
          <cell r="G554">
            <v>412855</v>
          </cell>
          <cell r="H554">
            <v>423604</v>
          </cell>
          <cell r="I554">
            <v>434358</v>
          </cell>
          <cell r="J554">
            <v>445148</v>
          </cell>
          <cell r="K554">
            <v>455992</v>
          </cell>
          <cell r="L554">
            <v>466938</v>
          </cell>
          <cell r="M554">
            <v>477918</v>
          </cell>
          <cell r="N554">
            <v>488995</v>
          </cell>
          <cell r="O554">
            <v>500097</v>
          </cell>
          <cell r="P554">
            <v>511262</v>
          </cell>
          <cell r="Q554">
            <v>522442</v>
          </cell>
        </row>
        <row r="555">
          <cell r="B555" t="str">
            <v>25758</v>
          </cell>
          <cell r="C555" t="str">
            <v>Cundinamarca</v>
          </cell>
          <cell r="D555" t="str">
            <v>25758</v>
          </cell>
          <cell r="E555" t="str">
            <v>Sopó</v>
          </cell>
          <cell r="F555">
            <v>21223</v>
          </cell>
          <cell r="G555">
            <v>21748</v>
          </cell>
          <cell r="H555">
            <v>22290</v>
          </cell>
          <cell r="I555">
            <v>22841</v>
          </cell>
          <cell r="J555">
            <v>23384</v>
          </cell>
          <cell r="K555">
            <v>23937</v>
          </cell>
          <cell r="L555">
            <v>24489</v>
          </cell>
          <cell r="M555">
            <v>25053</v>
          </cell>
          <cell r="N555">
            <v>25611</v>
          </cell>
          <cell r="O555">
            <v>26187</v>
          </cell>
          <cell r="P555">
            <v>26769</v>
          </cell>
          <cell r="Q555">
            <v>27339</v>
          </cell>
        </row>
        <row r="556">
          <cell r="B556" t="str">
            <v>25769</v>
          </cell>
          <cell r="C556" t="str">
            <v>Cundinamarca</v>
          </cell>
          <cell r="D556" t="str">
            <v>25769</v>
          </cell>
          <cell r="E556" t="str">
            <v>Subachoque</v>
          </cell>
          <cell r="F556">
            <v>13041</v>
          </cell>
          <cell r="G556">
            <v>13378</v>
          </cell>
          <cell r="H556">
            <v>13672</v>
          </cell>
          <cell r="I556">
            <v>13961</v>
          </cell>
          <cell r="J556">
            <v>14260</v>
          </cell>
          <cell r="K556">
            <v>14561</v>
          </cell>
          <cell r="L556">
            <v>14864</v>
          </cell>
          <cell r="M556">
            <v>15174</v>
          </cell>
          <cell r="N556">
            <v>15487</v>
          </cell>
          <cell r="O556">
            <v>15790</v>
          </cell>
          <cell r="P556">
            <v>16117</v>
          </cell>
          <cell r="Q556">
            <v>16435</v>
          </cell>
        </row>
        <row r="557">
          <cell r="B557" t="str">
            <v>25772</v>
          </cell>
          <cell r="C557" t="str">
            <v>Cundinamarca</v>
          </cell>
          <cell r="D557" t="str">
            <v>25772</v>
          </cell>
          <cell r="E557" t="str">
            <v>Suesca</v>
          </cell>
          <cell r="F557">
            <v>14242</v>
          </cell>
          <cell r="G557">
            <v>14518</v>
          </cell>
          <cell r="H557">
            <v>14806</v>
          </cell>
          <cell r="I557">
            <v>15116</v>
          </cell>
          <cell r="J557">
            <v>15410</v>
          </cell>
          <cell r="K557">
            <v>15710</v>
          </cell>
          <cell r="L557">
            <v>16024</v>
          </cell>
          <cell r="M557">
            <v>16334</v>
          </cell>
          <cell r="N557">
            <v>16658</v>
          </cell>
          <cell r="O557">
            <v>16987</v>
          </cell>
          <cell r="P557">
            <v>17318</v>
          </cell>
          <cell r="Q557">
            <v>17660</v>
          </cell>
        </row>
        <row r="558">
          <cell r="B558" t="str">
            <v>25777</v>
          </cell>
          <cell r="C558" t="str">
            <v>Cundinamarca</v>
          </cell>
          <cell r="D558" t="str">
            <v>25777</v>
          </cell>
          <cell r="E558" t="str">
            <v>Supatá</v>
          </cell>
          <cell r="F558">
            <v>4952</v>
          </cell>
          <cell r="G558">
            <v>4964</v>
          </cell>
          <cell r="H558">
            <v>4974</v>
          </cell>
          <cell r="I558">
            <v>4983</v>
          </cell>
          <cell r="J558">
            <v>4980</v>
          </cell>
          <cell r="K558">
            <v>4990</v>
          </cell>
          <cell r="L558">
            <v>4999</v>
          </cell>
          <cell r="M558">
            <v>5000</v>
          </cell>
          <cell r="N558">
            <v>5011</v>
          </cell>
          <cell r="O558">
            <v>5018</v>
          </cell>
          <cell r="P558">
            <v>5022</v>
          </cell>
          <cell r="Q558">
            <v>5033</v>
          </cell>
        </row>
        <row r="559">
          <cell r="B559" t="str">
            <v>25779</v>
          </cell>
          <cell r="C559" t="str">
            <v>Cundinamarca</v>
          </cell>
          <cell r="D559" t="str">
            <v>25779</v>
          </cell>
          <cell r="E559" t="str">
            <v>Susa</v>
          </cell>
          <cell r="F559">
            <v>9782</v>
          </cell>
          <cell r="G559">
            <v>9929</v>
          </cell>
          <cell r="H559">
            <v>10171</v>
          </cell>
          <cell r="I559">
            <v>10422</v>
          </cell>
          <cell r="J559">
            <v>10674</v>
          </cell>
          <cell r="K559">
            <v>10934</v>
          </cell>
          <cell r="L559">
            <v>11191</v>
          </cell>
          <cell r="M559">
            <v>11466</v>
          </cell>
          <cell r="N559">
            <v>11738</v>
          </cell>
          <cell r="O559">
            <v>12023</v>
          </cell>
          <cell r="P559">
            <v>12302</v>
          </cell>
          <cell r="Q559">
            <v>12592</v>
          </cell>
        </row>
        <row r="560">
          <cell r="B560" t="str">
            <v>25781</v>
          </cell>
          <cell r="C560" t="str">
            <v>Cundinamarca</v>
          </cell>
          <cell r="D560" t="str">
            <v>25781</v>
          </cell>
          <cell r="E560" t="str">
            <v>Sutatausa</v>
          </cell>
          <cell r="F560">
            <v>4742</v>
          </cell>
          <cell r="G560">
            <v>4830</v>
          </cell>
          <cell r="H560">
            <v>4911</v>
          </cell>
          <cell r="I560">
            <v>4987</v>
          </cell>
          <cell r="J560">
            <v>5068</v>
          </cell>
          <cell r="K560">
            <v>5150</v>
          </cell>
          <cell r="L560">
            <v>5239</v>
          </cell>
          <cell r="M560">
            <v>5321</v>
          </cell>
          <cell r="N560">
            <v>5399</v>
          </cell>
          <cell r="O560">
            <v>5490</v>
          </cell>
          <cell r="P560">
            <v>5564</v>
          </cell>
          <cell r="Q560">
            <v>5643</v>
          </cell>
        </row>
        <row r="561">
          <cell r="B561" t="str">
            <v>25785</v>
          </cell>
          <cell r="C561" t="str">
            <v>Cundinamarca</v>
          </cell>
          <cell r="D561" t="str">
            <v>25785</v>
          </cell>
          <cell r="E561" t="str">
            <v>Tabio</v>
          </cell>
          <cell r="F561">
            <v>20850</v>
          </cell>
          <cell r="G561">
            <v>21437</v>
          </cell>
          <cell r="H561">
            <v>22032</v>
          </cell>
          <cell r="I561">
            <v>22637</v>
          </cell>
          <cell r="J561">
            <v>23249</v>
          </cell>
          <cell r="K561">
            <v>23865</v>
          </cell>
          <cell r="L561">
            <v>24487</v>
          </cell>
          <cell r="M561">
            <v>25121</v>
          </cell>
          <cell r="N561">
            <v>25757</v>
          </cell>
          <cell r="O561">
            <v>26391</v>
          </cell>
          <cell r="P561">
            <v>27033</v>
          </cell>
          <cell r="Q561">
            <v>27702</v>
          </cell>
        </row>
        <row r="562">
          <cell r="B562" t="str">
            <v>25793</v>
          </cell>
          <cell r="C562" t="str">
            <v>Cundinamarca</v>
          </cell>
          <cell r="D562" t="str">
            <v>25793</v>
          </cell>
          <cell r="E562" t="str">
            <v>Tausa</v>
          </cell>
          <cell r="F562">
            <v>7715</v>
          </cell>
          <cell r="G562">
            <v>7834</v>
          </cell>
          <cell r="H562">
            <v>7937</v>
          </cell>
          <cell r="I562">
            <v>8043</v>
          </cell>
          <cell r="J562">
            <v>8155</v>
          </cell>
          <cell r="K562">
            <v>8262</v>
          </cell>
          <cell r="L562">
            <v>8364</v>
          </cell>
          <cell r="M562">
            <v>8483</v>
          </cell>
          <cell r="N562">
            <v>8589</v>
          </cell>
          <cell r="O562">
            <v>8697</v>
          </cell>
          <cell r="P562">
            <v>8801</v>
          </cell>
          <cell r="Q562">
            <v>8905</v>
          </cell>
        </row>
        <row r="563">
          <cell r="B563" t="str">
            <v>25797</v>
          </cell>
          <cell r="C563" t="str">
            <v>Cundinamarca</v>
          </cell>
          <cell r="D563" t="str">
            <v>25797</v>
          </cell>
          <cell r="E563" t="str">
            <v>Tena</v>
          </cell>
          <cell r="F563">
            <v>7569</v>
          </cell>
          <cell r="G563">
            <v>7719</v>
          </cell>
          <cell r="H563">
            <v>7850</v>
          </cell>
          <cell r="I563">
            <v>7989</v>
          </cell>
          <cell r="J563">
            <v>8122</v>
          </cell>
          <cell r="K563">
            <v>8249</v>
          </cell>
          <cell r="L563">
            <v>8392</v>
          </cell>
          <cell r="M563">
            <v>8533</v>
          </cell>
          <cell r="N563">
            <v>8663</v>
          </cell>
          <cell r="O563">
            <v>8804</v>
          </cell>
          <cell r="P563">
            <v>8941</v>
          </cell>
          <cell r="Q563">
            <v>9083</v>
          </cell>
        </row>
        <row r="564">
          <cell r="B564" t="str">
            <v>25799</v>
          </cell>
          <cell r="C564" t="str">
            <v>Cundinamarca</v>
          </cell>
          <cell r="D564" t="str">
            <v>25799</v>
          </cell>
          <cell r="E564" t="str">
            <v>Tenjo</v>
          </cell>
          <cell r="F564">
            <v>18466</v>
          </cell>
          <cell r="G564">
            <v>18627</v>
          </cell>
          <cell r="H564">
            <v>18780</v>
          </cell>
          <cell r="I564">
            <v>18936</v>
          </cell>
          <cell r="J564">
            <v>19093</v>
          </cell>
          <cell r="K564">
            <v>19230</v>
          </cell>
          <cell r="L564">
            <v>19366</v>
          </cell>
          <cell r="M564">
            <v>19496</v>
          </cell>
          <cell r="N564">
            <v>19612</v>
          </cell>
          <cell r="O564">
            <v>19736</v>
          </cell>
          <cell r="P564">
            <v>19849</v>
          </cell>
          <cell r="Q564">
            <v>19963</v>
          </cell>
        </row>
        <row r="565">
          <cell r="B565" t="str">
            <v>25805</v>
          </cell>
          <cell r="C565" t="str">
            <v>Cundinamarca</v>
          </cell>
          <cell r="D565" t="str">
            <v>25805</v>
          </cell>
          <cell r="E565" t="str">
            <v>Tibacuy</v>
          </cell>
          <cell r="F565">
            <v>4843</v>
          </cell>
          <cell r="G565">
            <v>4832</v>
          </cell>
          <cell r="H565">
            <v>4823</v>
          </cell>
          <cell r="I565">
            <v>4832</v>
          </cell>
          <cell r="J565">
            <v>4821</v>
          </cell>
          <cell r="K565">
            <v>4826</v>
          </cell>
          <cell r="L565">
            <v>4827</v>
          </cell>
          <cell r="M565">
            <v>4826</v>
          </cell>
          <cell r="N565">
            <v>4830</v>
          </cell>
          <cell r="O565">
            <v>4821</v>
          </cell>
          <cell r="P565">
            <v>4828</v>
          </cell>
          <cell r="Q565">
            <v>4831</v>
          </cell>
        </row>
        <row r="566">
          <cell r="B566" t="str">
            <v>25807</v>
          </cell>
          <cell r="C566" t="str">
            <v>Cundinamarca</v>
          </cell>
          <cell r="D566" t="str">
            <v>25807</v>
          </cell>
          <cell r="E566" t="str">
            <v>Tibirita</v>
          </cell>
          <cell r="F566">
            <v>3018</v>
          </cell>
          <cell r="G566">
            <v>3014</v>
          </cell>
          <cell r="H566">
            <v>3006</v>
          </cell>
          <cell r="I566">
            <v>2995</v>
          </cell>
          <cell r="J566">
            <v>2985</v>
          </cell>
          <cell r="K566">
            <v>2992</v>
          </cell>
          <cell r="L566">
            <v>2972</v>
          </cell>
          <cell r="M566">
            <v>2966</v>
          </cell>
          <cell r="N566">
            <v>2957</v>
          </cell>
          <cell r="O566">
            <v>2945</v>
          </cell>
          <cell r="P566">
            <v>2950</v>
          </cell>
          <cell r="Q566">
            <v>2946</v>
          </cell>
        </row>
        <row r="567">
          <cell r="B567" t="str">
            <v>25815</v>
          </cell>
          <cell r="C567" t="str">
            <v>Cundinamarca</v>
          </cell>
          <cell r="D567" t="str">
            <v>25815</v>
          </cell>
          <cell r="E567" t="str">
            <v>Tocaima</v>
          </cell>
          <cell r="F567">
            <v>17196</v>
          </cell>
          <cell r="G567">
            <v>17293</v>
          </cell>
          <cell r="H567">
            <v>17423</v>
          </cell>
          <cell r="I567">
            <v>17544</v>
          </cell>
          <cell r="J567">
            <v>17679</v>
          </cell>
          <cell r="K567">
            <v>17814</v>
          </cell>
          <cell r="L567">
            <v>17929</v>
          </cell>
          <cell r="M567">
            <v>18050</v>
          </cell>
          <cell r="N567">
            <v>18170</v>
          </cell>
          <cell r="O567">
            <v>18287</v>
          </cell>
          <cell r="P567">
            <v>18387</v>
          </cell>
          <cell r="Q567">
            <v>18501</v>
          </cell>
        </row>
        <row r="568">
          <cell r="B568" t="str">
            <v>25817</v>
          </cell>
          <cell r="C568" t="str">
            <v>Cundinamarca</v>
          </cell>
          <cell r="D568" t="str">
            <v>25817</v>
          </cell>
          <cell r="E568" t="str">
            <v>Tocancipá</v>
          </cell>
          <cell r="F568">
            <v>24154</v>
          </cell>
          <cell r="G568">
            <v>24936</v>
          </cell>
          <cell r="H568">
            <v>25685</v>
          </cell>
          <cell r="I568">
            <v>26434</v>
          </cell>
          <cell r="J568">
            <v>27191</v>
          </cell>
          <cell r="K568">
            <v>27941</v>
          </cell>
          <cell r="L568">
            <v>28732</v>
          </cell>
          <cell r="M568">
            <v>29511</v>
          </cell>
          <cell r="N568">
            <v>30326</v>
          </cell>
          <cell r="O568">
            <v>31146</v>
          </cell>
          <cell r="P568">
            <v>31975</v>
          </cell>
          <cell r="Q568">
            <v>32821</v>
          </cell>
        </row>
        <row r="569">
          <cell r="B569" t="str">
            <v>25823</v>
          </cell>
          <cell r="C569" t="str">
            <v>Cundinamarca</v>
          </cell>
          <cell r="D569" t="str">
            <v>25823</v>
          </cell>
          <cell r="E569" t="str">
            <v>Topaipí</v>
          </cell>
          <cell r="F569">
            <v>4817</v>
          </cell>
          <cell r="G569">
            <v>4755</v>
          </cell>
          <cell r="H569">
            <v>4725</v>
          </cell>
          <cell r="I569">
            <v>4698</v>
          </cell>
          <cell r="J569">
            <v>4662</v>
          </cell>
          <cell r="K569">
            <v>4634</v>
          </cell>
          <cell r="L569">
            <v>4610</v>
          </cell>
          <cell r="M569">
            <v>4581</v>
          </cell>
          <cell r="N569">
            <v>4560</v>
          </cell>
          <cell r="O569">
            <v>4549</v>
          </cell>
          <cell r="P569">
            <v>4529</v>
          </cell>
          <cell r="Q569">
            <v>4513</v>
          </cell>
        </row>
        <row r="570">
          <cell r="B570" t="str">
            <v>25839</v>
          </cell>
          <cell r="C570" t="str">
            <v>Cundinamarca</v>
          </cell>
          <cell r="D570" t="str">
            <v>25839</v>
          </cell>
          <cell r="E570" t="str">
            <v>Ubalá</v>
          </cell>
          <cell r="F570">
            <v>11892</v>
          </cell>
          <cell r="G570">
            <v>11727</v>
          </cell>
          <cell r="H570">
            <v>11607</v>
          </cell>
          <cell r="I570">
            <v>11503</v>
          </cell>
          <cell r="J570">
            <v>11394</v>
          </cell>
          <cell r="K570">
            <v>11288</v>
          </cell>
          <cell r="L570">
            <v>11181</v>
          </cell>
          <cell r="M570">
            <v>11066</v>
          </cell>
          <cell r="N570">
            <v>10948</v>
          </cell>
          <cell r="O570">
            <v>10843</v>
          </cell>
          <cell r="P570">
            <v>10718</v>
          </cell>
          <cell r="Q570">
            <v>10591</v>
          </cell>
        </row>
        <row r="571">
          <cell r="B571" t="str">
            <v>25841</v>
          </cell>
          <cell r="C571" t="str">
            <v>Cundinamarca</v>
          </cell>
          <cell r="D571" t="str">
            <v>25841</v>
          </cell>
          <cell r="E571" t="str">
            <v>Ubaque</v>
          </cell>
          <cell r="F571">
            <v>6879</v>
          </cell>
          <cell r="G571">
            <v>6778</v>
          </cell>
          <cell r="H571">
            <v>6711</v>
          </cell>
          <cell r="I571">
            <v>6644</v>
          </cell>
          <cell r="J571">
            <v>6577</v>
          </cell>
          <cell r="K571">
            <v>6517</v>
          </cell>
          <cell r="L571">
            <v>6445</v>
          </cell>
          <cell r="M571">
            <v>6373</v>
          </cell>
          <cell r="N571">
            <v>6312</v>
          </cell>
          <cell r="O571">
            <v>6247</v>
          </cell>
          <cell r="P571">
            <v>6166</v>
          </cell>
          <cell r="Q571">
            <v>6106</v>
          </cell>
        </row>
        <row r="572">
          <cell r="B572" t="str">
            <v>25843</v>
          </cell>
          <cell r="C572" t="str">
            <v>Cundinamarca</v>
          </cell>
          <cell r="D572" t="str">
            <v>25843</v>
          </cell>
          <cell r="E572" t="str">
            <v>Villa de San Diego de Ubate</v>
          </cell>
          <cell r="F572">
            <v>36433</v>
          </cell>
          <cell r="G572">
            <v>36747</v>
          </cell>
          <cell r="H572">
            <v>36991</v>
          </cell>
          <cell r="I572">
            <v>37230</v>
          </cell>
          <cell r="J572">
            <v>37471</v>
          </cell>
          <cell r="K572">
            <v>37706</v>
          </cell>
          <cell r="L572">
            <v>37936</v>
          </cell>
          <cell r="M572">
            <v>38169</v>
          </cell>
          <cell r="N572">
            <v>38395</v>
          </cell>
          <cell r="O572">
            <v>38607</v>
          </cell>
          <cell r="P572">
            <v>38809</v>
          </cell>
          <cell r="Q572">
            <v>39018</v>
          </cell>
        </row>
        <row r="573">
          <cell r="B573" t="str">
            <v>25845</v>
          </cell>
          <cell r="C573" t="str">
            <v>Cundinamarca</v>
          </cell>
          <cell r="D573" t="str">
            <v>25845</v>
          </cell>
          <cell r="E573" t="str">
            <v>Une</v>
          </cell>
          <cell r="F573">
            <v>8014</v>
          </cell>
          <cell r="G573">
            <v>8119</v>
          </cell>
          <cell r="H573">
            <v>8233</v>
          </cell>
          <cell r="I573">
            <v>8352</v>
          </cell>
          <cell r="J573">
            <v>8475</v>
          </cell>
          <cell r="K573">
            <v>8590</v>
          </cell>
          <cell r="L573">
            <v>8717</v>
          </cell>
          <cell r="M573">
            <v>8837</v>
          </cell>
          <cell r="N573">
            <v>8956</v>
          </cell>
          <cell r="O573">
            <v>9077</v>
          </cell>
          <cell r="P573">
            <v>9196</v>
          </cell>
          <cell r="Q573">
            <v>9316</v>
          </cell>
        </row>
        <row r="574">
          <cell r="B574" t="str">
            <v>25851</v>
          </cell>
          <cell r="C574" t="str">
            <v>Cundinamarca</v>
          </cell>
          <cell r="D574" t="str">
            <v>25851</v>
          </cell>
          <cell r="E574" t="str">
            <v>Útica</v>
          </cell>
          <cell r="F574">
            <v>4941</v>
          </cell>
          <cell r="G574">
            <v>4943</v>
          </cell>
          <cell r="H574">
            <v>4946</v>
          </cell>
          <cell r="I574">
            <v>4951</v>
          </cell>
          <cell r="J574">
            <v>4958</v>
          </cell>
          <cell r="K574">
            <v>4968</v>
          </cell>
          <cell r="L574">
            <v>4972</v>
          </cell>
          <cell r="M574">
            <v>4981</v>
          </cell>
          <cell r="N574">
            <v>4988</v>
          </cell>
          <cell r="O574">
            <v>4995</v>
          </cell>
          <cell r="P574">
            <v>5008</v>
          </cell>
          <cell r="Q574">
            <v>5016</v>
          </cell>
        </row>
        <row r="575">
          <cell r="B575" t="str">
            <v>25862</v>
          </cell>
          <cell r="C575" t="str">
            <v>Cundinamarca</v>
          </cell>
          <cell r="D575" t="str">
            <v>25862</v>
          </cell>
          <cell r="E575" t="str">
            <v>Vergara</v>
          </cell>
          <cell r="F575">
            <v>7730</v>
          </cell>
          <cell r="G575">
            <v>7674</v>
          </cell>
          <cell r="H575">
            <v>7663</v>
          </cell>
          <cell r="I575">
            <v>7665</v>
          </cell>
          <cell r="J575">
            <v>7662</v>
          </cell>
          <cell r="K575">
            <v>7664</v>
          </cell>
          <cell r="L575">
            <v>7664</v>
          </cell>
          <cell r="M575">
            <v>7662</v>
          </cell>
          <cell r="N575">
            <v>7669</v>
          </cell>
          <cell r="O575">
            <v>7671</v>
          </cell>
          <cell r="P575">
            <v>7677</v>
          </cell>
          <cell r="Q575">
            <v>7684</v>
          </cell>
        </row>
        <row r="576">
          <cell r="B576" t="str">
            <v>25867</v>
          </cell>
          <cell r="C576" t="str">
            <v>Cundinamarca</v>
          </cell>
          <cell r="D576" t="str">
            <v>25867</v>
          </cell>
          <cell r="E576" t="str">
            <v>Vianí</v>
          </cell>
          <cell r="F576">
            <v>4115</v>
          </cell>
          <cell r="G576">
            <v>4120</v>
          </cell>
          <cell r="H576">
            <v>4125</v>
          </cell>
          <cell r="I576">
            <v>4131</v>
          </cell>
          <cell r="J576">
            <v>4138</v>
          </cell>
          <cell r="K576">
            <v>4145</v>
          </cell>
          <cell r="L576">
            <v>4153</v>
          </cell>
          <cell r="M576">
            <v>4162</v>
          </cell>
          <cell r="N576">
            <v>4171</v>
          </cell>
          <cell r="O576">
            <v>4181</v>
          </cell>
          <cell r="P576">
            <v>4191</v>
          </cell>
          <cell r="Q576">
            <v>4202</v>
          </cell>
        </row>
        <row r="577">
          <cell r="B577" t="str">
            <v>25871</v>
          </cell>
          <cell r="C577" t="str">
            <v>Cundinamarca</v>
          </cell>
          <cell r="D577" t="str">
            <v>25871</v>
          </cell>
          <cell r="E577" t="str">
            <v>Villagómez</v>
          </cell>
          <cell r="F577">
            <v>2183</v>
          </cell>
          <cell r="G577">
            <v>2177</v>
          </cell>
          <cell r="H577">
            <v>2166</v>
          </cell>
          <cell r="I577">
            <v>2170</v>
          </cell>
          <cell r="J577">
            <v>2176</v>
          </cell>
          <cell r="K577">
            <v>2170</v>
          </cell>
          <cell r="L577">
            <v>2164</v>
          </cell>
          <cell r="M577">
            <v>2165</v>
          </cell>
          <cell r="N577">
            <v>2168</v>
          </cell>
          <cell r="O577">
            <v>2169</v>
          </cell>
          <cell r="P577">
            <v>2171</v>
          </cell>
          <cell r="Q577">
            <v>2176</v>
          </cell>
        </row>
        <row r="578">
          <cell r="B578" t="str">
            <v>25873</v>
          </cell>
          <cell r="C578" t="str">
            <v>Cundinamarca</v>
          </cell>
          <cell r="D578" t="str">
            <v>25873</v>
          </cell>
          <cell r="E578" t="str">
            <v>Villapinzón</v>
          </cell>
          <cell r="F578">
            <v>16573</v>
          </cell>
          <cell r="G578">
            <v>16859</v>
          </cell>
          <cell r="H578">
            <v>17179</v>
          </cell>
          <cell r="I578">
            <v>17486</v>
          </cell>
          <cell r="J578">
            <v>17799</v>
          </cell>
          <cell r="K578">
            <v>18114</v>
          </cell>
          <cell r="L578">
            <v>18429</v>
          </cell>
          <cell r="M578">
            <v>18764</v>
          </cell>
          <cell r="N578">
            <v>19082</v>
          </cell>
          <cell r="O578">
            <v>19411</v>
          </cell>
          <cell r="P578">
            <v>19742</v>
          </cell>
          <cell r="Q578">
            <v>20056</v>
          </cell>
        </row>
        <row r="579">
          <cell r="B579" t="str">
            <v>25875</v>
          </cell>
          <cell r="C579" t="str">
            <v>Cundinamarca</v>
          </cell>
          <cell r="D579" t="str">
            <v>25875</v>
          </cell>
          <cell r="E579" t="str">
            <v>Villeta</v>
          </cell>
          <cell r="F579">
            <v>24340</v>
          </cell>
          <cell r="G579">
            <v>24402</v>
          </cell>
          <cell r="H579">
            <v>24469</v>
          </cell>
          <cell r="I579">
            <v>24541</v>
          </cell>
          <cell r="J579">
            <v>24616</v>
          </cell>
          <cell r="K579">
            <v>24697</v>
          </cell>
          <cell r="L579">
            <v>24781</v>
          </cell>
          <cell r="M579">
            <v>24870</v>
          </cell>
          <cell r="N579">
            <v>24963</v>
          </cell>
          <cell r="O579">
            <v>25061</v>
          </cell>
          <cell r="P579">
            <v>25164</v>
          </cell>
          <cell r="Q579">
            <v>25270</v>
          </cell>
        </row>
        <row r="580">
          <cell r="B580" t="str">
            <v>25878</v>
          </cell>
          <cell r="C580" t="str">
            <v>Cundinamarca</v>
          </cell>
          <cell r="D580" t="str">
            <v>25878</v>
          </cell>
          <cell r="E580" t="str">
            <v>Viotá</v>
          </cell>
          <cell r="F580">
            <v>13567</v>
          </cell>
          <cell r="G580">
            <v>13455</v>
          </cell>
          <cell r="H580">
            <v>13445</v>
          </cell>
          <cell r="I580">
            <v>13419</v>
          </cell>
          <cell r="J580">
            <v>13408</v>
          </cell>
          <cell r="K580">
            <v>13403</v>
          </cell>
          <cell r="L580">
            <v>13382</v>
          </cell>
          <cell r="M580">
            <v>13370</v>
          </cell>
          <cell r="N580">
            <v>13365</v>
          </cell>
          <cell r="O580">
            <v>13352</v>
          </cell>
          <cell r="P580">
            <v>13351</v>
          </cell>
          <cell r="Q580">
            <v>13342</v>
          </cell>
        </row>
        <row r="581">
          <cell r="B581" t="str">
            <v>25885</v>
          </cell>
          <cell r="C581" t="str">
            <v>Cundinamarca</v>
          </cell>
          <cell r="D581" t="str">
            <v>25885</v>
          </cell>
          <cell r="E581" t="str">
            <v>Yacopí</v>
          </cell>
          <cell r="F581">
            <v>16411</v>
          </cell>
          <cell r="G581">
            <v>16447</v>
          </cell>
          <cell r="H581">
            <v>16509</v>
          </cell>
          <cell r="I581">
            <v>16564</v>
          </cell>
          <cell r="J581">
            <v>16624</v>
          </cell>
          <cell r="K581">
            <v>16672</v>
          </cell>
          <cell r="L581">
            <v>16735</v>
          </cell>
          <cell r="M581">
            <v>16789</v>
          </cell>
          <cell r="N581">
            <v>16842</v>
          </cell>
          <cell r="O581">
            <v>16897</v>
          </cell>
          <cell r="P581">
            <v>16951</v>
          </cell>
          <cell r="Q581">
            <v>17010</v>
          </cell>
        </row>
        <row r="582">
          <cell r="B582" t="str">
            <v>25898</v>
          </cell>
          <cell r="C582" t="str">
            <v>Cundinamarca</v>
          </cell>
          <cell r="D582" t="str">
            <v>25898</v>
          </cell>
          <cell r="E582" t="str">
            <v>Zipacón</v>
          </cell>
          <cell r="F582">
            <v>5016</v>
          </cell>
          <cell r="G582">
            <v>5060</v>
          </cell>
          <cell r="H582">
            <v>5124</v>
          </cell>
          <cell r="I582">
            <v>5177</v>
          </cell>
          <cell r="J582">
            <v>5240</v>
          </cell>
          <cell r="K582">
            <v>5298</v>
          </cell>
          <cell r="L582">
            <v>5344</v>
          </cell>
          <cell r="M582">
            <v>5401</v>
          </cell>
          <cell r="N582">
            <v>5460</v>
          </cell>
          <cell r="O582">
            <v>5517</v>
          </cell>
          <cell r="P582">
            <v>5570</v>
          </cell>
          <cell r="Q582">
            <v>5631</v>
          </cell>
        </row>
        <row r="583">
          <cell r="B583" t="str">
            <v>25899</v>
          </cell>
          <cell r="C583" t="str">
            <v>Cundinamarca</v>
          </cell>
          <cell r="D583" t="str">
            <v>25899</v>
          </cell>
          <cell r="E583" t="str">
            <v>Zipaquirá</v>
          </cell>
          <cell r="F583">
            <v>101551</v>
          </cell>
          <cell r="G583">
            <v>103721</v>
          </cell>
          <cell r="H583">
            <v>105830</v>
          </cell>
          <cell r="I583">
            <v>107918</v>
          </cell>
          <cell r="J583">
            <v>110003</v>
          </cell>
          <cell r="K583">
            <v>112069</v>
          </cell>
          <cell r="L583">
            <v>114161</v>
          </cell>
          <cell r="M583">
            <v>116215</v>
          </cell>
          <cell r="N583">
            <v>118267</v>
          </cell>
          <cell r="O583">
            <v>120312</v>
          </cell>
          <cell r="P583">
            <v>122347</v>
          </cell>
          <cell r="Q583">
            <v>124376</v>
          </cell>
        </row>
        <row r="584">
          <cell r="B584" t="str">
            <v>27001</v>
          </cell>
          <cell r="C584" t="str">
            <v>Chocó</v>
          </cell>
          <cell r="D584" t="str">
            <v>27001</v>
          </cell>
          <cell r="E584" t="str">
            <v>Quibdó</v>
          </cell>
          <cell r="F584">
            <v>112886</v>
          </cell>
          <cell r="G584">
            <v>113230</v>
          </cell>
          <cell r="H584">
            <v>113543</v>
          </cell>
          <cell r="I584">
            <v>113931</v>
          </cell>
          <cell r="J584">
            <v>114220</v>
          </cell>
          <cell r="K584">
            <v>114548</v>
          </cell>
          <cell r="L584">
            <v>114798</v>
          </cell>
          <cell r="M584">
            <v>115054</v>
          </cell>
          <cell r="N584">
            <v>115300</v>
          </cell>
          <cell r="O584">
            <v>115537</v>
          </cell>
          <cell r="P584">
            <v>115694</v>
          </cell>
          <cell r="Q584">
            <v>115937</v>
          </cell>
        </row>
        <row r="585">
          <cell r="B585" t="str">
            <v>27006</v>
          </cell>
          <cell r="C585" t="str">
            <v>Chocó</v>
          </cell>
          <cell r="D585" t="str">
            <v>27006</v>
          </cell>
          <cell r="E585" t="str">
            <v>Acandí</v>
          </cell>
          <cell r="F585">
            <v>10455</v>
          </cell>
          <cell r="G585">
            <v>10359</v>
          </cell>
          <cell r="H585">
            <v>10278</v>
          </cell>
          <cell r="I585">
            <v>10180</v>
          </cell>
          <cell r="J585">
            <v>10103</v>
          </cell>
          <cell r="K585">
            <v>10014</v>
          </cell>
          <cell r="L585">
            <v>9922</v>
          </cell>
          <cell r="M585">
            <v>9842</v>
          </cell>
          <cell r="N585">
            <v>9756</v>
          </cell>
          <cell r="O585">
            <v>9668</v>
          </cell>
          <cell r="P585">
            <v>9584</v>
          </cell>
          <cell r="Q585">
            <v>9505</v>
          </cell>
        </row>
        <row r="586">
          <cell r="B586" t="str">
            <v>27025</v>
          </cell>
          <cell r="C586" t="str">
            <v>Chocó</v>
          </cell>
          <cell r="D586" t="str">
            <v>27025</v>
          </cell>
          <cell r="E586" t="str">
            <v>Alto Baudo</v>
          </cell>
          <cell r="F586">
            <v>28961</v>
          </cell>
          <cell r="G586">
            <v>29629</v>
          </cell>
          <cell r="H586">
            <v>30337</v>
          </cell>
          <cell r="I586">
            <v>31055</v>
          </cell>
          <cell r="J586">
            <v>31777</v>
          </cell>
          <cell r="K586">
            <v>32514</v>
          </cell>
          <cell r="L586">
            <v>33310</v>
          </cell>
          <cell r="M586">
            <v>34117</v>
          </cell>
          <cell r="N586">
            <v>34969</v>
          </cell>
          <cell r="O586">
            <v>35846</v>
          </cell>
          <cell r="P586">
            <v>36773</v>
          </cell>
          <cell r="Q586">
            <v>37706</v>
          </cell>
        </row>
        <row r="587">
          <cell r="B587" t="str">
            <v>27050</v>
          </cell>
          <cell r="C587" t="str">
            <v>Chocó</v>
          </cell>
          <cell r="D587" t="str">
            <v>27050</v>
          </cell>
          <cell r="E587" t="str">
            <v>Atrato</v>
          </cell>
          <cell r="F587">
            <v>7561</v>
          </cell>
          <cell r="G587">
            <v>7766</v>
          </cell>
          <cell r="H587">
            <v>7986</v>
          </cell>
          <cell r="I587">
            <v>8205</v>
          </cell>
          <cell r="J587">
            <v>8427</v>
          </cell>
          <cell r="K587">
            <v>8664</v>
          </cell>
          <cell r="L587">
            <v>8906</v>
          </cell>
          <cell r="M587">
            <v>9158</v>
          </cell>
          <cell r="N587">
            <v>9402</v>
          </cell>
          <cell r="O587">
            <v>9664</v>
          </cell>
          <cell r="P587">
            <v>9927</v>
          </cell>
          <cell r="Q587">
            <v>10195</v>
          </cell>
        </row>
        <row r="588">
          <cell r="B588" t="str">
            <v>27073</v>
          </cell>
          <cell r="C588" t="str">
            <v>Chocó</v>
          </cell>
          <cell r="D588" t="str">
            <v>27073</v>
          </cell>
          <cell r="E588" t="str">
            <v>Bagadó</v>
          </cell>
          <cell r="F588">
            <v>8454</v>
          </cell>
          <cell r="G588">
            <v>8399</v>
          </cell>
          <cell r="H588">
            <v>8369</v>
          </cell>
          <cell r="I588">
            <v>8327</v>
          </cell>
          <cell r="J588">
            <v>8291</v>
          </cell>
          <cell r="K588">
            <v>8249</v>
          </cell>
          <cell r="L588">
            <v>8219</v>
          </cell>
          <cell r="M588">
            <v>8178</v>
          </cell>
          <cell r="N588">
            <v>8146</v>
          </cell>
          <cell r="O588">
            <v>8103</v>
          </cell>
          <cell r="P588">
            <v>8064</v>
          </cell>
          <cell r="Q588">
            <v>8016</v>
          </cell>
        </row>
        <row r="589">
          <cell r="B589" t="str">
            <v>27075</v>
          </cell>
          <cell r="C589" t="str">
            <v>Chocó</v>
          </cell>
          <cell r="D589" t="str">
            <v>27075</v>
          </cell>
          <cell r="E589" t="str">
            <v>Bahía Solano</v>
          </cell>
          <cell r="F589">
            <v>9094</v>
          </cell>
          <cell r="G589">
            <v>9116</v>
          </cell>
          <cell r="H589">
            <v>9139</v>
          </cell>
          <cell r="I589">
            <v>9162</v>
          </cell>
          <cell r="J589">
            <v>9185</v>
          </cell>
          <cell r="K589">
            <v>9208</v>
          </cell>
          <cell r="L589">
            <v>9231</v>
          </cell>
          <cell r="M589">
            <v>9255</v>
          </cell>
          <cell r="N589">
            <v>9279</v>
          </cell>
          <cell r="O589">
            <v>9303</v>
          </cell>
          <cell r="P589">
            <v>9327</v>
          </cell>
          <cell r="Q589">
            <v>9351</v>
          </cell>
        </row>
        <row r="590">
          <cell r="B590" t="str">
            <v>27077</v>
          </cell>
          <cell r="C590" t="str">
            <v>Chocó</v>
          </cell>
          <cell r="D590" t="str">
            <v>27077</v>
          </cell>
          <cell r="E590" t="str">
            <v>Bajo Baudó</v>
          </cell>
          <cell r="F590">
            <v>16375</v>
          </cell>
          <cell r="G590">
            <v>16480</v>
          </cell>
          <cell r="H590">
            <v>16582</v>
          </cell>
          <cell r="I590">
            <v>16675</v>
          </cell>
          <cell r="J590">
            <v>16782</v>
          </cell>
          <cell r="K590">
            <v>16878</v>
          </cell>
          <cell r="L590">
            <v>16979</v>
          </cell>
          <cell r="M590">
            <v>17086</v>
          </cell>
          <cell r="N590">
            <v>17183</v>
          </cell>
          <cell r="O590">
            <v>17290</v>
          </cell>
          <cell r="P590">
            <v>17402</v>
          </cell>
          <cell r="Q590">
            <v>17507</v>
          </cell>
        </row>
        <row r="591">
          <cell r="B591" t="str">
            <v>27099</v>
          </cell>
          <cell r="C591" t="str">
            <v>Chocó</v>
          </cell>
          <cell r="D591" t="str">
            <v>27099</v>
          </cell>
          <cell r="E591" t="str">
            <v>Bojaya</v>
          </cell>
          <cell r="F591">
            <v>9941</v>
          </cell>
          <cell r="G591">
            <v>9946</v>
          </cell>
          <cell r="H591">
            <v>9968</v>
          </cell>
          <cell r="I591">
            <v>9987</v>
          </cell>
          <cell r="J591">
            <v>10003</v>
          </cell>
          <cell r="K591">
            <v>10025</v>
          </cell>
          <cell r="L591">
            <v>10045</v>
          </cell>
          <cell r="M591">
            <v>10047</v>
          </cell>
          <cell r="N591">
            <v>10066</v>
          </cell>
          <cell r="O591">
            <v>10077</v>
          </cell>
          <cell r="P591">
            <v>10099</v>
          </cell>
          <cell r="Q591">
            <v>10106</v>
          </cell>
        </row>
        <row r="592">
          <cell r="B592" t="str">
            <v>27135</v>
          </cell>
          <cell r="C592" t="str">
            <v>Chocó</v>
          </cell>
          <cell r="D592" t="str">
            <v>27135</v>
          </cell>
          <cell r="E592" t="str">
            <v>El Cantón del San Pablo</v>
          </cell>
          <cell r="F592">
            <v>6213</v>
          </cell>
          <cell r="G592">
            <v>6359</v>
          </cell>
          <cell r="H592">
            <v>6520</v>
          </cell>
          <cell r="I592">
            <v>6695</v>
          </cell>
          <cell r="J592">
            <v>6861</v>
          </cell>
          <cell r="K592">
            <v>7037</v>
          </cell>
          <cell r="L592">
            <v>7218</v>
          </cell>
          <cell r="M592">
            <v>7396</v>
          </cell>
          <cell r="N592">
            <v>7589</v>
          </cell>
          <cell r="O592">
            <v>7777</v>
          </cell>
          <cell r="P592">
            <v>7970</v>
          </cell>
          <cell r="Q592">
            <v>8175</v>
          </cell>
        </row>
        <row r="593">
          <cell r="B593" t="str">
            <v>27150</v>
          </cell>
          <cell r="C593" t="str">
            <v>Chocó</v>
          </cell>
          <cell r="D593" t="str">
            <v>27150</v>
          </cell>
          <cell r="E593" t="str">
            <v>Carmen del Darien</v>
          </cell>
          <cell r="F593">
            <v>5111</v>
          </cell>
          <cell r="G593">
            <v>5155</v>
          </cell>
          <cell r="H593">
            <v>5183</v>
          </cell>
          <cell r="I593">
            <v>5220</v>
          </cell>
          <cell r="J593">
            <v>5251</v>
          </cell>
          <cell r="K593">
            <v>5290</v>
          </cell>
          <cell r="L593">
            <v>5335</v>
          </cell>
          <cell r="M593">
            <v>5359</v>
          </cell>
          <cell r="N593">
            <v>5400</v>
          </cell>
          <cell r="O593">
            <v>5432</v>
          </cell>
          <cell r="P593">
            <v>5462</v>
          </cell>
          <cell r="Q593">
            <v>5492</v>
          </cell>
        </row>
        <row r="594">
          <cell r="B594" t="str">
            <v>27160</v>
          </cell>
          <cell r="C594" t="str">
            <v>Chocó</v>
          </cell>
          <cell r="D594" t="str">
            <v>27160</v>
          </cell>
          <cell r="E594" t="str">
            <v>Cértegui</v>
          </cell>
          <cell r="F594">
            <v>9524</v>
          </cell>
          <cell r="G594">
            <v>9568</v>
          </cell>
          <cell r="H594">
            <v>9625</v>
          </cell>
          <cell r="I594">
            <v>9679</v>
          </cell>
          <cell r="J594">
            <v>9745</v>
          </cell>
          <cell r="K594">
            <v>9802</v>
          </cell>
          <cell r="L594">
            <v>9854</v>
          </cell>
          <cell r="M594">
            <v>9915</v>
          </cell>
          <cell r="N594">
            <v>9968</v>
          </cell>
          <cell r="O594">
            <v>10010</v>
          </cell>
          <cell r="P594">
            <v>10068</v>
          </cell>
          <cell r="Q594">
            <v>10109</v>
          </cell>
        </row>
        <row r="595">
          <cell r="B595" t="str">
            <v>27205</v>
          </cell>
          <cell r="C595" t="str">
            <v>Chocó</v>
          </cell>
          <cell r="D595" t="str">
            <v>27205</v>
          </cell>
          <cell r="E595" t="str">
            <v>Condoto</v>
          </cell>
          <cell r="F595">
            <v>13098</v>
          </cell>
          <cell r="G595">
            <v>13218</v>
          </cell>
          <cell r="H595">
            <v>13358</v>
          </cell>
          <cell r="I595">
            <v>13507</v>
          </cell>
          <cell r="J595">
            <v>13673</v>
          </cell>
          <cell r="K595">
            <v>13840</v>
          </cell>
          <cell r="L595">
            <v>14003</v>
          </cell>
          <cell r="M595">
            <v>14173</v>
          </cell>
          <cell r="N595">
            <v>14328</v>
          </cell>
          <cell r="O595">
            <v>14490</v>
          </cell>
          <cell r="P595">
            <v>14660</v>
          </cell>
          <cell r="Q595">
            <v>14825</v>
          </cell>
        </row>
        <row r="596">
          <cell r="B596" t="str">
            <v>27245</v>
          </cell>
          <cell r="C596" t="str">
            <v>Chocó</v>
          </cell>
          <cell r="D596" t="str">
            <v>27245</v>
          </cell>
          <cell r="E596" t="str">
            <v>El Carmen de Atrato</v>
          </cell>
          <cell r="F596">
            <v>11849</v>
          </cell>
          <cell r="G596">
            <v>12050</v>
          </cell>
          <cell r="H596">
            <v>12258</v>
          </cell>
          <cell r="I596">
            <v>12470</v>
          </cell>
          <cell r="J596">
            <v>12684</v>
          </cell>
          <cell r="K596">
            <v>12911</v>
          </cell>
          <cell r="L596">
            <v>13123</v>
          </cell>
          <cell r="M596">
            <v>13352</v>
          </cell>
          <cell r="N596">
            <v>13584</v>
          </cell>
          <cell r="O596">
            <v>13819</v>
          </cell>
          <cell r="P596">
            <v>14049</v>
          </cell>
          <cell r="Q596">
            <v>14292</v>
          </cell>
        </row>
        <row r="597">
          <cell r="B597" t="str">
            <v>27250</v>
          </cell>
          <cell r="C597" t="str">
            <v>Chocó</v>
          </cell>
          <cell r="D597" t="str">
            <v>27250</v>
          </cell>
          <cell r="E597" t="str">
            <v>El Litoral del San Juan</v>
          </cell>
          <cell r="F597">
            <v>12244</v>
          </cell>
          <cell r="G597">
            <v>12568</v>
          </cell>
          <cell r="H597">
            <v>12851</v>
          </cell>
          <cell r="I597">
            <v>13124</v>
          </cell>
          <cell r="J597">
            <v>13409</v>
          </cell>
          <cell r="K597">
            <v>13682</v>
          </cell>
          <cell r="L597">
            <v>13969</v>
          </cell>
          <cell r="M597">
            <v>14268</v>
          </cell>
          <cell r="N597">
            <v>14569</v>
          </cell>
          <cell r="O597">
            <v>14902</v>
          </cell>
          <cell r="P597">
            <v>15251</v>
          </cell>
          <cell r="Q597">
            <v>15619</v>
          </cell>
        </row>
        <row r="598">
          <cell r="B598" t="str">
            <v>27361</v>
          </cell>
          <cell r="C598" t="str">
            <v>Chocó</v>
          </cell>
          <cell r="D598" t="str">
            <v>27361</v>
          </cell>
          <cell r="E598" t="str">
            <v>Istmina</v>
          </cell>
          <cell r="F598">
            <v>23639</v>
          </cell>
          <cell r="G598">
            <v>23770</v>
          </cell>
          <cell r="H598">
            <v>23922</v>
          </cell>
          <cell r="I598">
            <v>24085</v>
          </cell>
          <cell r="J598">
            <v>24276</v>
          </cell>
          <cell r="K598">
            <v>24459</v>
          </cell>
          <cell r="L598">
            <v>24644</v>
          </cell>
          <cell r="M598">
            <v>24824</v>
          </cell>
          <cell r="N598">
            <v>25012</v>
          </cell>
          <cell r="O598">
            <v>25183</v>
          </cell>
          <cell r="P598">
            <v>25351</v>
          </cell>
          <cell r="Q598">
            <v>25519</v>
          </cell>
        </row>
        <row r="599">
          <cell r="B599" t="str">
            <v>27372</v>
          </cell>
          <cell r="C599" t="str">
            <v>Chocó</v>
          </cell>
          <cell r="D599" t="str">
            <v>27372</v>
          </cell>
          <cell r="E599" t="str">
            <v>Juradó</v>
          </cell>
          <cell r="F599">
            <v>3609</v>
          </cell>
          <cell r="G599">
            <v>3572</v>
          </cell>
          <cell r="H599">
            <v>3540</v>
          </cell>
          <cell r="I599">
            <v>3514</v>
          </cell>
          <cell r="J599">
            <v>3485</v>
          </cell>
          <cell r="K599">
            <v>3455</v>
          </cell>
          <cell r="L599">
            <v>3428</v>
          </cell>
          <cell r="M599">
            <v>3407</v>
          </cell>
          <cell r="N599">
            <v>3373</v>
          </cell>
          <cell r="O599">
            <v>3353</v>
          </cell>
          <cell r="P599">
            <v>3319</v>
          </cell>
          <cell r="Q599">
            <v>3295</v>
          </cell>
        </row>
        <row r="600">
          <cell r="B600" t="str">
            <v>27413</v>
          </cell>
          <cell r="C600" t="str">
            <v>Chocó</v>
          </cell>
          <cell r="D600" t="str">
            <v>27413</v>
          </cell>
          <cell r="E600" t="str">
            <v>Lloró</v>
          </cell>
          <cell r="F600">
            <v>10248</v>
          </cell>
          <cell r="G600">
            <v>10337</v>
          </cell>
          <cell r="H600">
            <v>10437</v>
          </cell>
          <cell r="I600">
            <v>10533</v>
          </cell>
          <cell r="J600">
            <v>10639</v>
          </cell>
          <cell r="K600">
            <v>10733</v>
          </cell>
          <cell r="L600">
            <v>10835</v>
          </cell>
          <cell r="M600">
            <v>10934</v>
          </cell>
          <cell r="N600">
            <v>11015</v>
          </cell>
          <cell r="O600">
            <v>11109</v>
          </cell>
          <cell r="P600">
            <v>11197</v>
          </cell>
          <cell r="Q600">
            <v>11284</v>
          </cell>
        </row>
        <row r="601">
          <cell r="B601" t="str">
            <v>27425</v>
          </cell>
          <cell r="C601" t="str">
            <v>Chocó</v>
          </cell>
          <cell r="D601" t="str">
            <v>27425</v>
          </cell>
          <cell r="E601" t="str">
            <v>Medio Atrato</v>
          </cell>
          <cell r="F601">
            <v>21037</v>
          </cell>
          <cell r="G601">
            <v>21785</v>
          </cell>
          <cell r="H601">
            <v>22528</v>
          </cell>
          <cell r="I601">
            <v>23297</v>
          </cell>
          <cell r="J601">
            <v>24106</v>
          </cell>
          <cell r="K601">
            <v>24941</v>
          </cell>
          <cell r="L601">
            <v>25811</v>
          </cell>
          <cell r="M601">
            <v>26696</v>
          </cell>
          <cell r="N601">
            <v>27602</v>
          </cell>
          <cell r="O601">
            <v>28531</v>
          </cell>
          <cell r="P601">
            <v>29487</v>
          </cell>
          <cell r="Q601">
            <v>30462</v>
          </cell>
        </row>
        <row r="602">
          <cell r="B602" t="str">
            <v>27430</v>
          </cell>
          <cell r="C602" t="str">
            <v>Chocó</v>
          </cell>
          <cell r="D602" t="str">
            <v>27430</v>
          </cell>
          <cell r="E602" t="str">
            <v>Medio Baudó</v>
          </cell>
          <cell r="F602">
            <v>11715</v>
          </cell>
          <cell r="G602">
            <v>11877</v>
          </cell>
          <cell r="H602">
            <v>12063</v>
          </cell>
          <cell r="I602">
            <v>12247</v>
          </cell>
          <cell r="J602">
            <v>12436</v>
          </cell>
          <cell r="K602">
            <v>12606</v>
          </cell>
          <cell r="L602">
            <v>12801</v>
          </cell>
          <cell r="M602">
            <v>12992</v>
          </cell>
          <cell r="N602">
            <v>13175</v>
          </cell>
          <cell r="O602">
            <v>13370</v>
          </cell>
          <cell r="P602">
            <v>13560</v>
          </cell>
          <cell r="Q602">
            <v>13750</v>
          </cell>
        </row>
        <row r="603">
          <cell r="B603" t="str">
            <v>27450</v>
          </cell>
          <cell r="C603" t="str">
            <v>Chocó</v>
          </cell>
          <cell r="D603" t="str">
            <v>27450</v>
          </cell>
          <cell r="E603" t="str">
            <v>Medio San Juan</v>
          </cell>
          <cell r="F603">
            <v>13027</v>
          </cell>
          <cell r="G603">
            <v>13314</v>
          </cell>
          <cell r="H603">
            <v>13611</v>
          </cell>
          <cell r="I603">
            <v>13922</v>
          </cell>
          <cell r="J603">
            <v>14235</v>
          </cell>
          <cell r="K603">
            <v>14562</v>
          </cell>
          <cell r="L603">
            <v>14894</v>
          </cell>
          <cell r="M603">
            <v>15238</v>
          </cell>
          <cell r="N603">
            <v>15596</v>
          </cell>
          <cell r="O603">
            <v>15945</v>
          </cell>
          <cell r="P603">
            <v>16317</v>
          </cell>
          <cell r="Q603">
            <v>16684</v>
          </cell>
        </row>
        <row r="604">
          <cell r="B604" t="str">
            <v>27491</v>
          </cell>
          <cell r="C604" t="str">
            <v>Chocó</v>
          </cell>
          <cell r="D604" t="str">
            <v>27491</v>
          </cell>
          <cell r="E604" t="str">
            <v>Nóvita</v>
          </cell>
          <cell r="F604">
            <v>7867</v>
          </cell>
          <cell r="G604">
            <v>7868</v>
          </cell>
          <cell r="H604">
            <v>7882</v>
          </cell>
          <cell r="I604">
            <v>7891</v>
          </cell>
          <cell r="J604">
            <v>7900</v>
          </cell>
          <cell r="K604">
            <v>7912</v>
          </cell>
          <cell r="L604">
            <v>7920</v>
          </cell>
          <cell r="M604">
            <v>7934</v>
          </cell>
          <cell r="N604">
            <v>7940</v>
          </cell>
          <cell r="O604">
            <v>7942</v>
          </cell>
          <cell r="P604">
            <v>7957</v>
          </cell>
          <cell r="Q604">
            <v>7956</v>
          </cell>
        </row>
        <row r="605">
          <cell r="B605" t="str">
            <v>27495</v>
          </cell>
          <cell r="C605" t="str">
            <v>Chocó</v>
          </cell>
          <cell r="D605" t="str">
            <v>27495</v>
          </cell>
          <cell r="E605" t="str">
            <v>Nuquí</v>
          </cell>
          <cell r="F605">
            <v>7625</v>
          </cell>
          <cell r="G605">
            <v>7709</v>
          </cell>
          <cell r="H605">
            <v>7806</v>
          </cell>
          <cell r="I605">
            <v>7898</v>
          </cell>
          <cell r="J605">
            <v>7996</v>
          </cell>
          <cell r="K605">
            <v>8093</v>
          </cell>
          <cell r="L605">
            <v>8187</v>
          </cell>
          <cell r="M605">
            <v>8275</v>
          </cell>
          <cell r="N605">
            <v>8376</v>
          </cell>
          <cell r="O605">
            <v>8481</v>
          </cell>
          <cell r="P605">
            <v>8576</v>
          </cell>
          <cell r="Q605">
            <v>8668</v>
          </cell>
        </row>
        <row r="606">
          <cell r="B606" t="str">
            <v>27580</v>
          </cell>
          <cell r="C606" t="str">
            <v>Chocó</v>
          </cell>
          <cell r="D606" t="str">
            <v>27580</v>
          </cell>
          <cell r="E606" t="str">
            <v>Río Iro</v>
          </cell>
          <cell r="F606">
            <v>8084</v>
          </cell>
          <cell r="G606">
            <v>8229</v>
          </cell>
          <cell r="H606">
            <v>8385</v>
          </cell>
          <cell r="I606">
            <v>8544</v>
          </cell>
          <cell r="J606">
            <v>8700</v>
          </cell>
          <cell r="K606">
            <v>8858</v>
          </cell>
          <cell r="L606">
            <v>9017</v>
          </cell>
          <cell r="M606">
            <v>9191</v>
          </cell>
          <cell r="N606">
            <v>9356</v>
          </cell>
          <cell r="O606">
            <v>9522</v>
          </cell>
          <cell r="P606">
            <v>9695</v>
          </cell>
          <cell r="Q606">
            <v>9863</v>
          </cell>
        </row>
        <row r="607">
          <cell r="B607" t="str">
            <v>27600</v>
          </cell>
          <cell r="C607" t="str">
            <v>Chocó</v>
          </cell>
          <cell r="D607" t="str">
            <v>27600</v>
          </cell>
          <cell r="E607" t="str">
            <v>Río Quito</v>
          </cell>
          <cell r="F607">
            <v>7888</v>
          </cell>
          <cell r="G607">
            <v>7983</v>
          </cell>
          <cell r="H607">
            <v>8093</v>
          </cell>
          <cell r="I607">
            <v>8191</v>
          </cell>
          <cell r="J607">
            <v>8306</v>
          </cell>
          <cell r="K607">
            <v>8408</v>
          </cell>
          <cell r="L607">
            <v>8518</v>
          </cell>
          <cell r="M607">
            <v>8633</v>
          </cell>
          <cell r="N607">
            <v>8743</v>
          </cell>
          <cell r="O607">
            <v>8849</v>
          </cell>
          <cell r="P607">
            <v>8961</v>
          </cell>
          <cell r="Q607">
            <v>9062</v>
          </cell>
        </row>
        <row r="608">
          <cell r="B608" t="str">
            <v>27615</v>
          </cell>
          <cell r="C608" t="str">
            <v>Chocó</v>
          </cell>
          <cell r="D608" t="str">
            <v>27615</v>
          </cell>
          <cell r="E608" t="str">
            <v>Riosucio(2)</v>
          </cell>
          <cell r="F608">
            <v>28230</v>
          </cell>
          <cell r="G608">
            <v>28373</v>
          </cell>
          <cell r="H608">
            <v>28438</v>
          </cell>
          <cell r="I608">
            <v>28490</v>
          </cell>
          <cell r="J608">
            <v>28526</v>
          </cell>
          <cell r="K608">
            <v>28556</v>
          </cell>
          <cell r="L608">
            <v>28626</v>
          </cell>
          <cell r="M608">
            <v>28665</v>
          </cell>
          <cell r="N608">
            <v>28719</v>
          </cell>
          <cell r="O608">
            <v>28769</v>
          </cell>
          <cell r="P608">
            <v>28832</v>
          </cell>
          <cell r="Q608">
            <v>28877</v>
          </cell>
        </row>
        <row r="609">
          <cell r="B609" t="str">
            <v>27660</v>
          </cell>
          <cell r="C609" t="str">
            <v>Chocó</v>
          </cell>
          <cell r="D609" t="str">
            <v>27660</v>
          </cell>
          <cell r="E609" t="str">
            <v>San José del Palmar</v>
          </cell>
          <cell r="F609">
            <v>5068</v>
          </cell>
          <cell r="G609">
            <v>5039</v>
          </cell>
          <cell r="H609">
            <v>5014</v>
          </cell>
          <cell r="I609">
            <v>4988</v>
          </cell>
          <cell r="J609">
            <v>4971</v>
          </cell>
          <cell r="K609">
            <v>4949</v>
          </cell>
          <cell r="L609">
            <v>4927</v>
          </cell>
          <cell r="M609">
            <v>4900</v>
          </cell>
          <cell r="N609">
            <v>4875</v>
          </cell>
          <cell r="O609">
            <v>4855</v>
          </cell>
          <cell r="P609">
            <v>4822</v>
          </cell>
          <cell r="Q609">
            <v>4803</v>
          </cell>
        </row>
        <row r="610">
          <cell r="B610" t="str">
            <v>27745</v>
          </cell>
          <cell r="C610" t="str">
            <v>Chocó</v>
          </cell>
          <cell r="D610" t="str">
            <v>27745</v>
          </cell>
          <cell r="E610" t="str">
            <v>Sipí</v>
          </cell>
          <cell r="F610">
            <v>3481</v>
          </cell>
          <cell r="G610">
            <v>3537</v>
          </cell>
          <cell r="H610">
            <v>3588</v>
          </cell>
          <cell r="I610">
            <v>3646</v>
          </cell>
          <cell r="J610">
            <v>3695</v>
          </cell>
          <cell r="K610">
            <v>3762</v>
          </cell>
          <cell r="L610">
            <v>3815</v>
          </cell>
          <cell r="M610">
            <v>3869</v>
          </cell>
          <cell r="N610">
            <v>3935</v>
          </cell>
          <cell r="O610">
            <v>3984</v>
          </cell>
          <cell r="P610">
            <v>4048</v>
          </cell>
          <cell r="Q610">
            <v>4097</v>
          </cell>
        </row>
        <row r="611">
          <cell r="B611" t="str">
            <v>27787</v>
          </cell>
          <cell r="C611" t="str">
            <v>Chocó</v>
          </cell>
          <cell r="D611" t="str">
            <v>27787</v>
          </cell>
          <cell r="E611" t="str">
            <v>Tadó</v>
          </cell>
          <cell r="F611">
            <v>18041</v>
          </cell>
          <cell r="G611">
            <v>18161</v>
          </cell>
          <cell r="H611">
            <v>18248</v>
          </cell>
          <cell r="I611">
            <v>18327</v>
          </cell>
          <cell r="J611">
            <v>18412</v>
          </cell>
          <cell r="K611">
            <v>18504</v>
          </cell>
          <cell r="L611">
            <v>18586</v>
          </cell>
          <cell r="M611">
            <v>18670</v>
          </cell>
          <cell r="N611">
            <v>18752</v>
          </cell>
          <cell r="O611">
            <v>18836</v>
          </cell>
          <cell r="P611">
            <v>18906</v>
          </cell>
          <cell r="Q611">
            <v>18979</v>
          </cell>
        </row>
        <row r="612">
          <cell r="B612" t="str">
            <v>27800</v>
          </cell>
          <cell r="C612" t="str">
            <v>Chocó</v>
          </cell>
          <cell r="D612" t="str">
            <v>27800</v>
          </cell>
          <cell r="E612" t="str">
            <v>Unguía</v>
          </cell>
          <cell r="F612">
            <v>14544</v>
          </cell>
          <cell r="G612">
            <v>14619</v>
          </cell>
          <cell r="H612">
            <v>14682</v>
          </cell>
          <cell r="I612">
            <v>14737</v>
          </cell>
          <cell r="J612">
            <v>14800</v>
          </cell>
          <cell r="K612">
            <v>14862</v>
          </cell>
          <cell r="L612">
            <v>14910</v>
          </cell>
          <cell r="M612">
            <v>14973</v>
          </cell>
          <cell r="N612">
            <v>15021</v>
          </cell>
          <cell r="O612">
            <v>15077</v>
          </cell>
          <cell r="P612">
            <v>15126</v>
          </cell>
          <cell r="Q612">
            <v>15164</v>
          </cell>
        </row>
        <row r="613">
          <cell r="B613" t="str">
            <v>27810</v>
          </cell>
          <cell r="C613" t="str">
            <v>Chocó</v>
          </cell>
          <cell r="D613" t="str">
            <v>27810</v>
          </cell>
          <cell r="E613" t="str">
            <v>Unión Panamericana</v>
          </cell>
          <cell r="F613">
            <v>8161</v>
          </cell>
          <cell r="G613">
            <v>8294</v>
          </cell>
          <cell r="H613">
            <v>8433</v>
          </cell>
          <cell r="I613">
            <v>8572</v>
          </cell>
          <cell r="J613">
            <v>8707</v>
          </cell>
          <cell r="K613">
            <v>8851</v>
          </cell>
          <cell r="L613">
            <v>8995</v>
          </cell>
          <cell r="M613">
            <v>9144</v>
          </cell>
          <cell r="N613">
            <v>9298</v>
          </cell>
          <cell r="O613">
            <v>9447</v>
          </cell>
          <cell r="P613">
            <v>9592</v>
          </cell>
          <cell r="Q613">
            <v>9748</v>
          </cell>
        </row>
        <row r="614">
          <cell r="B614" t="str">
            <v>41001</v>
          </cell>
          <cell r="C614" t="str">
            <v>Huila</v>
          </cell>
          <cell r="D614" t="str">
            <v>41001</v>
          </cell>
          <cell r="E614" t="str">
            <v>Neiva</v>
          </cell>
          <cell r="F614">
            <v>316033</v>
          </cell>
          <cell r="G614">
            <v>319239</v>
          </cell>
          <cell r="H614">
            <v>322180</v>
          </cell>
          <cell r="I614">
            <v>325060</v>
          </cell>
          <cell r="J614">
            <v>327840</v>
          </cell>
          <cell r="K614">
            <v>330487</v>
          </cell>
          <cell r="L614">
            <v>333116</v>
          </cell>
          <cell r="M614">
            <v>335578</v>
          </cell>
          <cell r="N614">
            <v>337943</v>
          </cell>
          <cell r="O614">
            <v>340140</v>
          </cell>
          <cell r="P614">
            <v>342221</v>
          </cell>
          <cell r="Q614">
            <v>344130</v>
          </cell>
        </row>
        <row r="615">
          <cell r="B615" t="str">
            <v>41006</v>
          </cell>
          <cell r="C615" t="str">
            <v>Huila</v>
          </cell>
          <cell r="D615" t="str">
            <v>41006</v>
          </cell>
          <cell r="E615" t="str">
            <v>Acevedo</v>
          </cell>
          <cell r="F615">
            <v>26384</v>
          </cell>
          <cell r="G615">
            <v>26986</v>
          </cell>
          <cell r="H615">
            <v>27615</v>
          </cell>
          <cell r="I615">
            <v>28245</v>
          </cell>
          <cell r="J615">
            <v>28873</v>
          </cell>
          <cell r="K615">
            <v>29520</v>
          </cell>
          <cell r="L615">
            <v>30170</v>
          </cell>
          <cell r="M615">
            <v>30833</v>
          </cell>
          <cell r="N615">
            <v>31505</v>
          </cell>
          <cell r="O615">
            <v>32199</v>
          </cell>
          <cell r="P615">
            <v>32897</v>
          </cell>
          <cell r="Q615">
            <v>33613</v>
          </cell>
        </row>
        <row r="616">
          <cell r="B616" t="str">
            <v>41013</v>
          </cell>
          <cell r="C616" t="str">
            <v>Huila</v>
          </cell>
          <cell r="D616" t="str">
            <v>41013</v>
          </cell>
          <cell r="E616" t="str">
            <v>Agrado</v>
          </cell>
          <cell r="F616">
            <v>8489</v>
          </cell>
          <cell r="G616">
            <v>8542</v>
          </cell>
          <cell r="H616">
            <v>8597</v>
          </cell>
          <cell r="I616">
            <v>8661</v>
          </cell>
          <cell r="J616">
            <v>8718</v>
          </cell>
          <cell r="K616">
            <v>8766</v>
          </cell>
          <cell r="L616">
            <v>8840</v>
          </cell>
          <cell r="M616">
            <v>8888</v>
          </cell>
          <cell r="N616">
            <v>8950</v>
          </cell>
          <cell r="O616">
            <v>9001</v>
          </cell>
          <cell r="P616">
            <v>9064</v>
          </cell>
          <cell r="Q616">
            <v>9111</v>
          </cell>
        </row>
        <row r="617">
          <cell r="B617" t="str">
            <v>41016</v>
          </cell>
          <cell r="C617" t="str">
            <v>Huila</v>
          </cell>
          <cell r="D617" t="str">
            <v>41016</v>
          </cell>
          <cell r="E617" t="str">
            <v>Aipe</v>
          </cell>
          <cell r="F617">
            <v>19783</v>
          </cell>
          <cell r="G617">
            <v>20394</v>
          </cell>
          <cell r="H617">
            <v>20986</v>
          </cell>
          <cell r="I617">
            <v>21599</v>
          </cell>
          <cell r="J617">
            <v>22225</v>
          </cell>
          <cell r="K617">
            <v>22854</v>
          </cell>
          <cell r="L617">
            <v>23502</v>
          </cell>
          <cell r="M617">
            <v>24163</v>
          </cell>
          <cell r="N617">
            <v>24833</v>
          </cell>
          <cell r="O617">
            <v>25522</v>
          </cell>
          <cell r="P617">
            <v>26219</v>
          </cell>
          <cell r="Q617">
            <v>26933</v>
          </cell>
        </row>
        <row r="618">
          <cell r="B618" t="str">
            <v>41020</v>
          </cell>
          <cell r="C618" t="str">
            <v>Huila</v>
          </cell>
          <cell r="D618" t="str">
            <v>41020</v>
          </cell>
          <cell r="E618" t="str">
            <v>Algeciras</v>
          </cell>
          <cell r="F618">
            <v>23427</v>
          </cell>
          <cell r="G618">
            <v>23572</v>
          </cell>
          <cell r="H618">
            <v>23704</v>
          </cell>
          <cell r="I618">
            <v>23820</v>
          </cell>
          <cell r="J618">
            <v>23951</v>
          </cell>
          <cell r="K618">
            <v>24058</v>
          </cell>
          <cell r="L618">
            <v>24163</v>
          </cell>
          <cell r="M618">
            <v>24264</v>
          </cell>
          <cell r="N618">
            <v>24352</v>
          </cell>
          <cell r="O618">
            <v>24429</v>
          </cell>
          <cell r="P618">
            <v>24499</v>
          </cell>
          <cell r="Q618">
            <v>24566</v>
          </cell>
        </row>
        <row r="619">
          <cell r="B619" t="str">
            <v>41026</v>
          </cell>
          <cell r="C619" t="str">
            <v>Huila</v>
          </cell>
          <cell r="D619" t="str">
            <v>41026</v>
          </cell>
          <cell r="E619" t="str">
            <v>Altamira</v>
          </cell>
          <cell r="F619">
            <v>3591</v>
          </cell>
          <cell r="G619">
            <v>3660</v>
          </cell>
          <cell r="H619">
            <v>3731</v>
          </cell>
          <cell r="I619">
            <v>3801</v>
          </cell>
          <cell r="J619">
            <v>3862</v>
          </cell>
          <cell r="K619">
            <v>3934</v>
          </cell>
          <cell r="L619">
            <v>4003</v>
          </cell>
          <cell r="M619">
            <v>4078</v>
          </cell>
          <cell r="N619">
            <v>4154</v>
          </cell>
          <cell r="O619">
            <v>4224</v>
          </cell>
          <cell r="P619">
            <v>4293</v>
          </cell>
          <cell r="Q619">
            <v>4377</v>
          </cell>
        </row>
        <row r="620">
          <cell r="B620" t="str">
            <v>41078</v>
          </cell>
          <cell r="C620" t="str">
            <v>Huila</v>
          </cell>
          <cell r="D620" t="str">
            <v>41078</v>
          </cell>
          <cell r="E620" t="str">
            <v>Baraya</v>
          </cell>
          <cell r="F620">
            <v>9179</v>
          </cell>
          <cell r="G620">
            <v>9230</v>
          </cell>
          <cell r="H620">
            <v>9269</v>
          </cell>
          <cell r="I620">
            <v>9313</v>
          </cell>
          <cell r="J620">
            <v>9359</v>
          </cell>
          <cell r="K620">
            <v>9414</v>
          </cell>
          <cell r="L620">
            <v>9452</v>
          </cell>
          <cell r="M620">
            <v>9490</v>
          </cell>
          <cell r="N620">
            <v>9527</v>
          </cell>
          <cell r="O620">
            <v>9577</v>
          </cell>
          <cell r="P620">
            <v>9610</v>
          </cell>
          <cell r="Q620">
            <v>9654</v>
          </cell>
        </row>
        <row r="621">
          <cell r="B621" t="str">
            <v>41132</v>
          </cell>
          <cell r="C621" t="str">
            <v>Huila</v>
          </cell>
          <cell r="D621" t="str">
            <v>41132</v>
          </cell>
          <cell r="E621" t="str">
            <v>Campoalegre</v>
          </cell>
          <cell r="F621">
            <v>32186</v>
          </cell>
          <cell r="G621">
            <v>32467</v>
          </cell>
          <cell r="H621">
            <v>32693</v>
          </cell>
          <cell r="I621">
            <v>32919</v>
          </cell>
          <cell r="J621">
            <v>33146</v>
          </cell>
          <cell r="K621">
            <v>33361</v>
          </cell>
          <cell r="L621">
            <v>33565</v>
          </cell>
          <cell r="M621">
            <v>33762</v>
          </cell>
          <cell r="N621">
            <v>33954</v>
          </cell>
          <cell r="O621">
            <v>34133</v>
          </cell>
          <cell r="P621">
            <v>34309</v>
          </cell>
          <cell r="Q621">
            <v>34472</v>
          </cell>
        </row>
        <row r="622">
          <cell r="B622" t="str">
            <v>41206</v>
          </cell>
          <cell r="C622" t="str">
            <v>Huila</v>
          </cell>
          <cell r="D622" t="str">
            <v>41206</v>
          </cell>
          <cell r="E622" t="str">
            <v>Colombia</v>
          </cell>
          <cell r="F622">
            <v>11173</v>
          </cell>
          <cell r="G622">
            <v>11285</v>
          </cell>
          <cell r="H622">
            <v>11412</v>
          </cell>
          <cell r="I622">
            <v>11537</v>
          </cell>
          <cell r="J622">
            <v>11657</v>
          </cell>
          <cell r="K622">
            <v>11795</v>
          </cell>
          <cell r="L622">
            <v>11910</v>
          </cell>
          <cell r="M622">
            <v>12039</v>
          </cell>
          <cell r="N622">
            <v>12170</v>
          </cell>
          <cell r="O622">
            <v>12295</v>
          </cell>
          <cell r="P622">
            <v>12413</v>
          </cell>
          <cell r="Q622">
            <v>12530</v>
          </cell>
        </row>
        <row r="623">
          <cell r="B623" t="str">
            <v>41244</v>
          </cell>
          <cell r="C623" t="str">
            <v>Huila</v>
          </cell>
          <cell r="D623" t="str">
            <v>41244</v>
          </cell>
          <cell r="E623" t="str">
            <v>Elías</v>
          </cell>
          <cell r="F623">
            <v>3337</v>
          </cell>
          <cell r="G623">
            <v>3382</v>
          </cell>
          <cell r="H623">
            <v>3441</v>
          </cell>
          <cell r="I623">
            <v>3492</v>
          </cell>
          <cell r="J623">
            <v>3552</v>
          </cell>
          <cell r="K623">
            <v>3610</v>
          </cell>
          <cell r="L623">
            <v>3673</v>
          </cell>
          <cell r="M623">
            <v>3741</v>
          </cell>
          <cell r="N623">
            <v>3803</v>
          </cell>
          <cell r="O623">
            <v>3865</v>
          </cell>
          <cell r="P623">
            <v>3930</v>
          </cell>
          <cell r="Q623">
            <v>3988</v>
          </cell>
        </row>
        <row r="624">
          <cell r="B624" t="str">
            <v>41298</v>
          </cell>
          <cell r="C624" t="str">
            <v>Huila</v>
          </cell>
          <cell r="D624" t="str">
            <v>41298</v>
          </cell>
          <cell r="E624" t="str">
            <v>Garzón</v>
          </cell>
          <cell r="F624">
            <v>69823</v>
          </cell>
          <cell r="G624">
            <v>71516</v>
          </cell>
          <cell r="H624">
            <v>73252</v>
          </cell>
          <cell r="I624">
            <v>75017</v>
          </cell>
          <cell r="J624">
            <v>76815</v>
          </cell>
          <cell r="K624">
            <v>78642</v>
          </cell>
          <cell r="L624">
            <v>80509</v>
          </cell>
          <cell r="M624">
            <v>82390</v>
          </cell>
          <cell r="N624">
            <v>84307</v>
          </cell>
          <cell r="O624">
            <v>86249</v>
          </cell>
          <cell r="P624">
            <v>88213</v>
          </cell>
          <cell r="Q624">
            <v>90187</v>
          </cell>
        </row>
        <row r="625">
          <cell r="B625" t="str">
            <v>41306</v>
          </cell>
          <cell r="C625" t="str">
            <v>Huila</v>
          </cell>
          <cell r="D625" t="str">
            <v>41306</v>
          </cell>
          <cell r="E625" t="str">
            <v>Gigante</v>
          </cell>
          <cell r="F625">
            <v>28152</v>
          </cell>
          <cell r="G625">
            <v>28598</v>
          </cell>
          <cell r="H625">
            <v>29110</v>
          </cell>
          <cell r="I625">
            <v>29615</v>
          </cell>
          <cell r="J625">
            <v>30138</v>
          </cell>
          <cell r="K625">
            <v>30664</v>
          </cell>
          <cell r="L625">
            <v>31188</v>
          </cell>
          <cell r="M625">
            <v>31714</v>
          </cell>
          <cell r="N625">
            <v>32250</v>
          </cell>
          <cell r="O625">
            <v>32778</v>
          </cell>
          <cell r="P625">
            <v>33313</v>
          </cell>
          <cell r="Q625">
            <v>33871</v>
          </cell>
        </row>
        <row r="626">
          <cell r="B626" t="str">
            <v>41319</v>
          </cell>
          <cell r="C626" t="str">
            <v>Huila</v>
          </cell>
          <cell r="D626" t="str">
            <v>41319</v>
          </cell>
          <cell r="E626" t="str">
            <v>Guadalupe</v>
          </cell>
          <cell r="F626">
            <v>17586</v>
          </cell>
          <cell r="G626">
            <v>17914</v>
          </cell>
          <cell r="H626">
            <v>18257</v>
          </cell>
          <cell r="I626">
            <v>18618</v>
          </cell>
          <cell r="J626">
            <v>18986</v>
          </cell>
          <cell r="K626">
            <v>19353</v>
          </cell>
          <cell r="L626">
            <v>19733</v>
          </cell>
          <cell r="M626">
            <v>20112</v>
          </cell>
          <cell r="N626">
            <v>20486</v>
          </cell>
          <cell r="O626">
            <v>20885</v>
          </cell>
          <cell r="P626">
            <v>21271</v>
          </cell>
          <cell r="Q626">
            <v>21657</v>
          </cell>
        </row>
        <row r="627">
          <cell r="B627" t="str">
            <v>41349</v>
          </cell>
          <cell r="C627" t="str">
            <v>Huila</v>
          </cell>
          <cell r="D627" t="str">
            <v>41349</v>
          </cell>
          <cell r="E627" t="str">
            <v>Hobo</v>
          </cell>
          <cell r="F627">
            <v>6545</v>
          </cell>
          <cell r="G627">
            <v>6605</v>
          </cell>
          <cell r="H627">
            <v>6644</v>
          </cell>
          <cell r="I627">
            <v>6685</v>
          </cell>
          <cell r="J627">
            <v>6725</v>
          </cell>
          <cell r="K627">
            <v>6762</v>
          </cell>
          <cell r="L627">
            <v>6799</v>
          </cell>
          <cell r="M627">
            <v>6830</v>
          </cell>
          <cell r="N627">
            <v>6865</v>
          </cell>
          <cell r="O627">
            <v>6891</v>
          </cell>
          <cell r="P627">
            <v>6927</v>
          </cell>
          <cell r="Q627">
            <v>6963</v>
          </cell>
        </row>
        <row r="628">
          <cell r="B628" t="str">
            <v>41357</v>
          </cell>
          <cell r="C628" t="str">
            <v>Huila</v>
          </cell>
          <cell r="D628" t="str">
            <v>41357</v>
          </cell>
          <cell r="E628" t="str">
            <v>Iquira</v>
          </cell>
          <cell r="F628">
            <v>10627</v>
          </cell>
          <cell r="G628">
            <v>10815</v>
          </cell>
          <cell r="H628">
            <v>11019</v>
          </cell>
          <cell r="I628">
            <v>11230</v>
          </cell>
          <cell r="J628">
            <v>11434</v>
          </cell>
          <cell r="K628">
            <v>11649</v>
          </cell>
          <cell r="L628">
            <v>11864</v>
          </cell>
          <cell r="M628">
            <v>12079</v>
          </cell>
          <cell r="N628">
            <v>12300</v>
          </cell>
          <cell r="O628">
            <v>12514</v>
          </cell>
          <cell r="P628">
            <v>12730</v>
          </cell>
          <cell r="Q628">
            <v>12959</v>
          </cell>
        </row>
        <row r="629">
          <cell r="B629" t="str">
            <v>41359</v>
          </cell>
          <cell r="C629" t="str">
            <v>Huila</v>
          </cell>
          <cell r="D629" t="str">
            <v>41359</v>
          </cell>
          <cell r="E629" t="str">
            <v>Isnos</v>
          </cell>
          <cell r="F629">
            <v>23702</v>
          </cell>
          <cell r="G629">
            <v>24025</v>
          </cell>
          <cell r="H629">
            <v>24369</v>
          </cell>
          <cell r="I629">
            <v>24712</v>
          </cell>
          <cell r="J629">
            <v>25049</v>
          </cell>
          <cell r="K629">
            <v>25401</v>
          </cell>
          <cell r="L629">
            <v>25749</v>
          </cell>
          <cell r="M629">
            <v>26100</v>
          </cell>
          <cell r="N629">
            <v>26442</v>
          </cell>
          <cell r="O629">
            <v>26795</v>
          </cell>
          <cell r="P629">
            <v>27147</v>
          </cell>
          <cell r="Q629">
            <v>27485</v>
          </cell>
        </row>
        <row r="630">
          <cell r="B630" t="str">
            <v>41378</v>
          </cell>
          <cell r="C630" t="str">
            <v>Huila</v>
          </cell>
          <cell r="D630" t="str">
            <v>41378</v>
          </cell>
          <cell r="E630" t="str">
            <v>La Argentina</v>
          </cell>
          <cell r="F630">
            <v>11592</v>
          </cell>
          <cell r="G630">
            <v>11821</v>
          </cell>
          <cell r="H630">
            <v>12048</v>
          </cell>
          <cell r="I630">
            <v>12289</v>
          </cell>
          <cell r="J630">
            <v>12522</v>
          </cell>
          <cell r="K630">
            <v>12764</v>
          </cell>
          <cell r="L630">
            <v>13011</v>
          </cell>
          <cell r="M630">
            <v>13254</v>
          </cell>
          <cell r="N630">
            <v>13506</v>
          </cell>
          <cell r="O630">
            <v>13756</v>
          </cell>
          <cell r="P630">
            <v>14021</v>
          </cell>
          <cell r="Q630">
            <v>14271</v>
          </cell>
        </row>
        <row r="631">
          <cell r="B631" t="str">
            <v>41396</v>
          </cell>
          <cell r="C631" t="str">
            <v>Huila</v>
          </cell>
          <cell r="D631" t="str">
            <v>41396</v>
          </cell>
          <cell r="E631" t="str">
            <v>La Plata</v>
          </cell>
          <cell r="F631">
            <v>52189</v>
          </cell>
          <cell r="G631">
            <v>53212</v>
          </cell>
          <cell r="H631">
            <v>54251</v>
          </cell>
          <cell r="I631">
            <v>55294</v>
          </cell>
          <cell r="J631">
            <v>56338</v>
          </cell>
          <cell r="K631">
            <v>57381</v>
          </cell>
          <cell r="L631">
            <v>58429</v>
          </cell>
          <cell r="M631">
            <v>59498</v>
          </cell>
          <cell r="N631">
            <v>60556</v>
          </cell>
          <cell r="O631">
            <v>61632</v>
          </cell>
          <cell r="P631">
            <v>62722</v>
          </cell>
          <cell r="Q631">
            <v>63817</v>
          </cell>
        </row>
        <row r="632">
          <cell r="B632" t="str">
            <v>41483</v>
          </cell>
          <cell r="C632" t="str">
            <v>Huila</v>
          </cell>
          <cell r="D632" t="str">
            <v>41483</v>
          </cell>
          <cell r="E632" t="str">
            <v>Nátaga</v>
          </cell>
          <cell r="F632">
            <v>5831</v>
          </cell>
          <cell r="G632">
            <v>5885</v>
          </cell>
          <cell r="H632">
            <v>5934</v>
          </cell>
          <cell r="I632">
            <v>5986</v>
          </cell>
          <cell r="J632">
            <v>6042</v>
          </cell>
          <cell r="K632">
            <v>6080</v>
          </cell>
          <cell r="L632">
            <v>6131</v>
          </cell>
          <cell r="M632">
            <v>6184</v>
          </cell>
          <cell r="N632">
            <v>6238</v>
          </cell>
          <cell r="O632">
            <v>6285</v>
          </cell>
          <cell r="P632">
            <v>6342</v>
          </cell>
          <cell r="Q632">
            <v>6387</v>
          </cell>
        </row>
        <row r="633">
          <cell r="B633" t="str">
            <v>41503</v>
          </cell>
          <cell r="C633" t="str">
            <v>Huila</v>
          </cell>
          <cell r="D633" t="str">
            <v>41503</v>
          </cell>
          <cell r="E633" t="str">
            <v>Oporapa</v>
          </cell>
          <cell r="F633">
            <v>10784</v>
          </cell>
          <cell r="G633">
            <v>11053</v>
          </cell>
          <cell r="H633">
            <v>11315</v>
          </cell>
          <cell r="I633">
            <v>11571</v>
          </cell>
          <cell r="J633">
            <v>11835</v>
          </cell>
          <cell r="K633">
            <v>12104</v>
          </cell>
          <cell r="L633">
            <v>12370</v>
          </cell>
          <cell r="M633">
            <v>12644</v>
          </cell>
          <cell r="N633">
            <v>12932</v>
          </cell>
          <cell r="O633">
            <v>13216</v>
          </cell>
          <cell r="P633">
            <v>13514</v>
          </cell>
          <cell r="Q633">
            <v>13826</v>
          </cell>
        </row>
        <row r="634">
          <cell r="B634" t="str">
            <v>41518</v>
          </cell>
          <cell r="C634" t="str">
            <v>Huila</v>
          </cell>
          <cell r="D634" t="str">
            <v>41518</v>
          </cell>
          <cell r="E634" t="str">
            <v>Paicol</v>
          </cell>
          <cell r="F634">
            <v>5208</v>
          </cell>
          <cell r="G634">
            <v>5239</v>
          </cell>
          <cell r="H634">
            <v>5272</v>
          </cell>
          <cell r="I634">
            <v>5305</v>
          </cell>
          <cell r="J634">
            <v>5339</v>
          </cell>
          <cell r="K634">
            <v>5375</v>
          </cell>
          <cell r="L634">
            <v>5411</v>
          </cell>
          <cell r="M634">
            <v>5448</v>
          </cell>
          <cell r="N634">
            <v>5486</v>
          </cell>
          <cell r="O634">
            <v>5525</v>
          </cell>
          <cell r="P634">
            <v>5565</v>
          </cell>
          <cell r="Q634">
            <v>5606</v>
          </cell>
        </row>
        <row r="635">
          <cell r="B635" t="str">
            <v>41524</v>
          </cell>
          <cell r="C635" t="str">
            <v>Huila</v>
          </cell>
          <cell r="D635" t="str">
            <v>41524</v>
          </cell>
          <cell r="E635" t="str">
            <v>Palermo</v>
          </cell>
          <cell r="F635">
            <v>27217</v>
          </cell>
          <cell r="G635">
            <v>27604</v>
          </cell>
          <cell r="H635">
            <v>28150</v>
          </cell>
          <cell r="I635">
            <v>28701</v>
          </cell>
          <cell r="J635">
            <v>29260</v>
          </cell>
          <cell r="K635">
            <v>29828</v>
          </cell>
          <cell r="L635">
            <v>30401</v>
          </cell>
          <cell r="M635">
            <v>30973</v>
          </cell>
          <cell r="N635">
            <v>31528</v>
          </cell>
          <cell r="O635">
            <v>32104</v>
          </cell>
          <cell r="P635">
            <v>32677</v>
          </cell>
          <cell r="Q635">
            <v>33248</v>
          </cell>
        </row>
        <row r="636">
          <cell r="B636" t="str">
            <v>41530</v>
          </cell>
          <cell r="C636" t="str">
            <v>Huila</v>
          </cell>
          <cell r="D636" t="str">
            <v>41530</v>
          </cell>
          <cell r="E636" t="str">
            <v>Palestina</v>
          </cell>
          <cell r="F636">
            <v>10249</v>
          </cell>
          <cell r="G636">
            <v>10378</v>
          </cell>
          <cell r="H636">
            <v>10514</v>
          </cell>
          <cell r="I636">
            <v>10640</v>
          </cell>
          <cell r="J636">
            <v>10770</v>
          </cell>
          <cell r="K636">
            <v>10901</v>
          </cell>
          <cell r="L636">
            <v>11035</v>
          </cell>
          <cell r="M636">
            <v>11166</v>
          </cell>
          <cell r="N636">
            <v>11304</v>
          </cell>
          <cell r="O636">
            <v>11427</v>
          </cell>
          <cell r="P636">
            <v>11560</v>
          </cell>
          <cell r="Q636">
            <v>11692</v>
          </cell>
        </row>
        <row r="637">
          <cell r="B637" t="str">
            <v>41548</v>
          </cell>
          <cell r="C637" t="str">
            <v>Huila</v>
          </cell>
          <cell r="D637" t="str">
            <v>41548</v>
          </cell>
          <cell r="E637" t="str">
            <v>Pital</v>
          </cell>
          <cell r="F637">
            <v>12835</v>
          </cell>
          <cell r="G637">
            <v>12917</v>
          </cell>
          <cell r="H637">
            <v>12999</v>
          </cell>
          <cell r="I637">
            <v>13077</v>
          </cell>
          <cell r="J637">
            <v>13158</v>
          </cell>
          <cell r="K637">
            <v>13249</v>
          </cell>
          <cell r="L637">
            <v>13327</v>
          </cell>
          <cell r="M637">
            <v>13415</v>
          </cell>
          <cell r="N637">
            <v>13505</v>
          </cell>
          <cell r="O637">
            <v>13588</v>
          </cell>
          <cell r="P637">
            <v>13684</v>
          </cell>
          <cell r="Q637">
            <v>13776</v>
          </cell>
        </row>
        <row r="638">
          <cell r="B638" t="str">
            <v>41551</v>
          </cell>
          <cell r="C638" t="str">
            <v>Huila</v>
          </cell>
          <cell r="D638" t="str">
            <v>41551</v>
          </cell>
          <cell r="E638" t="str">
            <v>Pitalito</v>
          </cell>
          <cell r="F638">
            <v>102485</v>
          </cell>
          <cell r="G638">
            <v>104834</v>
          </cell>
          <cell r="H638">
            <v>107091</v>
          </cell>
          <cell r="I638">
            <v>109375</v>
          </cell>
          <cell r="J638">
            <v>111669</v>
          </cell>
          <cell r="K638">
            <v>113980</v>
          </cell>
          <cell r="L638">
            <v>116307</v>
          </cell>
          <cell r="M638">
            <v>118660</v>
          </cell>
          <cell r="N638">
            <v>121027</v>
          </cell>
          <cell r="O638">
            <v>123420</v>
          </cell>
          <cell r="P638">
            <v>125823</v>
          </cell>
          <cell r="Q638">
            <v>128251</v>
          </cell>
        </row>
        <row r="639">
          <cell r="B639" t="str">
            <v>41615</v>
          </cell>
          <cell r="C639" t="str">
            <v>Huila</v>
          </cell>
          <cell r="D639" t="str">
            <v>41615</v>
          </cell>
          <cell r="E639" t="str">
            <v>Rivera</v>
          </cell>
          <cell r="F639">
            <v>16684</v>
          </cell>
          <cell r="G639">
            <v>16904</v>
          </cell>
          <cell r="H639">
            <v>17115</v>
          </cell>
          <cell r="I639">
            <v>17327</v>
          </cell>
          <cell r="J639">
            <v>17539</v>
          </cell>
          <cell r="K639">
            <v>17761</v>
          </cell>
          <cell r="L639">
            <v>17960</v>
          </cell>
          <cell r="M639">
            <v>18183</v>
          </cell>
          <cell r="N639">
            <v>18385</v>
          </cell>
          <cell r="O639">
            <v>18598</v>
          </cell>
          <cell r="P639">
            <v>18797</v>
          </cell>
          <cell r="Q639">
            <v>18992</v>
          </cell>
        </row>
        <row r="640">
          <cell r="B640" t="str">
            <v>41660</v>
          </cell>
          <cell r="C640" t="str">
            <v>Huila</v>
          </cell>
          <cell r="D640" t="str">
            <v>41660</v>
          </cell>
          <cell r="E640" t="str">
            <v>Saladoblanco</v>
          </cell>
          <cell r="F640">
            <v>10235</v>
          </cell>
          <cell r="G640">
            <v>10357</v>
          </cell>
          <cell r="H640">
            <v>10491</v>
          </cell>
          <cell r="I640">
            <v>10613</v>
          </cell>
          <cell r="J640">
            <v>10734</v>
          </cell>
          <cell r="K640">
            <v>10868</v>
          </cell>
          <cell r="L640">
            <v>10978</v>
          </cell>
          <cell r="M640">
            <v>11105</v>
          </cell>
          <cell r="N640">
            <v>11222</v>
          </cell>
          <cell r="O640">
            <v>11345</v>
          </cell>
          <cell r="P640">
            <v>11462</v>
          </cell>
          <cell r="Q640">
            <v>11580</v>
          </cell>
        </row>
        <row r="641">
          <cell r="B641" t="str">
            <v>41668</v>
          </cell>
          <cell r="C641" t="str">
            <v>Huila</v>
          </cell>
          <cell r="D641" t="str">
            <v>41668</v>
          </cell>
          <cell r="E641" t="str">
            <v>San Agustín</v>
          </cell>
          <cell r="F641">
            <v>29687</v>
          </cell>
          <cell r="G641">
            <v>29996</v>
          </cell>
          <cell r="H641">
            <v>30320</v>
          </cell>
          <cell r="I641">
            <v>30643</v>
          </cell>
          <cell r="J641">
            <v>30976</v>
          </cell>
          <cell r="K641">
            <v>31299</v>
          </cell>
          <cell r="L641">
            <v>31619</v>
          </cell>
          <cell r="M641">
            <v>31946</v>
          </cell>
          <cell r="N641">
            <v>32262</v>
          </cell>
          <cell r="O641">
            <v>32589</v>
          </cell>
          <cell r="P641">
            <v>32898</v>
          </cell>
          <cell r="Q641">
            <v>33201</v>
          </cell>
        </row>
        <row r="642">
          <cell r="B642" t="str">
            <v>41676</v>
          </cell>
          <cell r="C642" t="str">
            <v>Huila</v>
          </cell>
          <cell r="D642" t="str">
            <v>41676</v>
          </cell>
          <cell r="E642" t="str">
            <v>Santa María</v>
          </cell>
          <cell r="F642">
            <v>10218</v>
          </cell>
          <cell r="G642">
            <v>10357</v>
          </cell>
          <cell r="H642">
            <v>10475</v>
          </cell>
          <cell r="I642">
            <v>10589</v>
          </cell>
          <cell r="J642">
            <v>10696</v>
          </cell>
          <cell r="K642">
            <v>10804</v>
          </cell>
          <cell r="L642">
            <v>10919</v>
          </cell>
          <cell r="M642">
            <v>11032</v>
          </cell>
          <cell r="N642">
            <v>11130</v>
          </cell>
          <cell r="O642">
            <v>11247</v>
          </cell>
          <cell r="P642">
            <v>11346</v>
          </cell>
          <cell r="Q642">
            <v>11453</v>
          </cell>
        </row>
        <row r="643">
          <cell r="B643" t="str">
            <v>41770</v>
          </cell>
          <cell r="C643" t="str">
            <v>Huila</v>
          </cell>
          <cell r="D643" t="str">
            <v>41770</v>
          </cell>
          <cell r="E643" t="str">
            <v>Suaza</v>
          </cell>
          <cell r="F643">
            <v>14356</v>
          </cell>
          <cell r="G643">
            <v>14752</v>
          </cell>
          <cell r="H643">
            <v>15171</v>
          </cell>
          <cell r="I643">
            <v>15610</v>
          </cell>
          <cell r="J643">
            <v>16052</v>
          </cell>
          <cell r="K643">
            <v>16510</v>
          </cell>
          <cell r="L643">
            <v>16987</v>
          </cell>
          <cell r="M643">
            <v>17462</v>
          </cell>
          <cell r="N643">
            <v>17953</v>
          </cell>
          <cell r="O643">
            <v>18450</v>
          </cell>
          <cell r="P643">
            <v>18965</v>
          </cell>
          <cell r="Q643">
            <v>19486</v>
          </cell>
        </row>
        <row r="644">
          <cell r="B644" t="str">
            <v>41791</v>
          </cell>
          <cell r="C644" t="str">
            <v>Huila</v>
          </cell>
          <cell r="D644" t="str">
            <v>41791</v>
          </cell>
          <cell r="E644" t="str">
            <v>Tarqui</v>
          </cell>
          <cell r="F644">
            <v>15914</v>
          </cell>
          <cell r="G644">
            <v>16076</v>
          </cell>
          <cell r="H644">
            <v>16257</v>
          </cell>
          <cell r="I644">
            <v>16430</v>
          </cell>
          <cell r="J644">
            <v>16600</v>
          </cell>
          <cell r="K644">
            <v>16778</v>
          </cell>
          <cell r="L644">
            <v>16940</v>
          </cell>
          <cell r="M644">
            <v>17106</v>
          </cell>
          <cell r="N644">
            <v>17282</v>
          </cell>
          <cell r="O644">
            <v>17443</v>
          </cell>
          <cell r="P644">
            <v>17601</v>
          </cell>
          <cell r="Q644">
            <v>17763</v>
          </cell>
        </row>
        <row r="645">
          <cell r="B645" t="str">
            <v>41797</v>
          </cell>
          <cell r="C645" t="str">
            <v>Huila</v>
          </cell>
          <cell r="D645" t="str">
            <v>41797</v>
          </cell>
          <cell r="E645" t="str">
            <v>Tesalia</v>
          </cell>
          <cell r="F645">
            <v>8874</v>
          </cell>
          <cell r="G645">
            <v>8916</v>
          </cell>
          <cell r="H645">
            <v>8957</v>
          </cell>
          <cell r="I645">
            <v>8997</v>
          </cell>
          <cell r="J645">
            <v>9036</v>
          </cell>
          <cell r="K645">
            <v>9073</v>
          </cell>
          <cell r="L645">
            <v>9110</v>
          </cell>
          <cell r="M645">
            <v>9146</v>
          </cell>
          <cell r="N645">
            <v>9181</v>
          </cell>
          <cell r="O645">
            <v>9215</v>
          </cell>
          <cell r="P645">
            <v>9248</v>
          </cell>
          <cell r="Q645">
            <v>9280</v>
          </cell>
        </row>
        <row r="646">
          <cell r="B646" t="str">
            <v>41799</v>
          </cell>
          <cell r="C646" t="str">
            <v>Huila</v>
          </cell>
          <cell r="D646" t="str">
            <v>41799</v>
          </cell>
          <cell r="E646" t="str">
            <v>Tello</v>
          </cell>
          <cell r="F646">
            <v>13553</v>
          </cell>
          <cell r="G646">
            <v>13603</v>
          </cell>
          <cell r="H646">
            <v>13657</v>
          </cell>
          <cell r="I646">
            <v>13713</v>
          </cell>
          <cell r="J646">
            <v>13772</v>
          </cell>
          <cell r="K646">
            <v>13835</v>
          </cell>
          <cell r="L646">
            <v>13900</v>
          </cell>
          <cell r="M646">
            <v>13969</v>
          </cell>
          <cell r="N646">
            <v>14041</v>
          </cell>
          <cell r="O646">
            <v>14115</v>
          </cell>
          <cell r="P646">
            <v>14193</v>
          </cell>
          <cell r="Q646">
            <v>14274</v>
          </cell>
        </row>
        <row r="647">
          <cell r="B647" t="str">
            <v>41801</v>
          </cell>
          <cell r="C647" t="str">
            <v>Huila</v>
          </cell>
          <cell r="D647" t="str">
            <v>41801</v>
          </cell>
          <cell r="E647" t="str">
            <v>Teruel</v>
          </cell>
          <cell r="F647">
            <v>8226</v>
          </cell>
          <cell r="G647">
            <v>8252</v>
          </cell>
          <cell r="H647">
            <v>8309</v>
          </cell>
          <cell r="I647">
            <v>8362</v>
          </cell>
          <cell r="J647">
            <v>8427</v>
          </cell>
          <cell r="K647">
            <v>8483</v>
          </cell>
          <cell r="L647">
            <v>8546</v>
          </cell>
          <cell r="M647">
            <v>8596</v>
          </cell>
          <cell r="N647">
            <v>8653</v>
          </cell>
          <cell r="O647">
            <v>8695</v>
          </cell>
          <cell r="P647">
            <v>8749</v>
          </cell>
          <cell r="Q647">
            <v>8787</v>
          </cell>
        </row>
        <row r="648">
          <cell r="B648" t="str">
            <v>41807</v>
          </cell>
          <cell r="C648" t="str">
            <v>Huila</v>
          </cell>
          <cell r="D648" t="str">
            <v>41807</v>
          </cell>
          <cell r="E648" t="str">
            <v>Timaná</v>
          </cell>
          <cell r="F648">
            <v>20025</v>
          </cell>
          <cell r="G648">
            <v>20049</v>
          </cell>
          <cell r="H648">
            <v>20074</v>
          </cell>
          <cell r="I648">
            <v>20100</v>
          </cell>
          <cell r="J648">
            <v>20127</v>
          </cell>
          <cell r="K648">
            <v>20155</v>
          </cell>
          <cell r="L648">
            <v>20185</v>
          </cell>
          <cell r="M648">
            <v>20216</v>
          </cell>
          <cell r="N648">
            <v>20247</v>
          </cell>
          <cell r="O648">
            <v>20280</v>
          </cell>
          <cell r="P648">
            <v>20315</v>
          </cell>
          <cell r="Q648">
            <v>20350</v>
          </cell>
        </row>
        <row r="649">
          <cell r="B649" t="str">
            <v>41872</v>
          </cell>
          <cell r="C649" t="str">
            <v>Huila</v>
          </cell>
          <cell r="D649" t="str">
            <v>41872</v>
          </cell>
          <cell r="E649" t="str">
            <v>Villavieja</v>
          </cell>
          <cell r="F649">
            <v>7374</v>
          </cell>
          <cell r="G649">
            <v>7366</v>
          </cell>
          <cell r="H649">
            <v>7358</v>
          </cell>
          <cell r="I649">
            <v>7351</v>
          </cell>
          <cell r="J649">
            <v>7344</v>
          </cell>
          <cell r="K649">
            <v>7338</v>
          </cell>
          <cell r="L649">
            <v>7332</v>
          </cell>
          <cell r="M649">
            <v>7327</v>
          </cell>
          <cell r="N649">
            <v>7322</v>
          </cell>
          <cell r="O649">
            <v>7318</v>
          </cell>
          <cell r="P649">
            <v>7314</v>
          </cell>
          <cell r="Q649">
            <v>7311</v>
          </cell>
        </row>
        <row r="650">
          <cell r="B650" t="str">
            <v>41885</v>
          </cell>
          <cell r="C650" t="str">
            <v>Huila</v>
          </cell>
          <cell r="D650" t="str">
            <v>41885</v>
          </cell>
          <cell r="E650" t="str">
            <v>Yaguará</v>
          </cell>
          <cell r="F650">
            <v>7865</v>
          </cell>
          <cell r="G650">
            <v>7903</v>
          </cell>
          <cell r="H650">
            <v>8013</v>
          </cell>
          <cell r="I650">
            <v>8133</v>
          </cell>
          <cell r="J650">
            <v>8254</v>
          </cell>
          <cell r="K650">
            <v>8364</v>
          </cell>
          <cell r="L650">
            <v>8481</v>
          </cell>
          <cell r="M650">
            <v>8598</v>
          </cell>
          <cell r="N650">
            <v>8713</v>
          </cell>
          <cell r="O650">
            <v>8840</v>
          </cell>
          <cell r="P650">
            <v>8952</v>
          </cell>
          <cell r="Q650">
            <v>9063</v>
          </cell>
        </row>
        <row r="651">
          <cell r="B651" t="str">
            <v>44001</v>
          </cell>
          <cell r="C651" t="str">
            <v>La Guajira</v>
          </cell>
          <cell r="D651" t="str">
            <v>44001</v>
          </cell>
          <cell r="E651" t="str">
            <v>Riohacha</v>
          </cell>
          <cell r="F651">
            <v>167865</v>
          </cell>
          <cell r="G651">
            <v>176614</v>
          </cell>
          <cell r="H651">
            <v>185611</v>
          </cell>
          <cell r="I651">
            <v>194674</v>
          </cell>
          <cell r="J651">
            <v>203819</v>
          </cell>
          <cell r="K651">
            <v>213046</v>
          </cell>
          <cell r="L651">
            <v>222322</v>
          </cell>
          <cell r="M651">
            <v>231641</v>
          </cell>
          <cell r="N651">
            <v>240970</v>
          </cell>
          <cell r="O651">
            <v>250258</v>
          </cell>
          <cell r="P651">
            <v>259509</v>
          </cell>
          <cell r="Q651">
            <v>268758</v>
          </cell>
        </row>
        <row r="652">
          <cell r="B652" t="str">
            <v>44035</v>
          </cell>
          <cell r="C652" t="str">
            <v>La Guajira</v>
          </cell>
          <cell r="D652" t="str">
            <v>44035</v>
          </cell>
          <cell r="E652" t="str">
            <v>Albania</v>
          </cell>
          <cell r="F652">
            <v>20815</v>
          </cell>
          <cell r="G652">
            <v>21515</v>
          </cell>
          <cell r="H652">
            <v>22121</v>
          </cell>
          <cell r="I652">
            <v>22735</v>
          </cell>
          <cell r="J652">
            <v>23314</v>
          </cell>
          <cell r="K652">
            <v>23897</v>
          </cell>
          <cell r="L652">
            <v>24468</v>
          </cell>
          <cell r="M652">
            <v>25018</v>
          </cell>
          <cell r="N652">
            <v>25566</v>
          </cell>
          <cell r="O652">
            <v>26097</v>
          </cell>
          <cell r="P652">
            <v>26606</v>
          </cell>
          <cell r="Q652">
            <v>27102</v>
          </cell>
        </row>
        <row r="653">
          <cell r="B653" t="str">
            <v>44078</v>
          </cell>
          <cell r="C653" t="str">
            <v>La Guajira</v>
          </cell>
          <cell r="D653" t="str">
            <v>44078</v>
          </cell>
          <cell r="E653" t="str">
            <v>Barrancas</v>
          </cell>
          <cell r="F653">
            <v>26329</v>
          </cell>
          <cell r="G653">
            <v>27224</v>
          </cell>
          <cell r="H653">
            <v>28078</v>
          </cell>
          <cell r="I653">
            <v>28926</v>
          </cell>
          <cell r="J653">
            <v>29777</v>
          </cell>
          <cell r="K653">
            <v>30610</v>
          </cell>
          <cell r="L653">
            <v>31436</v>
          </cell>
          <cell r="M653">
            <v>32254</v>
          </cell>
          <cell r="N653">
            <v>33060</v>
          </cell>
          <cell r="O653">
            <v>33849</v>
          </cell>
          <cell r="P653">
            <v>34619</v>
          </cell>
          <cell r="Q653">
            <v>35393</v>
          </cell>
        </row>
        <row r="654">
          <cell r="B654" t="str">
            <v>44090</v>
          </cell>
          <cell r="C654" t="str">
            <v>La Guajira</v>
          </cell>
          <cell r="D654" t="str">
            <v>44090</v>
          </cell>
          <cell r="E654" t="str">
            <v>Dibulla</v>
          </cell>
          <cell r="F654">
            <v>21798</v>
          </cell>
          <cell r="G654">
            <v>22809</v>
          </cell>
          <cell r="H654">
            <v>23869</v>
          </cell>
          <cell r="I654">
            <v>24943</v>
          </cell>
          <cell r="J654">
            <v>26036</v>
          </cell>
          <cell r="K654">
            <v>27146</v>
          </cell>
          <cell r="L654">
            <v>28292</v>
          </cell>
          <cell r="M654">
            <v>29446</v>
          </cell>
          <cell r="N654">
            <v>30614</v>
          </cell>
          <cell r="O654">
            <v>31790</v>
          </cell>
          <cell r="P654">
            <v>32983</v>
          </cell>
          <cell r="Q654">
            <v>34188</v>
          </cell>
        </row>
        <row r="655">
          <cell r="B655" t="str">
            <v>44098</v>
          </cell>
          <cell r="C655" t="str">
            <v>La Guajira</v>
          </cell>
          <cell r="D655" t="str">
            <v>44098</v>
          </cell>
          <cell r="E655" t="str">
            <v>Distracción</v>
          </cell>
          <cell r="F655">
            <v>11962</v>
          </cell>
          <cell r="G655">
            <v>12391</v>
          </cell>
          <cell r="H655">
            <v>12789</v>
          </cell>
          <cell r="I655">
            <v>13184</v>
          </cell>
          <cell r="J655">
            <v>13568</v>
          </cell>
          <cell r="K655">
            <v>13944</v>
          </cell>
          <cell r="L655">
            <v>14325</v>
          </cell>
          <cell r="M655">
            <v>14695</v>
          </cell>
          <cell r="N655">
            <v>15065</v>
          </cell>
          <cell r="O655">
            <v>15430</v>
          </cell>
          <cell r="P655">
            <v>15790</v>
          </cell>
          <cell r="Q655">
            <v>16140</v>
          </cell>
        </row>
        <row r="656">
          <cell r="B656" t="str">
            <v>44110</v>
          </cell>
          <cell r="C656" t="str">
            <v>La Guajira</v>
          </cell>
          <cell r="D656" t="str">
            <v>44110</v>
          </cell>
          <cell r="E656" t="str">
            <v>El Molino</v>
          </cell>
          <cell r="F656">
            <v>7315</v>
          </cell>
          <cell r="G656">
            <v>7480</v>
          </cell>
          <cell r="H656">
            <v>7641</v>
          </cell>
          <cell r="I656">
            <v>7781</v>
          </cell>
          <cell r="J656">
            <v>7938</v>
          </cell>
          <cell r="K656">
            <v>8079</v>
          </cell>
          <cell r="L656">
            <v>8222</v>
          </cell>
          <cell r="M656">
            <v>8357</v>
          </cell>
          <cell r="N656">
            <v>8487</v>
          </cell>
          <cell r="O656">
            <v>8607</v>
          </cell>
          <cell r="P656">
            <v>8728</v>
          </cell>
          <cell r="Q656">
            <v>8837</v>
          </cell>
        </row>
        <row r="657">
          <cell r="B657" t="str">
            <v>44279</v>
          </cell>
          <cell r="C657" t="str">
            <v>La Guajira</v>
          </cell>
          <cell r="D657" t="str">
            <v>44279</v>
          </cell>
          <cell r="E657" t="str">
            <v>Fonseca</v>
          </cell>
          <cell r="F657">
            <v>26831</v>
          </cell>
          <cell r="G657">
            <v>27571</v>
          </cell>
          <cell r="H657">
            <v>28256</v>
          </cell>
          <cell r="I657">
            <v>28941</v>
          </cell>
          <cell r="J657">
            <v>29603</v>
          </cell>
          <cell r="K657">
            <v>30252</v>
          </cell>
          <cell r="L657">
            <v>30891</v>
          </cell>
          <cell r="M657">
            <v>31514</v>
          </cell>
          <cell r="N657">
            <v>32116</v>
          </cell>
          <cell r="O657">
            <v>32695</v>
          </cell>
          <cell r="P657">
            <v>33254</v>
          </cell>
          <cell r="Q657">
            <v>33785</v>
          </cell>
        </row>
        <row r="658">
          <cell r="B658" t="str">
            <v>44378</v>
          </cell>
          <cell r="C658" t="str">
            <v>La Guajira</v>
          </cell>
          <cell r="D658" t="str">
            <v>44378</v>
          </cell>
          <cell r="E658" t="str">
            <v>Hatonuevo</v>
          </cell>
          <cell r="F658">
            <v>16383</v>
          </cell>
          <cell r="G658">
            <v>17182</v>
          </cell>
          <cell r="H658">
            <v>17971</v>
          </cell>
          <cell r="I658">
            <v>18784</v>
          </cell>
          <cell r="J658">
            <v>19611</v>
          </cell>
          <cell r="K658">
            <v>20458</v>
          </cell>
          <cell r="L658">
            <v>21330</v>
          </cell>
          <cell r="M658">
            <v>22203</v>
          </cell>
          <cell r="N658">
            <v>23086</v>
          </cell>
          <cell r="O658">
            <v>24001</v>
          </cell>
          <cell r="P658">
            <v>24916</v>
          </cell>
          <cell r="Q658">
            <v>25832</v>
          </cell>
        </row>
        <row r="659">
          <cell r="B659" t="str">
            <v>44420</v>
          </cell>
          <cell r="C659" t="str">
            <v>La Guajira</v>
          </cell>
          <cell r="D659" t="str">
            <v>44420</v>
          </cell>
          <cell r="E659" t="str">
            <v>La Jagua del Pilar</v>
          </cell>
          <cell r="F659">
            <v>2721</v>
          </cell>
          <cell r="G659">
            <v>2774</v>
          </cell>
          <cell r="H659">
            <v>2822</v>
          </cell>
          <cell r="I659">
            <v>2885</v>
          </cell>
          <cell r="J659">
            <v>2942</v>
          </cell>
          <cell r="K659">
            <v>2993</v>
          </cell>
          <cell r="L659">
            <v>3045</v>
          </cell>
          <cell r="M659">
            <v>3094</v>
          </cell>
          <cell r="N659">
            <v>3128</v>
          </cell>
          <cell r="O659">
            <v>3166</v>
          </cell>
          <cell r="P659">
            <v>3213</v>
          </cell>
          <cell r="Q659">
            <v>3253</v>
          </cell>
        </row>
        <row r="660">
          <cell r="B660" t="str">
            <v>44430</v>
          </cell>
          <cell r="C660" t="str">
            <v>La Guajira</v>
          </cell>
          <cell r="D660" t="str">
            <v>44430</v>
          </cell>
          <cell r="E660" t="str">
            <v>Maicao</v>
          </cell>
          <cell r="F660">
            <v>123757</v>
          </cell>
          <cell r="G660">
            <v>127489</v>
          </cell>
          <cell r="H660">
            <v>131285</v>
          </cell>
          <cell r="I660">
            <v>134951</v>
          </cell>
          <cell r="J660">
            <v>138497</v>
          </cell>
          <cell r="K660">
            <v>141917</v>
          </cell>
          <cell r="L660">
            <v>145246</v>
          </cell>
          <cell r="M660">
            <v>148427</v>
          </cell>
          <cell r="N660">
            <v>151469</v>
          </cell>
          <cell r="O660">
            <v>154343</v>
          </cell>
          <cell r="P660">
            <v>157054</v>
          </cell>
          <cell r="Q660">
            <v>159675</v>
          </cell>
        </row>
        <row r="661">
          <cell r="B661" t="str">
            <v>44560</v>
          </cell>
          <cell r="C661" t="str">
            <v>La Guajira</v>
          </cell>
          <cell r="D661" t="str">
            <v>44560</v>
          </cell>
          <cell r="E661" t="str">
            <v>Manaure</v>
          </cell>
          <cell r="F661">
            <v>67584</v>
          </cell>
          <cell r="G661">
            <v>70724</v>
          </cell>
          <cell r="H661">
            <v>74122</v>
          </cell>
          <cell r="I661">
            <v>77596</v>
          </cell>
          <cell r="J661">
            <v>81139</v>
          </cell>
          <cell r="K661">
            <v>84744</v>
          </cell>
          <cell r="L661">
            <v>88445</v>
          </cell>
          <cell r="M661">
            <v>92232</v>
          </cell>
          <cell r="N661">
            <v>96080</v>
          </cell>
          <cell r="O661">
            <v>99992</v>
          </cell>
          <cell r="P661">
            <v>103961</v>
          </cell>
          <cell r="Q661">
            <v>108006</v>
          </cell>
        </row>
        <row r="662">
          <cell r="B662" t="str">
            <v>44650</v>
          </cell>
          <cell r="C662" t="str">
            <v>La Guajira</v>
          </cell>
          <cell r="D662" t="str">
            <v>44650</v>
          </cell>
          <cell r="E662" t="str">
            <v>San Juan del Cesar</v>
          </cell>
          <cell r="F662">
            <v>33654</v>
          </cell>
          <cell r="G662">
            <v>33913</v>
          </cell>
          <cell r="H662">
            <v>34195</v>
          </cell>
          <cell r="I662">
            <v>34502</v>
          </cell>
          <cell r="J662">
            <v>34834</v>
          </cell>
          <cell r="K662">
            <v>35189</v>
          </cell>
          <cell r="L662">
            <v>35568</v>
          </cell>
          <cell r="M662">
            <v>35972</v>
          </cell>
          <cell r="N662">
            <v>36399</v>
          </cell>
          <cell r="O662">
            <v>36851</v>
          </cell>
          <cell r="P662">
            <v>37327</v>
          </cell>
          <cell r="Q662">
            <v>37827</v>
          </cell>
        </row>
        <row r="663">
          <cell r="B663" t="str">
            <v>44847</v>
          </cell>
          <cell r="C663" t="str">
            <v>La Guajira</v>
          </cell>
          <cell r="D663" t="str">
            <v>44847</v>
          </cell>
          <cell r="E663" t="str">
            <v>Uribia</v>
          </cell>
          <cell r="F663">
            <v>117674</v>
          </cell>
          <cell r="G663">
            <v>123175</v>
          </cell>
          <cell r="H663">
            <v>128473</v>
          </cell>
          <cell r="I663">
            <v>133886</v>
          </cell>
          <cell r="J663">
            <v>139397</v>
          </cell>
          <cell r="K663">
            <v>144990</v>
          </cell>
          <cell r="L663">
            <v>150702</v>
          </cell>
          <cell r="M663">
            <v>156496</v>
          </cell>
          <cell r="N663">
            <v>162362</v>
          </cell>
          <cell r="O663">
            <v>168286</v>
          </cell>
          <cell r="P663">
            <v>174287</v>
          </cell>
          <cell r="Q663">
            <v>180385</v>
          </cell>
        </row>
        <row r="664">
          <cell r="B664" t="str">
            <v>44855</v>
          </cell>
          <cell r="C664" t="str">
            <v>La Guajira</v>
          </cell>
          <cell r="D664" t="str">
            <v>44855</v>
          </cell>
          <cell r="E664" t="str">
            <v>Urumita</v>
          </cell>
          <cell r="F664">
            <v>13349</v>
          </cell>
          <cell r="G664">
            <v>13776</v>
          </cell>
          <cell r="H664">
            <v>14247</v>
          </cell>
          <cell r="I664">
            <v>14708</v>
          </cell>
          <cell r="J664">
            <v>15172</v>
          </cell>
          <cell r="K664">
            <v>15632</v>
          </cell>
          <cell r="L664">
            <v>16098</v>
          </cell>
          <cell r="M664">
            <v>16561</v>
          </cell>
          <cell r="N664">
            <v>17011</v>
          </cell>
          <cell r="O664">
            <v>17462</v>
          </cell>
          <cell r="P664">
            <v>17910</v>
          </cell>
          <cell r="Q664">
            <v>18352</v>
          </cell>
        </row>
        <row r="665">
          <cell r="B665" t="str">
            <v>44874</v>
          </cell>
          <cell r="C665" t="str">
            <v>La Guajira</v>
          </cell>
          <cell r="D665" t="str">
            <v>44874</v>
          </cell>
          <cell r="E665" t="str">
            <v>Villanueva</v>
          </cell>
          <cell r="F665">
            <v>23538</v>
          </cell>
          <cell r="G665">
            <v>24036</v>
          </cell>
          <cell r="H665">
            <v>24494</v>
          </cell>
          <cell r="I665">
            <v>24943</v>
          </cell>
          <cell r="J665">
            <v>25380</v>
          </cell>
          <cell r="K665">
            <v>25798</v>
          </cell>
          <cell r="L665">
            <v>26219</v>
          </cell>
          <cell r="M665">
            <v>26610</v>
          </cell>
          <cell r="N665">
            <v>26973</v>
          </cell>
          <cell r="O665">
            <v>27338</v>
          </cell>
          <cell r="P665">
            <v>27657</v>
          </cell>
          <cell r="Q665">
            <v>27965</v>
          </cell>
        </row>
        <row r="666">
          <cell r="B666" t="str">
            <v>47001</v>
          </cell>
          <cell r="C666" t="str">
            <v>Magdalena</v>
          </cell>
          <cell r="D666" t="str">
            <v>47001</v>
          </cell>
          <cell r="E666" t="str">
            <v>Santa Marta</v>
          </cell>
          <cell r="F666">
            <v>415270</v>
          </cell>
          <cell r="G666">
            <v>421442</v>
          </cell>
          <cell r="H666">
            <v>427933</v>
          </cell>
          <cell r="I666">
            <v>434467</v>
          </cell>
          <cell r="J666">
            <v>441123</v>
          </cell>
          <cell r="K666">
            <v>447857</v>
          </cell>
          <cell r="L666">
            <v>454756</v>
          </cell>
          <cell r="M666">
            <v>461810</v>
          </cell>
          <cell r="N666">
            <v>468962</v>
          </cell>
          <cell r="O666">
            <v>476272</v>
          </cell>
          <cell r="P666">
            <v>483722</v>
          </cell>
          <cell r="Q666">
            <v>491387</v>
          </cell>
        </row>
        <row r="667">
          <cell r="B667" t="str">
            <v>47030</v>
          </cell>
          <cell r="C667" t="str">
            <v>Magdalena</v>
          </cell>
          <cell r="D667" t="str">
            <v>47030</v>
          </cell>
          <cell r="E667" t="str">
            <v>Algarrobo</v>
          </cell>
          <cell r="F667">
            <v>11778</v>
          </cell>
          <cell r="G667">
            <v>11866</v>
          </cell>
          <cell r="H667">
            <v>11942</v>
          </cell>
          <cell r="I667">
            <v>12014</v>
          </cell>
          <cell r="J667">
            <v>12089</v>
          </cell>
          <cell r="K667">
            <v>12161</v>
          </cell>
          <cell r="L667">
            <v>12243</v>
          </cell>
          <cell r="M667">
            <v>12312</v>
          </cell>
          <cell r="N667">
            <v>12399</v>
          </cell>
          <cell r="O667">
            <v>12480</v>
          </cell>
          <cell r="P667">
            <v>12576</v>
          </cell>
          <cell r="Q667">
            <v>12647</v>
          </cell>
        </row>
        <row r="668">
          <cell r="B668" t="str">
            <v>47053</v>
          </cell>
          <cell r="C668" t="str">
            <v>Magdalena</v>
          </cell>
          <cell r="D668" t="str">
            <v>47053</v>
          </cell>
          <cell r="E668" t="str">
            <v>Aracataca</v>
          </cell>
          <cell r="F668">
            <v>35520</v>
          </cell>
          <cell r="G668">
            <v>35858</v>
          </cell>
          <cell r="H668">
            <v>36223</v>
          </cell>
          <cell r="I668">
            <v>36594</v>
          </cell>
          <cell r="J668">
            <v>36968</v>
          </cell>
          <cell r="K668">
            <v>37354</v>
          </cell>
          <cell r="L668">
            <v>37753</v>
          </cell>
          <cell r="M668">
            <v>38162</v>
          </cell>
          <cell r="N668">
            <v>38587</v>
          </cell>
          <cell r="O668">
            <v>39020</v>
          </cell>
          <cell r="P668">
            <v>39473</v>
          </cell>
          <cell r="Q668">
            <v>39924</v>
          </cell>
        </row>
        <row r="669">
          <cell r="B669" t="str">
            <v>47058</v>
          </cell>
          <cell r="C669" t="str">
            <v>Magdalena</v>
          </cell>
          <cell r="D669" t="str">
            <v>47058</v>
          </cell>
          <cell r="E669" t="str">
            <v>Ariguaní</v>
          </cell>
          <cell r="F669">
            <v>31047</v>
          </cell>
          <cell r="G669">
            <v>31147</v>
          </cell>
          <cell r="H669">
            <v>31243</v>
          </cell>
          <cell r="I669">
            <v>31346</v>
          </cell>
          <cell r="J669">
            <v>31455</v>
          </cell>
          <cell r="K669">
            <v>31572</v>
          </cell>
          <cell r="L669">
            <v>31687</v>
          </cell>
          <cell r="M669">
            <v>31806</v>
          </cell>
          <cell r="N669">
            <v>31932</v>
          </cell>
          <cell r="O669">
            <v>32044</v>
          </cell>
          <cell r="P669">
            <v>32166</v>
          </cell>
          <cell r="Q669">
            <v>32288</v>
          </cell>
        </row>
        <row r="670">
          <cell r="B670" t="str">
            <v>47161</v>
          </cell>
          <cell r="C670" t="str">
            <v>Magdalena</v>
          </cell>
          <cell r="D670" t="str">
            <v>47161</v>
          </cell>
          <cell r="E670" t="str">
            <v>Cerro San Antonio</v>
          </cell>
          <cell r="F670">
            <v>8319</v>
          </cell>
          <cell r="G670">
            <v>8244</v>
          </cell>
          <cell r="H670">
            <v>8182</v>
          </cell>
          <cell r="I670">
            <v>8148</v>
          </cell>
          <cell r="J670">
            <v>8102</v>
          </cell>
          <cell r="K670">
            <v>8053</v>
          </cell>
          <cell r="L670">
            <v>8014</v>
          </cell>
          <cell r="M670">
            <v>7966</v>
          </cell>
          <cell r="N670">
            <v>7930</v>
          </cell>
          <cell r="O670">
            <v>7891</v>
          </cell>
          <cell r="P670">
            <v>7845</v>
          </cell>
          <cell r="Q670">
            <v>7815</v>
          </cell>
        </row>
        <row r="671">
          <cell r="B671" t="str">
            <v>47170</v>
          </cell>
          <cell r="C671" t="str">
            <v>Magdalena</v>
          </cell>
          <cell r="D671" t="str">
            <v>47170</v>
          </cell>
          <cell r="E671" t="str">
            <v>Chivolo</v>
          </cell>
          <cell r="F671">
            <v>16447</v>
          </cell>
          <cell r="G671">
            <v>16397</v>
          </cell>
          <cell r="H671">
            <v>16346</v>
          </cell>
          <cell r="I671">
            <v>16294</v>
          </cell>
          <cell r="J671">
            <v>16240</v>
          </cell>
          <cell r="K671">
            <v>16193</v>
          </cell>
          <cell r="L671">
            <v>16148</v>
          </cell>
          <cell r="M671">
            <v>16105</v>
          </cell>
          <cell r="N671">
            <v>16047</v>
          </cell>
          <cell r="O671">
            <v>16002</v>
          </cell>
          <cell r="P671">
            <v>15960</v>
          </cell>
          <cell r="Q671">
            <v>15908</v>
          </cell>
        </row>
        <row r="672">
          <cell r="B672" t="str">
            <v>47189</v>
          </cell>
          <cell r="C672" t="str">
            <v>Magdalena</v>
          </cell>
          <cell r="D672" t="str">
            <v>47189</v>
          </cell>
          <cell r="E672" t="str">
            <v>Ciénaga</v>
          </cell>
          <cell r="F672">
            <v>101985</v>
          </cell>
          <cell r="G672">
            <v>102193</v>
          </cell>
          <cell r="H672">
            <v>102400</v>
          </cell>
          <cell r="I672">
            <v>102615</v>
          </cell>
          <cell r="J672">
            <v>102835</v>
          </cell>
          <cell r="K672">
            <v>103066</v>
          </cell>
          <cell r="L672">
            <v>103293</v>
          </cell>
          <cell r="M672">
            <v>103542</v>
          </cell>
          <cell r="N672">
            <v>103789</v>
          </cell>
          <cell r="O672">
            <v>104042</v>
          </cell>
          <cell r="P672">
            <v>104319</v>
          </cell>
          <cell r="Q672">
            <v>104601</v>
          </cell>
        </row>
        <row r="673">
          <cell r="B673" t="str">
            <v>47205</v>
          </cell>
          <cell r="C673" t="str">
            <v>Magdalena</v>
          </cell>
          <cell r="D673" t="str">
            <v>47205</v>
          </cell>
          <cell r="E673" t="str">
            <v>Concordia</v>
          </cell>
          <cell r="F673">
            <v>10244</v>
          </cell>
          <cell r="G673">
            <v>10129</v>
          </cell>
          <cell r="H673">
            <v>10020</v>
          </cell>
          <cell r="I673">
            <v>9917</v>
          </cell>
          <cell r="J673">
            <v>9822</v>
          </cell>
          <cell r="K673">
            <v>9733</v>
          </cell>
          <cell r="L673">
            <v>9651</v>
          </cell>
          <cell r="M673">
            <v>9575</v>
          </cell>
          <cell r="N673">
            <v>9506</v>
          </cell>
          <cell r="O673">
            <v>9443</v>
          </cell>
          <cell r="P673">
            <v>9388</v>
          </cell>
          <cell r="Q673">
            <v>9338</v>
          </cell>
        </row>
        <row r="674">
          <cell r="B674" t="str">
            <v>47245</v>
          </cell>
          <cell r="C674" t="str">
            <v>Magdalena</v>
          </cell>
          <cell r="D674" t="str">
            <v>47245</v>
          </cell>
          <cell r="E674" t="str">
            <v>El Banco</v>
          </cell>
          <cell r="F674">
            <v>54855</v>
          </cell>
          <cell r="G674">
            <v>54859</v>
          </cell>
          <cell r="H674">
            <v>54865</v>
          </cell>
          <cell r="I674">
            <v>54891</v>
          </cell>
          <cell r="J674">
            <v>54942</v>
          </cell>
          <cell r="K674">
            <v>55012</v>
          </cell>
          <cell r="L674">
            <v>55085</v>
          </cell>
          <cell r="M674">
            <v>55175</v>
          </cell>
          <cell r="N674">
            <v>55279</v>
          </cell>
          <cell r="O674">
            <v>55408</v>
          </cell>
          <cell r="P674">
            <v>55530</v>
          </cell>
          <cell r="Q674">
            <v>55662</v>
          </cell>
        </row>
        <row r="675">
          <cell r="B675" t="str">
            <v>47258</v>
          </cell>
          <cell r="C675" t="str">
            <v>Magdalena</v>
          </cell>
          <cell r="D675" t="str">
            <v>47258</v>
          </cell>
          <cell r="E675" t="str">
            <v>El Piñon</v>
          </cell>
          <cell r="F675">
            <v>17035</v>
          </cell>
          <cell r="G675">
            <v>16953</v>
          </cell>
          <cell r="H675">
            <v>16924</v>
          </cell>
          <cell r="I675">
            <v>16880</v>
          </cell>
          <cell r="J675">
            <v>16856</v>
          </cell>
          <cell r="K675">
            <v>16834</v>
          </cell>
          <cell r="L675">
            <v>16812</v>
          </cell>
          <cell r="M675">
            <v>16795</v>
          </cell>
          <cell r="N675">
            <v>16771</v>
          </cell>
          <cell r="O675">
            <v>16757</v>
          </cell>
          <cell r="P675">
            <v>16752</v>
          </cell>
          <cell r="Q675">
            <v>16742</v>
          </cell>
        </row>
        <row r="676">
          <cell r="B676" t="str">
            <v>47268</v>
          </cell>
          <cell r="C676" t="str">
            <v>Magdalena</v>
          </cell>
          <cell r="D676" t="str">
            <v>47268</v>
          </cell>
          <cell r="E676" t="str">
            <v>El Retén</v>
          </cell>
          <cell r="F676">
            <v>18809</v>
          </cell>
          <cell r="G676">
            <v>19023</v>
          </cell>
          <cell r="H676">
            <v>19223</v>
          </cell>
          <cell r="I676">
            <v>19422</v>
          </cell>
          <cell r="J676">
            <v>19629</v>
          </cell>
          <cell r="K676">
            <v>19830</v>
          </cell>
          <cell r="L676">
            <v>20053</v>
          </cell>
          <cell r="M676">
            <v>20269</v>
          </cell>
          <cell r="N676">
            <v>20499</v>
          </cell>
          <cell r="O676">
            <v>20736</v>
          </cell>
          <cell r="P676">
            <v>20981</v>
          </cell>
          <cell r="Q676">
            <v>21228</v>
          </cell>
        </row>
        <row r="677">
          <cell r="B677" t="str">
            <v>47288</v>
          </cell>
          <cell r="C677" t="str">
            <v>Magdalena</v>
          </cell>
          <cell r="D677" t="str">
            <v>47288</v>
          </cell>
          <cell r="E677" t="str">
            <v>Fundación</v>
          </cell>
          <cell r="F677">
            <v>56986</v>
          </cell>
          <cell r="G677">
            <v>57073</v>
          </cell>
          <cell r="H677">
            <v>57082</v>
          </cell>
          <cell r="I677">
            <v>57096</v>
          </cell>
          <cell r="J677">
            <v>57120</v>
          </cell>
          <cell r="K677">
            <v>57139</v>
          </cell>
          <cell r="L677">
            <v>57170</v>
          </cell>
          <cell r="M677">
            <v>57195</v>
          </cell>
          <cell r="N677">
            <v>57246</v>
          </cell>
          <cell r="O677">
            <v>57297</v>
          </cell>
          <cell r="P677">
            <v>57344</v>
          </cell>
          <cell r="Q677">
            <v>57397</v>
          </cell>
        </row>
        <row r="678">
          <cell r="B678" t="str">
            <v>47318</v>
          </cell>
          <cell r="C678" t="str">
            <v>Magdalena</v>
          </cell>
          <cell r="D678" t="str">
            <v>47318</v>
          </cell>
          <cell r="E678" t="str">
            <v>Guamal</v>
          </cell>
          <cell r="F678">
            <v>25508</v>
          </cell>
          <cell r="G678">
            <v>25630</v>
          </cell>
          <cell r="H678">
            <v>25744</v>
          </cell>
          <cell r="I678">
            <v>25877</v>
          </cell>
          <cell r="J678">
            <v>26034</v>
          </cell>
          <cell r="K678">
            <v>26206</v>
          </cell>
          <cell r="L678">
            <v>26389</v>
          </cell>
          <cell r="M678">
            <v>26592</v>
          </cell>
          <cell r="N678">
            <v>26803</v>
          </cell>
          <cell r="O678">
            <v>27024</v>
          </cell>
          <cell r="P678">
            <v>27253</v>
          </cell>
          <cell r="Q678">
            <v>27508</v>
          </cell>
        </row>
        <row r="679">
          <cell r="B679" t="str">
            <v>47460</v>
          </cell>
          <cell r="C679" t="str">
            <v>Magdalena</v>
          </cell>
          <cell r="D679" t="str">
            <v>47460</v>
          </cell>
          <cell r="E679" t="str">
            <v>Nueva Granada</v>
          </cell>
          <cell r="F679">
            <v>16134</v>
          </cell>
          <cell r="G679">
            <v>16489</v>
          </cell>
          <cell r="H679">
            <v>16810</v>
          </cell>
          <cell r="I679">
            <v>17145</v>
          </cell>
          <cell r="J679">
            <v>17490</v>
          </cell>
          <cell r="K679">
            <v>17837</v>
          </cell>
          <cell r="L679">
            <v>18192</v>
          </cell>
          <cell r="M679">
            <v>18572</v>
          </cell>
          <cell r="N679">
            <v>18959</v>
          </cell>
          <cell r="O679">
            <v>19364</v>
          </cell>
          <cell r="P679">
            <v>19783</v>
          </cell>
          <cell r="Q679">
            <v>20213</v>
          </cell>
        </row>
        <row r="680">
          <cell r="B680" t="str">
            <v>47541</v>
          </cell>
          <cell r="C680" t="str">
            <v>Magdalena</v>
          </cell>
          <cell r="D680" t="str">
            <v>47541</v>
          </cell>
          <cell r="E680" t="str">
            <v>Pedraza</v>
          </cell>
          <cell r="F680">
            <v>8031</v>
          </cell>
          <cell r="G680">
            <v>8010</v>
          </cell>
          <cell r="H680">
            <v>8006</v>
          </cell>
          <cell r="I680">
            <v>8010</v>
          </cell>
          <cell r="J680">
            <v>8004</v>
          </cell>
          <cell r="K680">
            <v>8016</v>
          </cell>
          <cell r="L680">
            <v>8027</v>
          </cell>
          <cell r="M680">
            <v>8034</v>
          </cell>
          <cell r="N680">
            <v>8041</v>
          </cell>
          <cell r="O680">
            <v>8052</v>
          </cell>
          <cell r="P680">
            <v>8066</v>
          </cell>
          <cell r="Q680">
            <v>8079</v>
          </cell>
        </row>
        <row r="681">
          <cell r="B681" t="str">
            <v>47545</v>
          </cell>
          <cell r="C681" t="str">
            <v>Magdalena</v>
          </cell>
          <cell r="D681" t="str">
            <v>47545</v>
          </cell>
          <cell r="E681" t="str">
            <v>Pijiño del Carmen</v>
          </cell>
          <cell r="F681">
            <v>14115</v>
          </cell>
          <cell r="G681">
            <v>14261</v>
          </cell>
          <cell r="H681">
            <v>14393</v>
          </cell>
          <cell r="I681">
            <v>14546</v>
          </cell>
          <cell r="J681">
            <v>14685</v>
          </cell>
          <cell r="K681">
            <v>14848</v>
          </cell>
          <cell r="L681">
            <v>15016</v>
          </cell>
          <cell r="M681">
            <v>15187</v>
          </cell>
          <cell r="N681">
            <v>15363</v>
          </cell>
          <cell r="O681">
            <v>15557</v>
          </cell>
          <cell r="P681">
            <v>15759</v>
          </cell>
          <cell r="Q681">
            <v>15959</v>
          </cell>
        </row>
        <row r="682">
          <cell r="B682" t="str">
            <v>47551</v>
          </cell>
          <cell r="C682" t="str">
            <v>Magdalena</v>
          </cell>
          <cell r="D682" t="str">
            <v>47551</v>
          </cell>
          <cell r="E682" t="str">
            <v>Pivijay</v>
          </cell>
          <cell r="F682">
            <v>36018</v>
          </cell>
          <cell r="G682">
            <v>35789</v>
          </cell>
          <cell r="H682">
            <v>35553</v>
          </cell>
          <cell r="I682">
            <v>35331</v>
          </cell>
          <cell r="J682">
            <v>35117</v>
          </cell>
          <cell r="K682">
            <v>34910</v>
          </cell>
          <cell r="L682">
            <v>34707</v>
          </cell>
          <cell r="M682">
            <v>34501</v>
          </cell>
          <cell r="N682">
            <v>34313</v>
          </cell>
          <cell r="O682">
            <v>34114</v>
          </cell>
          <cell r="P682">
            <v>33924</v>
          </cell>
          <cell r="Q682">
            <v>33753</v>
          </cell>
        </row>
        <row r="683">
          <cell r="B683" t="str">
            <v>47555</v>
          </cell>
          <cell r="C683" t="str">
            <v>Magdalena</v>
          </cell>
          <cell r="D683" t="str">
            <v>47555</v>
          </cell>
          <cell r="E683" t="str">
            <v>Plato</v>
          </cell>
          <cell r="F683">
            <v>49195</v>
          </cell>
          <cell r="G683">
            <v>49972</v>
          </cell>
          <cell r="H683">
            <v>50762</v>
          </cell>
          <cell r="I683">
            <v>51567</v>
          </cell>
          <cell r="J683">
            <v>52409</v>
          </cell>
          <cell r="K683">
            <v>53271</v>
          </cell>
          <cell r="L683">
            <v>54143</v>
          </cell>
          <cell r="M683">
            <v>55037</v>
          </cell>
          <cell r="N683">
            <v>55956</v>
          </cell>
          <cell r="O683">
            <v>56894</v>
          </cell>
          <cell r="P683">
            <v>57848</v>
          </cell>
          <cell r="Q683">
            <v>58822</v>
          </cell>
        </row>
        <row r="684">
          <cell r="B684" t="str">
            <v>47570</v>
          </cell>
          <cell r="C684" t="str">
            <v>Magdalena</v>
          </cell>
          <cell r="D684" t="str">
            <v>47570</v>
          </cell>
          <cell r="E684" t="str">
            <v>Puebloviejo</v>
          </cell>
          <cell r="F684">
            <v>24994</v>
          </cell>
          <cell r="G684">
            <v>25547</v>
          </cell>
          <cell r="H684">
            <v>26056</v>
          </cell>
          <cell r="I684">
            <v>26589</v>
          </cell>
          <cell r="J684">
            <v>27103</v>
          </cell>
          <cell r="K684">
            <v>27644</v>
          </cell>
          <cell r="L684">
            <v>28174</v>
          </cell>
          <cell r="M684">
            <v>28720</v>
          </cell>
          <cell r="N684">
            <v>29290</v>
          </cell>
          <cell r="O684">
            <v>29869</v>
          </cell>
          <cell r="P684">
            <v>30462</v>
          </cell>
          <cell r="Q684">
            <v>31068</v>
          </cell>
        </row>
        <row r="685">
          <cell r="B685" t="str">
            <v>47605</v>
          </cell>
          <cell r="C685" t="str">
            <v>Magdalena</v>
          </cell>
          <cell r="D685" t="str">
            <v>47605</v>
          </cell>
          <cell r="E685" t="str">
            <v>Remolino</v>
          </cell>
          <cell r="F685">
            <v>8751</v>
          </cell>
          <cell r="G685">
            <v>8685</v>
          </cell>
          <cell r="H685">
            <v>8621</v>
          </cell>
          <cell r="I685">
            <v>8554</v>
          </cell>
          <cell r="J685">
            <v>8494</v>
          </cell>
          <cell r="K685">
            <v>8434</v>
          </cell>
          <cell r="L685">
            <v>8379</v>
          </cell>
          <cell r="M685">
            <v>8318</v>
          </cell>
          <cell r="N685">
            <v>8265</v>
          </cell>
          <cell r="O685">
            <v>8212</v>
          </cell>
          <cell r="P685">
            <v>8150</v>
          </cell>
          <cell r="Q685">
            <v>8095</v>
          </cell>
        </row>
        <row r="686">
          <cell r="B686" t="str">
            <v>47660</v>
          </cell>
          <cell r="C686" t="str">
            <v>Magdalena</v>
          </cell>
          <cell r="D686" t="str">
            <v>47660</v>
          </cell>
          <cell r="E686" t="str">
            <v>Sabanas de San Angel</v>
          </cell>
          <cell r="F686">
            <v>14895</v>
          </cell>
          <cell r="G686">
            <v>15136</v>
          </cell>
          <cell r="H686">
            <v>15319</v>
          </cell>
          <cell r="I686">
            <v>15509</v>
          </cell>
          <cell r="J686">
            <v>15694</v>
          </cell>
          <cell r="K686">
            <v>15873</v>
          </cell>
          <cell r="L686">
            <v>16061</v>
          </cell>
          <cell r="M686">
            <v>16252</v>
          </cell>
          <cell r="N686">
            <v>16447</v>
          </cell>
          <cell r="O686">
            <v>16647</v>
          </cell>
          <cell r="P686">
            <v>16865</v>
          </cell>
          <cell r="Q686">
            <v>17088</v>
          </cell>
        </row>
        <row r="687">
          <cell r="B687" t="str">
            <v>47675</v>
          </cell>
          <cell r="C687" t="str">
            <v>Magdalena</v>
          </cell>
          <cell r="D687" t="str">
            <v>47675</v>
          </cell>
          <cell r="E687" t="str">
            <v>Salamina</v>
          </cell>
          <cell r="F687">
            <v>8404</v>
          </cell>
          <cell r="G687">
            <v>8236</v>
          </cell>
          <cell r="H687">
            <v>8090</v>
          </cell>
          <cell r="I687">
            <v>7946</v>
          </cell>
          <cell r="J687">
            <v>7812</v>
          </cell>
          <cell r="K687">
            <v>7690</v>
          </cell>
          <cell r="L687">
            <v>7561</v>
          </cell>
          <cell r="M687">
            <v>7434</v>
          </cell>
          <cell r="N687">
            <v>7324</v>
          </cell>
          <cell r="O687">
            <v>7201</v>
          </cell>
          <cell r="P687">
            <v>7089</v>
          </cell>
          <cell r="Q687">
            <v>6985</v>
          </cell>
        </row>
        <row r="688">
          <cell r="B688" t="str">
            <v>47692</v>
          </cell>
          <cell r="C688" t="str">
            <v>Magdalena</v>
          </cell>
          <cell r="D688" t="str">
            <v>47692</v>
          </cell>
          <cell r="E688" t="str">
            <v>San Sebastián de Buenavista</v>
          </cell>
          <cell r="F688">
            <v>17267</v>
          </cell>
          <cell r="G688">
            <v>17284</v>
          </cell>
          <cell r="H688">
            <v>17302</v>
          </cell>
          <cell r="I688">
            <v>17321</v>
          </cell>
          <cell r="J688">
            <v>17341</v>
          </cell>
          <cell r="K688">
            <v>17362</v>
          </cell>
          <cell r="L688">
            <v>17384</v>
          </cell>
          <cell r="M688">
            <v>17407</v>
          </cell>
          <cell r="N688">
            <v>17432</v>
          </cell>
          <cell r="O688">
            <v>17457</v>
          </cell>
          <cell r="P688">
            <v>17483</v>
          </cell>
          <cell r="Q688">
            <v>17510</v>
          </cell>
        </row>
        <row r="689">
          <cell r="B689" t="str">
            <v>47703</v>
          </cell>
          <cell r="C689" t="str">
            <v>Magdalena</v>
          </cell>
          <cell r="D689" t="str">
            <v>47703</v>
          </cell>
          <cell r="E689" t="str">
            <v>San Zenón</v>
          </cell>
          <cell r="F689">
            <v>8904</v>
          </cell>
          <cell r="G689">
            <v>8922</v>
          </cell>
          <cell r="H689">
            <v>8940</v>
          </cell>
          <cell r="I689">
            <v>8959</v>
          </cell>
          <cell r="J689">
            <v>8978</v>
          </cell>
          <cell r="K689">
            <v>8998</v>
          </cell>
          <cell r="L689">
            <v>9019</v>
          </cell>
          <cell r="M689">
            <v>9040</v>
          </cell>
          <cell r="N689">
            <v>9062</v>
          </cell>
          <cell r="O689">
            <v>9084</v>
          </cell>
          <cell r="P689">
            <v>9107</v>
          </cell>
          <cell r="Q689">
            <v>9130</v>
          </cell>
        </row>
        <row r="690">
          <cell r="B690" t="str">
            <v>47707</v>
          </cell>
          <cell r="C690" t="str">
            <v>Magdalena</v>
          </cell>
          <cell r="D690" t="str">
            <v>47707</v>
          </cell>
          <cell r="E690" t="str">
            <v>Santa Ana</v>
          </cell>
          <cell r="F690">
            <v>23235</v>
          </cell>
          <cell r="G690">
            <v>23440</v>
          </cell>
          <cell r="H690">
            <v>23684</v>
          </cell>
          <cell r="I690">
            <v>23929</v>
          </cell>
          <cell r="J690">
            <v>24195</v>
          </cell>
          <cell r="K690">
            <v>24468</v>
          </cell>
          <cell r="L690">
            <v>24749</v>
          </cell>
          <cell r="M690">
            <v>25034</v>
          </cell>
          <cell r="N690">
            <v>25329</v>
          </cell>
          <cell r="O690">
            <v>25628</v>
          </cell>
          <cell r="P690">
            <v>25938</v>
          </cell>
          <cell r="Q690">
            <v>26257</v>
          </cell>
        </row>
        <row r="691">
          <cell r="B691" t="str">
            <v>47720</v>
          </cell>
          <cell r="C691" t="str">
            <v>Magdalena</v>
          </cell>
          <cell r="D691" t="str">
            <v>47720</v>
          </cell>
          <cell r="E691" t="str">
            <v>Santa Bárbara de Pinto</v>
          </cell>
          <cell r="F691">
            <v>11108</v>
          </cell>
          <cell r="G691">
            <v>11249</v>
          </cell>
          <cell r="H691">
            <v>11394</v>
          </cell>
          <cell r="I691">
            <v>11530</v>
          </cell>
          <cell r="J691">
            <v>11669</v>
          </cell>
          <cell r="K691">
            <v>11828</v>
          </cell>
          <cell r="L691">
            <v>11973</v>
          </cell>
          <cell r="M691">
            <v>12126</v>
          </cell>
          <cell r="N691">
            <v>12284</v>
          </cell>
          <cell r="O691">
            <v>12442</v>
          </cell>
          <cell r="P691">
            <v>12610</v>
          </cell>
          <cell r="Q691">
            <v>12773</v>
          </cell>
        </row>
        <row r="692">
          <cell r="B692" t="str">
            <v>47745</v>
          </cell>
          <cell r="C692" t="str">
            <v>Magdalena</v>
          </cell>
          <cell r="D692" t="str">
            <v>47745</v>
          </cell>
          <cell r="E692" t="str">
            <v>Sitionuevo</v>
          </cell>
          <cell r="F692">
            <v>26867</v>
          </cell>
          <cell r="G692">
            <v>27433</v>
          </cell>
          <cell r="H692">
            <v>27981</v>
          </cell>
          <cell r="I692">
            <v>28510</v>
          </cell>
          <cell r="J692">
            <v>29022</v>
          </cell>
          <cell r="K692">
            <v>29515</v>
          </cell>
          <cell r="L692">
            <v>29989</v>
          </cell>
          <cell r="M692">
            <v>30446</v>
          </cell>
          <cell r="N692">
            <v>30884</v>
          </cell>
          <cell r="O692">
            <v>31304</v>
          </cell>
          <cell r="P692">
            <v>31706</v>
          </cell>
          <cell r="Q692">
            <v>32089</v>
          </cell>
        </row>
        <row r="693">
          <cell r="B693" t="str">
            <v>47798</v>
          </cell>
          <cell r="C693" t="str">
            <v>Magdalena</v>
          </cell>
          <cell r="D693" t="str">
            <v>47798</v>
          </cell>
          <cell r="E693" t="str">
            <v>Tenerife</v>
          </cell>
          <cell r="F693">
            <v>12550</v>
          </cell>
          <cell r="G693">
            <v>12511</v>
          </cell>
          <cell r="H693">
            <v>12459</v>
          </cell>
          <cell r="I693">
            <v>12429</v>
          </cell>
          <cell r="J693">
            <v>12392</v>
          </cell>
          <cell r="K693">
            <v>12358</v>
          </cell>
          <cell r="L693">
            <v>12333</v>
          </cell>
          <cell r="M693">
            <v>12300</v>
          </cell>
          <cell r="N693">
            <v>12278</v>
          </cell>
          <cell r="O693">
            <v>12253</v>
          </cell>
          <cell r="P693">
            <v>12243</v>
          </cell>
          <cell r="Q693">
            <v>12230</v>
          </cell>
        </row>
        <row r="694">
          <cell r="B694" t="str">
            <v>47960</v>
          </cell>
          <cell r="C694" t="str">
            <v>Magdalena</v>
          </cell>
          <cell r="D694" t="str">
            <v>47960</v>
          </cell>
          <cell r="E694" t="str">
            <v>Zapayán</v>
          </cell>
          <cell r="F694">
            <v>8642</v>
          </cell>
          <cell r="G694">
            <v>8656</v>
          </cell>
          <cell r="H694">
            <v>8658</v>
          </cell>
          <cell r="I694">
            <v>8673</v>
          </cell>
          <cell r="J694">
            <v>8688</v>
          </cell>
          <cell r="K694">
            <v>8699</v>
          </cell>
          <cell r="L694">
            <v>8714</v>
          </cell>
          <cell r="M694">
            <v>8737</v>
          </cell>
          <cell r="N694">
            <v>8749</v>
          </cell>
          <cell r="O694">
            <v>8785</v>
          </cell>
          <cell r="P694">
            <v>8801</v>
          </cell>
          <cell r="Q694">
            <v>8841</v>
          </cell>
        </row>
        <row r="695">
          <cell r="B695" t="str">
            <v>47980</v>
          </cell>
          <cell r="C695" t="str">
            <v>Magdalena</v>
          </cell>
          <cell r="D695" t="str">
            <v>47980</v>
          </cell>
          <cell r="E695" t="str">
            <v>Zona Bananera</v>
          </cell>
          <cell r="F695">
            <v>57004</v>
          </cell>
          <cell r="G695">
            <v>57295</v>
          </cell>
          <cell r="H695">
            <v>57615</v>
          </cell>
          <cell r="I695">
            <v>57942</v>
          </cell>
          <cell r="J695">
            <v>58277</v>
          </cell>
          <cell r="K695">
            <v>58625</v>
          </cell>
          <cell r="L695">
            <v>58964</v>
          </cell>
          <cell r="M695">
            <v>59332</v>
          </cell>
          <cell r="N695">
            <v>59699</v>
          </cell>
          <cell r="O695">
            <v>60104</v>
          </cell>
          <cell r="P695">
            <v>60524</v>
          </cell>
          <cell r="Q695">
            <v>60941</v>
          </cell>
        </row>
        <row r="696">
          <cell r="B696" t="str">
            <v>50001</v>
          </cell>
          <cell r="C696" t="str">
            <v>Meta</v>
          </cell>
          <cell r="D696" t="str">
            <v>50001</v>
          </cell>
          <cell r="E696" t="str">
            <v>Villavicencio</v>
          </cell>
          <cell r="F696">
            <v>380222</v>
          </cell>
          <cell r="G696">
            <v>390288</v>
          </cell>
          <cell r="H696">
            <v>400485</v>
          </cell>
          <cell r="I696">
            <v>410726</v>
          </cell>
          <cell r="J696">
            <v>421074</v>
          </cell>
          <cell r="K696">
            <v>431476</v>
          </cell>
          <cell r="L696">
            <v>441959</v>
          </cell>
          <cell r="M696">
            <v>452472</v>
          </cell>
          <cell r="N696">
            <v>463093</v>
          </cell>
          <cell r="O696">
            <v>473718</v>
          </cell>
          <cell r="P696">
            <v>484429</v>
          </cell>
          <cell r="Q696">
            <v>495200</v>
          </cell>
        </row>
        <row r="697">
          <cell r="B697" t="str">
            <v>50006</v>
          </cell>
          <cell r="C697" t="str">
            <v>Meta</v>
          </cell>
          <cell r="D697" t="str">
            <v>50006</v>
          </cell>
          <cell r="E697" t="str">
            <v>Acacías</v>
          </cell>
          <cell r="F697">
            <v>54219</v>
          </cell>
          <cell r="G697">
            <v>55524</v>
          </cell>
          <cell r="H697">
            <v>56932</v>
          </cell>
          <cell r="I697">
            <v>58367</v>
          </cell>
          <cell r="J697">
            <v>59817</v>
          </cell>
          <cell r="K697">
            <v>61288</v>
          </cell>
          <cell r="L697">
            <v>62776</v>
          </cell>
          <cell r="M697">
            <v>64287</v>
          </cell>
          <cell r="N697">
            <v>65800</v>
          </cell>
          <cell r="O697">
            <v>67347</v>
          </cell>
          <cell r="P697">
            <v>68888</v>
          </cell>
          <cell r="Q697">
            <v>70469</v>
          </cell>
        </row>
        <row r="698">
          <cell r="B698" t="str">
            <v>50110</v>
          </cell>
          <cell r="C698" t="str">
            <v>Meta</v>
          </cell>
          <cell r="D698" t="str">
            <v>50110</v>
          </cell>
          <cell r="E698" t="str">
            <v>Barranca de Upía</v>
          </cell>
          <cell r="F698">
            <v>3197</v>
          </cell>
          <cell r="G698">
            <v>3279</v>
          </cell>
          <cell r="H698">
            <v>3346</v>
          </cell>
          <cell r="I698">
            <v>3419</v>
          </cell>
          <cell r="J698">
            <v>3490</v>
          </cell>
          <cell r="K698">
            <v>3549</v>
          </cell>
          <cell r="L698">
            <v>3624</v>
          </cell>
          <cell r="M698">
            <v>3703</v>
          </cell>
          <cell r="N698">
            <v>3771</v>
          </cell>
          <cell r="O698">
            <v>3851</v>
          </cell>
          <cell r="P698">
            <v>3926</v>
          </cell>
          <cell r="Q698">
            <v>4007</v>
          </cell>
        </row>
        <row r="699">
          <cell r="B699" t="str">
            <v>50124</v>
          </cell>
          <cell r="C699" t="str">
            <v>Meta</v>
          </cell>
          <cell r="D699" t="str">
            <v>50124</v>
          </cell>
          <cell r="E699" t="str">
            <v>Cabuyaro</v>
          </cell>
          <cell r="F699">
            <v>3660</v>
          </cell>
          <cell r="G699">
            <v>3691</v>
          </cell>
          <cell r="H699">
            <v>3723</v>
          </cell>
          <cell r="I699">
            <v>3762</v>
          </cell>
          <cell r="J699">
            <v>3798</v>
          </cell>
          <cell r="K699">
            <v>3833</v>
          </cell>
          <cell r="L699">
            <v>3876</v>
          </cell>
          <cell r="M699">
            <v>3907</v>
          </cell>
          <cell r="N699">
            <v>3951</v>
          </cell>
          <cell r="O699">
            <v>3981</v>
          </cell>
          <cell r="P699">
            <v>4018</v>
          </cell>
          <cell r="Q699">
            <v>4048</v>
          </cell>
        </row>
        <row r="700">
          <cell r="B700" t="str">
            <v>50150</v>
          </cell>
          <cell r="C700" t="str">
            <v>Meta</v>
          </cell>
          <cell r="D700" t="str">
            <v>50150</v>
          </cell>
          <cell r="E700" t="str">
            <v>Castilla la Nueva</v>
          </cell>
          <cell r="F700">
            <v>7067</v>
          </cell>
          <cell r="G700">
            <v>7303</v>
          </cell>
          <cell r="H700">
            <v>7543</v>
          </cell>
          <cell r="I700">
            <v>7778</v>
          </cell>
          <cell r="J700">
            <v>8020</v>
          </cell>
          <cell r="K700">
            <v>8266</v>
          </cell>
          <cell r="L700">
            <v>8524</v>
          </cell>
          <cell r="M700">
            <v>8787</v>
          </cell>
          <cell r="N700">
            <v>9055</v>
          </cell>
          <cell r="O700">
            <v>9333</v>
          </cell>
          <cell r="P700">
            <v>9612</v>
          </cell>
          <cell r="Q700">
            <v>9899</v>
          </cell>
        </row>
        <row r="701">
          <cell r="B701" t="str">
            <v>50223</v>
          </cell>
          <cell r="C701" t="str">
            <v>Meta</v>
          </cell>
          <cell r="D701" t="str">
            <v>50223</v>
          </cell>
          <cell r="E701" t="str">
            <v>Cubarral</v>
          </cell>
          <cell r="F701">
            <v>5152</v>
          </cell>
          <cell r="G701">
            <v>5231</v>
          </cell>
          <cell r="H701">
            <v>5309</v>
          </cell>
          <cell r="I701">
            <v>5389</v>
          </cell>
          <cell r="J701">
            <v>5471</v>
          </cell>
          <cell r="K701">
            <v>5549</v>
          </cell>
          <cell r="L701">
            <v>5638</v>
          </cell>
          <cell r="M701">
            <v>5717</v>
          </cell>
          <cell r="N701">
            <v>5798</v>
          </cell>
          <cell r="O701">
            <v>5877</v>
          </cell>
          <cell r="P701">
            <v>5946</v>
          </cell>
          <cell r="Q701">
            <v>6030</v>
          </cell>
        </row>
        <row r="702">
          <cell r="B702" t="str">
            <v>50226</v>
          </cell>
          <cell r="C702" t="str">
            <v>Meta</v>
          </cell>
          <cell r="D702" t="str">
            <v>50226</v>
          </cell>
          <cell r="E702" t="str">
            <v>Cumaral</v>
          </cell>
          <cell r="F702">
            <v>16575</v>
          </cell>
          <cell r="G702">
            <v>16729</v>
          </cell>
          <cell r="H702">
            <v>16888</v>
          </cell>
          <cell r="I702">
            <v>17034</v>
          </cell>
          <cell r="J702">
            <v>17180</v>
          </cell>
          <cell r="K702">
            <v>17332</v>
          </cell>
          <cell r="L702">
            <v>17477</v>
          </cell>
          <cell r="M702">
            <v>17623</v>
          </cell>
          <cell r="N702">
            <v>17756</v>
          </cell>
          <cell r="O702">
            <v>17895</v>
          </cell>
          <cell r="P702">
            <v>18020</v>
          </cell>
          <cell r="Q702">
            <v>18150</v>
          </cell>
        </row>
        <row r="703">
          <cell r="B703" t="str">
            <v>50245</v>
          </cell>
          <cell r="C703" t="str">
            <v>Meta</v>
          </cell>
          <cell r="D703" t="str">
            <v>50245</v>
          </cell>
          <cell r="E703" t="str">
            <v>El Calvario</v>
          </cell>
          <cell r="F703">
            <v>2288</v>
          </cell>
          <cell r="G703">
            <v>2277</v>
          </cell>
          <cell r="H703">
            <v>2279</v>
          </cell>
          <cell r="I703">
            <v>2278</v>
          </cell>
          <cell r="J703">
            <v>2268</v>
          </cell>
          <cell r="K703">
            <v>2270</v>
          </cell>
          <cell r="L703">
            <v>2255</v>
          </cell>
          <cell r="M703">
            <v>2259</v>
          </cell>
          <cell r="N703">
            <v>2256</v>
          </cell>
          <cell r="O703">
            <v>2255</v>
          </cell>
          <cell r="P703">
            <v>2240</v>
          </cell>
          <cell r="Q703">
            <v>2236</v>
          </cell>
        </row>
        <row r="704">
          <cell r="B704" t="str">
            <v>50251</v>
          </cell>
          <cell r="C704" t="str">
            <v>Meta</v>
          </cell>
          <cell r="D704" t="str">
            <v>50251</v>
          </cell>
          <cell r="E704" t="str">
            <v>El Castillo</v>
          </cell>
          <cell r="F704">
            <v>6875</v>
          </cell>
          <cell r="G704">
            <v>6840</v>
          </cell>
          <cell r="H704">
            <v>6785</v>
          </cell>
          <cell r="I704">
            <v>6735</v>
          </cell>
          <cell r="J704">
            <v>6686</v>
          </cell>
          <cell r="K704">
            <v>6630</v>
          </cell>
          <cell r="L704">
            <v>6582</v>
          </cell>
          <cell r="M704">
            <v>6528</v>
          </cell>
          <cell r="N704">
            <v>6468</v>
          </cell>
          <cell r="O704">
            <v>6415</v>
          </cell>
          <cell r="P704">
            <v>6362</v>
          </cell>
          <cell r="Q704">
            <v>6301</v>
          </cell>
        </row>
        <row r="705">
          <cell r="B705" t="str">
            <v>50270</v>
          </cell>
          <cell r="C705" t="str">
            <v>Meta</v>
          </cell>
          <cell r="D705" t="str">
            <v>50270</v>
          </cell>
          <cell r="E705" t="str">
            <v>El Dorado</v>
          </cell>
          <cell r="F705">
            <v>3291</v>
          </cell>
          <cell r="G705">
            <v>3309</v>
          </cell>
          <cell r="H705">
            <v>3326</v>
          </cell>
          <cell r="I705">
            <v>3342</v>
          </cell>
          <cell r="J705">
            <v>3357</v>
          </cell>
          <cell r="K705">
            <v>3372</v>
          </cell>
          <cell r="L705">
            <v>3385</v>
          </cell>
          <cell r="M705">
            <v>3397</v>
          </cell>
          <cell r="N705">
            <v>3409</v>
          </cell>
          <cell r="O705">
            <v>3419</v>
          </cell>
          <cell r="P705">
            <v>3429</v>
          </cell>
          <cell r="Q705">
            <v>3437</v>
          </cell>
        </row>
        <row r="706">
          <cell r="B706" t="str">
            <v>50287</v>
          </cell>
          <cell r="C706" t="str">
            <v>Meta</v>
          </cell>
          <cell r="D706" t="str">
            <v>50287</v>
          </cell>
          <cell r="E706" t="str">
            <v>Fuente de Oro</v>
          </cell>
          <cell r="F706">
            <v>11072</v>
          </cell>
          <cell r="G706">
            <v>11311</v>
          </cell>
          <cell r="H706">
            <v>11518</v>
          </cell>
          <cell r="I706">
            <v>11740</v>
          </cell>
          <cell r="J706">
            <v>11956</v>
          </cell>
          <cell r="K706">
            <v>12170</v>
          </cell>
          <cell r="L706">
            <v>12392</v>
          </cell>
          <cell r="M706">
            <v>12604</v>
          </cell>
          <cell r="N706">
            <v>12824</v>
          </cell>
          <cell r="O706">
            <v>13038</v>
          </cell>
          <cell r="P706">
            <v>13263</v>
          </cell>
          <cell r="Q706">
            <v>13472</v>
          </cell>
        </row>
        <row r="707">
          <cell r="B707" t="str">
            <v>50313</v>
          </cell>
          <cell r="C707" t="str">
            <v>Meta</v>
          </cell>
          <cell r="D707" t="str">
            <v>50313</v>
          </cell>
          <cell r="E707" t="str">
            <v>Granada</v>
          </cell>
          <cell r="F707">
            <v>50172</v>
          </cell>
          <cell r="G707">
            <v>51282</v>
          </cell>
          <cell r="H707">
            <v>52468</v>
          </cell>
          <cell r="I707">
            <v>53656</v>
          </cell>
          <cell r="J707">
            <v>54856</v>
          </cell>
          <cell r="K707">
            <v>56065</v>
          </cell>
          <cell r="L707">
            <v>57287</v>
          </cell>
          <cell r="M707">
            <v>58503</v>
          </cell>
          <cell r="N707">
            <v>59739</v>
          </cell>
          <cell r="O707">
            <v>60964</v>
          </cell>
          <cell r="P707">
            <v>62209</v>
          </cell>
          <cell r="Q707">
            <v>63451</v>
          </cell>
        </row>
        <row r="708">
          <cell r="B708" t="str">
            <v>50318</v>
          </cell>
          <cell r="C708" t="str">
            <v>Meta</v>
          </cell>
          <cell r="D708" t="str">
            <v>50318</v>
          </cell>
          <cell r="E708" t="str">
            <v>Guamal</v>
          </cell>
          <cell r="F708">
            <v>8897</v>
          </cell>
          <cell r="G708">
            <v>8930</v>
          </cell>
          <cell r="H708">
            <v>8981</v>
          </cell>
          <cell r="I708">
            <v>9030</v>
          </cell>
          <cell r="J708">
            <v>9083</v>
          </cell>
          <cell r="K708">
            <v>9147</v>
          </cell>
          <cell r="L708">
            <v>9194</v>
          </cell>
          <cell r="M708">
            <v>9241</v>
          </cell>
          <cell r="N708">
            <v>9282</v>
          </cell>
          <cell r="O708">
            <v>9322</v>
          </cell>
          <cell r="P708">
            <v>9366</v>
          </cell>
          <cell r="Q708">
            <v>9403</v>
          </cell>
        </row>
        <row r="709">
          <cell r="B709" t="str">
            <v>50325</v>
          </cell>
          <cell r="C709" t="str">
            <v>Meta</v>
          </cell>
          <cell r="D709" t="str">
            <v>50325</v>
          </cell>
          <cell r="E709" t="str">
            <v>Mapiripán</v>
          </cell>
          <cell r="F709">
            <v>13230</v>
          </cell>
          <cell r="G709">
            <v>13649</v>
          </cell>
          <cell r="H709">
            <v>14024</v>
          </cell>
          <cell r="I709">
            <v>14395</v>
          </cell>
          <cell r="J709">
            <v>14791</v>
          </cell>
          <cell r="K709">
            <v>15181</v>
          </cell>
          <cell r="L709">
            <v>15579</v>
          </cell>
          <cell r="M709">
            <v>15978</v>
          </cell>
          <cell r="N709">
            <v>16389</v>
          </cell>
          <cell r="O709">
            <v>16811</v>
          </cell>
          <cell r="P709">
            <v>17229</v>
          </cell>
          <cell r="Q709">
            <v>17661</v>
          </cell>
        </row>
        <row r="710">
          <cell r="B710" t="str">
            <v>50330</v>
          </cell>
          <cell r="C710" t="str">
            <v>Meta</v>
          </cell>
          <cell r="D710" t="str">
            <v>50330</v>
          </cell>
          <cell r="E710" t="str">
            <v>Mesetas</v>
          </cell>
          <cell r="F710">
            <v>10695</v>
          </cell>
          <cell r="G710">
            <v>10728</v>
          </cell>
          <cell r="H710">
            <v>10787</v>
          </cell>
          <cell r="I710">
            <v>10849</v>
          </cell>
          <cell r="J710">
            <v>10908</v>
          </cell>
          <cell r="K710">
            <v>10978</v>
          </cell>
          <cell r="L710">
            <v>11035</v>
          </cell>
          <cell r="M710">
            <v>11096</v>
          </cell>
          <cell r="N710">
            <v>11160</v>
          </cell>
          <cell r="O710">
            <v>11218</v>
          </cell>
          <cell r="P710">
            <v>11287</v>
          </cell>
          <cell r="Q710">
            <v>11354</v>
          </cell>
        </row>
        <row r="711">
          <cell r="B711" t="str">
            <v>50350</v>
          </cell>
          <cell r="C711" t="str">
            <v>Meta</v>
          </cell>
          <cell r="D711" t="str">
            <v>50350</v>
          </cell>
          <cell r="E711" t="str">
            <v>La Macarena</v>
          </cell>
          <cell r="F711">
            <v>24164</v>
          </cell>
          <cell r="G711">
            <v>25047</v>
          </cell>
          <cell r="H711">
            <v>25858</v>
          </cell>
          <cell r="I711">
            <v>26681</v>
          </cell>
          <cell r="J711">
            <v>27514</v>
          </cell>
          <cell r="K711">
            <v>28366</v>
          </cell>
          <cell r="L711">
            <v>29234</v>
          </cell>
          <cell r="M711">
            <v>30117</v>
          </cell>
          <cell r="N711">
            <v>31015</v>
          </cell>
          <cell r="O711">
            <v>31928</v>
          </cell>
          <cell r="P711">
            <v>32861</v>
          </cell>
          <cell r="Q711">
            <v>33812</v>
          </cell>
        </row>
        <row r="712">
          <cell r="B712" t="str">
            <v>50370</v>
          </cell>
          <cell r="C712" t="str">
            <v>Meta</v>
          </cell>
          <cell r="D712" t="str">
            <v>50370</v>
          </cell>
          <cell r="E712" t="str">
            <v>Uribe</v>
          </cell>
          <cell r="F712">
            <v>12480</v>
          </cell>
          <cell r="G712">
            <v>12865</v>
          </cell>
          <cell r="H712">
            <v>13204</v>
          </cell>
          <cell r="I712">
            <v>13558</v>
          </cell>
          <cell r="J712">
            <v>13915</v>
          </cell>
          <cell r="K712">
            <v>14283</v>
          </cell>
          <cell r="L712">
            <v>14644</v>
          </cell>
          <cell r="M712">
            <v>15012</v>
          </cell>
          <cell r="N712">
            <v>15386</v>
          </cell>
          <cell r="O712">
            <v>15774</v>
          </cell>
          <cell r="P712">
            <v>16155</v>
          </cell>
          <cell r="Q712">
            <v>16539</v>
          </cell>
        </row>
        <row r="713">
          <cell r="B713" t="str">
            <v>50400</v>
          </cell>
          <cell r="C713" t="str">
            <v>Meta</v>
          </cell>
          <cell r="D713" t="str">
            <v>50400</v>
          </cell>
          <cell r="E713" t="str">
            <v>Lejanías</v>
          </cell>
          <cell r="F713">
            <v>9558</v>
          </cell>
          <cell r="G713">
            <v>9542</v>
          </cell>
          <cell r="H713">
            <v>9542</v>
          </cell>
          <cell r="I713">
            <v>9539</v>
          </cell>
          <cell r="J713">
            <v>9529</v>
          </cell>
          <cell r="K713">
            <v>9515</v>
          </cell>
          <cell r="L713">
            <v>9492</v>
          </cell>
          <cell r="M713">
            <v>9478</v>
          </cell>
          <cell r="N713">
            <v>9455</v>
          </cell>
          <cell r="O713">
            <v>9437</v>
          </cell>
          <cell r="P713">
            <v>9403</v>
          </cell>
          <cell r="Q713">
            <v>9374</v>
          </cell>
        </row>
        <row r="714">
          <cell r="B714" t="str">
            <v>50450</v>
          </cell>
          <cell r="C714" t="str">
            <v>Meta</v>
          </cell>
          <cell r="D714" t="str">
            <v>50450</v>
          </cell>
          <cell r="E714" t="str">
            <v>Puerto Concordia</v>
          </cell>
          <cell r="F714">
            <v>15964</v>
          </cell>
          <cell r="G714">
            <v>16388</v>
          </cell>
          <cell r="H714">
            <v>16852</v>
          </cell>
          <cell r="I714">
            <v>17326</v>
          </cell>
          <cell r="J714">
            <v>17804</v>
          </cell>
          <cell r="K714">
            <v>18303</v>
          </cell>
          <cell r="L714">
            <v>18801</v>
          </cell>
          <cell r="M714">
            <v>19317</v>
          </cell>
          <cell r="N714">
            <v>19827</v>
          </cell>
          <cell r="O714">
            <v>20361</v>
          </cell>
          <cell r="P714">
            <v>20897</v>
          </cell>
          <cell r="Q714">
            <v>21442</v>
          </cell>
        </row>
        <row r="715">
          <cell r="B715" t="str">
            <v>50568</v>
          </cell>
          <cell r="C715" t="str">
            <v>Meta</v>
          </cell>
          <cell r="D715" t="str">
            <v>50568</v>
          </cell>
          <cell r="E715" t="str">
            <v>Puerto Gaitán</v>
          </cell>
          <cell r="F715">
            <v>17306</v>
          </cell>
          <cell r="G715">
            <v>17466</v>
          </cell>
          <cell r="H715">
            <v>17606</v>
          </cell>
          <cell r="I715">
            <v>17729</v>
          </cell>
          <cell r="J715">
            <v>17852</v>
          </cell>
          <cell r="K715">
            <v>17968</v>
          </cell>
          <cell r="L715">
            <v>18089</v>
          </cell>
          <cell r="M715">
            <v>18207</v>
          </cell>
          <cell r="N715">
            <v>18325</v>
          </cell>
          <cell r="O715">
            <v>18441</v>
          </cell>
          <cell r="P715">
            <v>18556</v>
          </cell>
          <cell r="Q715">
            <v>18678</v>
          </cell>
        </row>
        <row r="716">
          <cell r="B716" t="str">
            <v>50573</v>
          </cell>
          <cell r="C716" t="str">
            <v>Meta</v>
          </cell>
          <cell r="D716" t="str">
            <v>50573</v>
          </cell>
          <cell r="E716" t="str">
            <v>Puerto López</v>
          </cell>
          <cell r="F716">
            <v>28790</v>
          </cell>
          <cell r="G716">
            <v>29268</v>
          </cell>
          <cell r="H716">
            <v>29757</v>
          </cell>
          <cell r="I716">
            <v>30239</v>
          </cell>
          <cell r="J716">
            <v>30713</v>
          </cell>
          <cell r="K716">
            <v>31183</v>
          </cell>
          <cell r="L716">
            <v>31647</v>
          </cell>
          <cell r="M716">
            <v>32108</v>
          </cell>
          <cell r="N716">
            <v>32552</v>
          </cell>
          <cell r="O716">
            <v>32992</v>
          </cell>
          <cell r="P716">
            <v>33440</v>
          </cell>
          <cell r="Q716">
            <v>33854</v>
          </cell>
        </row>
        <row r="717">
          <cell r="B717" t="str">
            <v>50577</v>
          </cell>
          <cell r="C717" t="str">
            <v>Meta</v>
          </cell>
          <cell r="D717" t="str">
            <v>50577</v>
          </cell>
          <cell r="E717" t="str">
            <v>Puerto Lleras</v>
          </cell>
          <cell r="F717">
            <v>10666</v>
          </cell>
          <cell r="G717">
            <v>10632</v>
          </cell>
          <cell r="H717">
            <v>10572</v>
          </cell>
          <cell r="I717">
            <v>10497</v>
          </cell>
          <cell r="J717">
            <v>10414</v>
          </cell>
          <cell r="K717">
            <v>10329</v>
          </cell>
          <cell r="L717">
            <v>10225</v>
          </cell>
          <cell r="M717">
            <v>10136</v>
          </cell>
          <cell r="N717">
            <v>10037</v>
          </cell>
          <cell r="O717">
            <v>9927</v>
          </cell>
          <cell r="P717">
            <v>9817</v>
          </cell>
          <cell r="Q717">
            <v>9708</v>
          </cell>
        </row>
        <row r="718">
          <cell r="B718" t="str">
            <v>50590</v>
          </cell>
          <cell r="C718" t="str">
            <v>Meta</v>
          </cell>
          <cell r="D718" t="str">
            <v>50590</v>
          </cell>
          <cell r="E718" t="str">
            <v>Puerto Rico</v>
          </cell>
          <cell r="F718">
            <v>17368</v>
          </cell>
          <cell r="G718">
            <v>17566</v>
          </cell>
          <cell r="H718">
            <v>17710</v>
          </cell>
          <cell r="I718">
            <v>17846</v>
          </cell>
          <cell r="J718">
            <v>17976</v>
          </cell>
          <cell r="K718">
            <v>18086</v>
          </cell>
          <cell r="L718">
            <v>18206</v>
          </cell>
          <cell r="M718">
            <v>18309</v>
          </cell>
          <cell r="N718">
            <v>18418</v>
          </cell>
          <cell r="O718">
            <v>18517</v>
          </cell>
          <cell r="P718">
            <v>18626</v>
          </cell>
          <cell r="Q718">
            <v>18701</v>
          </cell>
        </row>
        <row r="719">
          <cell r="B719" t="str">
            <v>50606</v>
          </cell>
          <cell r="C719" t="str">
            <v>Meta</v>
          </cell>
          <cell r="D719" t="str">
            <v>50606</v>
          </cell>
          <cell r="E719" t="str">
            <v>Restrepo</v>
          </cell>
          <cell r="F719">
            <v>10178</v>
          </cell>
          <cell r="G719">
            <v>10232</v>
          </cell>
          <cell r="H719">
            <v>10282</v>
          </cell>
          <cell r="I719">
            <v>10333</v>
          </cell>
          <cell r="J719">
            <v>10378</v>
          </cell>
          <cell r="K719">
            <v>10430</v>
          </cell>
          <cell r="L719">
            <v>10469</v>
          </cell>
          <cell r="M719">
            <v>10511</v>
          </cell>
          <cell r="N719">
            <v>10544</v>
          </cell>
          <cell r="O719">
            <v>10571</v>
          </cell>
          <cell r="P719">
            <v>10599</v>
          </cell>
          <cell r="Q719">
            <v>10628</v>
          </cell>
        </row>
        <row r="720">
          <cell r="B720" t="str">
            <v>50680</v>
          </cell>
          <cell r="C720" t="str">
            <v>Meta</v>
          </cell>
          <cell r="D720" t="str">
            <v>50680</v>
          </cell>
          <cell r="E720" t="str">
            <v>San Carlos de Guaroa</v>
          </cell>
          <cell r="F720">
            <v>6602</v>
          </cell>
          <cell r="G720">
            <v>6851</v>
          </cell>
          <cell r="H720">
            <v>7112</v>
          </cell>
          <cell r="I720">
            <v>7392</v>
          </cell>
          <cell r="J720">
            <v>7677</v>
          </cell>
          <cell r="K720">
            <v>7962</v>
          </cell>
          <cell r="L720">
            <v>8269</v>
          </cell>
          <cell r="M720">
            <v>8584</v>
          </cell>
          <cell r="N720">
            <v>8903</v>
          </cell>
          <cell r="O720">
            <v>9239</v>
          </cell>
          <cell r="P720">
            <v>9581</v>
          </cell>
          <cell r="Q720">
            <v>9938</v>
          </cell>
        </row>
        <row r="721">
          <cell r="B721" t="str">
            <v>50683</v>
          </cell>
          <cell r="C721" t="str">
            <v>Meta</v>
          </cell>
          <cell r="D721" t="str">
            <v>50683</v>
          </cell>
          <cell r="E721" t="str">
            <v>San Juan de Arama</v>
          </cell>
          <cell r="F721">
            <v>9218</v>
          </cell>
          <cell r="G721">
            <v>9179</v>
          </cell>
          <cell r="H721">
            <v>9139</v>
          </cell>
          <cell r="I721">
            <v>9101</v>
          </cell>
          <cell r="J721">
            <v>9062</v>
          </cell>
          <cell r="K721">
            <v>9024</v>
          </cell>
          <cell r="L721">
            <v>8986</v>
          </cell>
          <cell r="M721">
            <v>8948</v>
          </cell>
          <cell r="N721">
            <v>8911</v>
          </cell>
          <cell r="O721">
            <v>8874</v>
          </cell>
          <cell r="P721">
            <v>8837</v>
          </cell>
          <cell r="Q721">
            <v>8800</v>
          </cell>
        </row>
        <row r="722">
          <cell r="B722" t="str">
            <v>50686</v>
          </cell>
          <cell r="C722" t="str">
            <v>Meta</v>
          </cell>
          <cell r="D722" t="str">
            <v>50686</v>
          </cell>
          <cell r="E722" t="str">
            <v>San Juanito</v>
          </cell>
          <cell r="F722">
            <v>1864</v>
          </cell>
          <cell r="G722">
            <v>1897</v>
          </cell>
          <cell r="H722">
            <v>1927</v>
          </cell>
          <cell r="I722">
            <v>1963</v>
          </cell>
          <cell r="J722">
            <v>1999</v>
          </cell>
          <cell r="K722">
            <v>2020</v>
          </cell>
          <cell r="L722">
            <v>2048</v>
          </cell>
          <cell r="M722">
            <v>2078</v>
          </cell>
          <cell r="N722">
            <v>2105</v>
          </cell>
          <cell r="O722">
            <v>2134</v>
          </cell>
          <cell r="P722">
            <v>2165</v>
          </cell>
          <cell r="Q722">
            <v>2191</v>
          </cell>
        </row>
        <row r="723">
          <cell r="B723" t="str">
            <v>50689</v>
          </cell>
          <cell r="C723" t="str">
            <v>Meta</v>
          </cell>
          <cell r="D723" t="str">
            <v>50689</v>
          </cell>
          <cell r="E723" t="str">
            <v>San Martín</v>
          </cell>
          <cell r="F723">
            <v>21350</v>
          </cell>
          <cell r="G723">
            <v>21627</v>
          </cell>
          <cell r="H723">
            <v>21977</v>
          </cell>
          <cell r="I723">
            <v>22329</v>
          </cell>
          <cell r="J723">
            <v>22674</v>
          </cell>
          <cell r="K723">
            <v>23021</v>
          </cell>
          <cell r="L723">
            <v>23365</v>
          </cell>
          <cell r="M723">
            <v>23694</v>
          </cell>
          <cell r="N723">
            <v>24028</v>
          </cell>
          <cell r="O723">
            <v>24353</v>
          </cell>
          <cell r="P723">
            <v>24670</v>
          </cell>
          <cell r="Q723">
            <v>24992</v>
          </cell>
        </row>
        <row r="724">
          <cell r="B724" t="str">
            <v>50711</v>
          </cell>
          <cell r="C724" t="str">
            <v>Meta</v>
          </cell>
          <cell r="D724" t="str">
            <v>50711</v>
          </cell>
          <cell r="E724" t="str">
            <v>Vistahermosa</v>
          </cell>
          <cell r="F724">
            <v>21048</v>
          </cell>
          <cell r="G724">
            <v>21554</v>
          </cell>
          <cell r="H724">
            <v>21985</v>
          </cell>
          <cell r="I724">
            <v>22428</v>
          </cell>
          <cell r="J724">
            <v>22853</v>
          </cell>
          <cell r="K724">
            <v>23280</v>
          </cell>
          <cell r="L724">
            <v>23707</v>
          </cell>
          <cell r="M724">
            <v>24154</v>
          </cell>
          <cell r="N724">
            <v>24586</v>
          </cell>
          <cell r="O724">
            <v>25032</v>
          </cell>
          <cell r="P724">
            <v>25461</v>
          </cell>
          <cell r="Q724">
            <v>25908</v>
          </cell>
        </row>
        <row r="725">
          <cell r="B725" t="str">
            <v>52001</v>
          </cell>
          <cell r="C725" t="str">
            <v>Nariño</v>
          </cell>
          <cell r="D725" t="str">
            <v>52001</v>
          </cell>
          <cell r="E725" t="str">
            <v>Pasto</v>
          </cell>
          <cell r="F725">
            <v>382618</v>
          </cell>
          <cell r="G725">
            <v>388377</v>
          </cell>
          <cell r="H725">
            <v>394268</v>
          </cell>
          <cell r="I725">
            <v>400055</v>
          </cell>
          <cell r="J725">
            <v>405885</v>
          </cell>
          <cell r="K725">
            <v>411706</v>
          </cell>
          <cell r="L725">
            <v>417509</v>
          </cell>
          <cell r="M725">
            <v>423277</v>
          </cell>
          <cell r="N725">
            <v>428948</v>
          </cell>
          <cell r="O725">
            <v>434540</v>
          </cell>
          <cell r="P725">
            <v>440040</v>
          </cell>
          <cell r="Q725">
            <v>445511</v>
          </cell>
        </row>
        <row r="726">
          <cell r="B726" t="str">
            <v>52019</v>
          </cell>
          <cell r="C726" t="str">
            <v>Nariño</v>
          </cell>
          <cell r="D726" t="str">
            <v>52019</v>
          </cell>
          <cell r="E726" t="str">
            <v>Albán</v>
          </cell>
          <cell r="F726">
            <v>19303</v>
          </cell>
          <cell r="G726">
            <v>19557</v>
          </cell>
          <cell r="H726">
            <v>19837</v>
          </cell>
          <cell r="I726">
            <v>20125</v>
          </cell>
          <cell r="J726">
            <v>20411</v>
          </cell>
          <cell r="K726">
            <v>20688</v>
          </cell>
          <cell r="L726">
            <v>20980</v>
          </cell>
          <cell r="M726">
            <v>21270</v>
          </cell>
          <cell r="N726">
            <v>21558</v>
          </cell>
          <cell r="O726">
            <v>21849</v>
          </cell>
          <cell r="P726">
            <v>22131</v>
          </cell>
          <cell r="Q726">
            <v>22422</v>
          </cell>
        </row>
        <row r="727">
          <cell r="B727" t="str">
            <v>52022</v>
          </cell>
          <cell r="C727" t="str">
            <v>Nariño</v>
          </cell>
          <cell r="D727" t="str">
            <v>52022</v>
          </cell>
          <cell r="E727" t="str">
            <v>Aldana</v>
          </cell>
          <cell r="F727">
            <v>6850</v>
          </cell>
          <cell r="G727">
            <v>6779</v>
          </cell>
          <cell r="H727">
            <v>6700</v>
          </cell>
          <cell r="I727">
            <v>6623</v>
          </cell>
          <cell r="J727">
            <v>6548</v>
          </cell>
          <cell r="K727">
            <v>6467</v>
          </cell>
          <cell r="L727">
            <v>6397</v>
          </cell>
          <cell r="M727">
            <v>6320</v>
          </cell>
          <cell r="N727">
            <v>6236</v>
          </cell>
          <cell r="O727">
            <v>6163</v>
          </cell>
          <cell r="P727">
            <v>6085</v>
          </cell>
          <cell r="Q727">
            <v>6004</v>
          </cell>
        </row>
        <row r="728">
          <cell r="B728" t="str">
            <v>52036</v>
          </cell>
          <cell r="C728" t="str">
            <v>Nariño</v>
          </cell>
          <cell r="D728" t="str">
            <v>52036</v>
          </cell>
          <cell r="E728" t="str">
            <v>Ancuyá</v>
          </cell>
          <cell r="F728">
            <v>8991</v>
          </cell>
          <cell r="G728">
            <v>8721</v>
          </cell>
          <cell r="H728">
            <v>8526</v>
          </cell>
          <cell r="I728">
            <v>8321</v>
          </cell>
          <cell r="J728">
            <v>8139</v>
          </cell>
          <cell r="K728">
            <v>7962</v>
          </cell>
          <cell r="L728">
            <v>7776</v>
          </cell>
          <cell r="M728">
            <v>7607</v>
          </cell>
          <cell r="N728">
            <v>7424</v>
          </cell>
          <cell r="O728">
            <v>7249</v>
          </cell>
          <cell r="P728">
            <v>7083</v>
          </cell>
          <cell r="Q728">
            <v>6905</v>
          </cell>
        </row>
        <row r="729">
          <cell r="B729" t="str">
            <v>52051</v>
          </cell>
          <cell r="C729" t="str">
            <v>Nariño</v>
          </cell>
          <cell r="D729" t="str">
            <v>52051</v>
          </cell>
          <cell r="E729" t="str">
            <v>Arboleda</v>
          </cell>
          <cell r="F729">
            <v>7443</v>
          </cell>
          <cell r="G729">
            <v>7456</v>
          </cell>
          <cell r="H729">
            <v>7468</v>
          </cell>
          <cell r="I729">
            <v>7480</v>
          </cell>
          <cell r="J729">
            <v>7492</v>
          </cell>
          <cell r="K729">
            <v>7503</v>
          </cell>
          <cell r="L729">
            <v>7513</v>
          </cell>
          <cell r="M729">
            <v>7523</v>
          </cell>
          <cell r="N729">
            <v>7533</v>
          </cell>
          <cell r="O729">
            <v>7542</v>
          </cell>
          <cell r="P729">
            <v>7550</v>
          </cell>
          <cell r="Q729">
            <v>7558</v>
          </cell>
        </row>
        <row r="730">
          <cell r="B730" t="str">
            <v>52079</v>
          </cell>
          <cell r="C730" t="str">
            <v>Nariño</v>
          </cell>
          <cell r="D730" t="str">
            <v>52079</v>
          </cell>
          <cell r="E730" t="str">
            <v>Barbacoas</v>
          </cell>
          <cell r="F730">
            <v>30270</v>
          </cell>
          <cell r="G730">
            <v>30996</v>
          </cell>
          <cell r="H730">
            <v>31689</v>
          </cell>
          <cell r="I730">
            <v>32402</v>
          </cell>
          <cell r="J730">
            <v>33114</v>
          </cell>
          <cell r="K730">
            <v>33866</v>
          </cell>
          <cell r="L730">
            <v>34627</v>
          </cell>
          <cell r="M730">
            <v>35406</v>
          </cell>
          <cell r="N730">
            <v>36214</v>
          </cell>
          <cell r="O730">
            <v>37038</v>
          </cell>
          <cell r="P730">
            <v>37851</v>
          </cell>
          <cell r="Q730">
            <v>38708</v>
          </cell>
        </row>
        <row r="731">
          <cell r="B731" t="str">
            <v>52083</v>
          </cell>
          <cell r="C731" t="str">
            <v>Nariño</v>
          </cell>
          <cell r="D731" t="str">
            <v>52083</v>
          </cell>
          <cell r="E731" t="str">
            <v>Belén</v>
          </cell>
          <cell r="F731">
            <v>6587</v>
          </cell>
          <cell r="G731">
            <v>6666</v>
          </cell>
          <cell r="H731">
            <v>6760</v>
          </cell>
          <cell r="I731">
            <v>6850</v>
          </cell>
          <cell r="J731">
            <v>6947</v>
          </cell>
          <cell r="K731">
            <v>7046</v>
          </cell>
          <cell r="L731">
            <v>7133</v>
          </cell>
          <cell r="M731">
            <v>7230</v>
          </cell>
          <cell r="N731">
            <v>7323</v>
          </cell>
          <cell r="O731">
            <v>7419</v>
          </cell>
          <cell r="P731">
            <v>7518</v>
          </cell>
          <cell r="Q731">
            <v>7612</v>
          </cell>
        </row>
        <row r="732">
          <cell r="B732" t="str">
            <v>52110</v>
          </cell>
          <cell r="C732" t="str">
            <v>Nariño</v>
          </cell>
          <cell r="D732" t="str">
            <v>52110</v>
          </cell>
          <cell r="E732" t="str">
            <v>Buesaco</v>
          </cell>
          <cell r="F732">
            <v>22233</v>
          </cell>
          <cell r="G732">
            <v>22489</v>
          </cell>
          <cell r="H732">
            <v>22756</v>
          </cell>
          <cell r="I732">
            <v>23038</v>
          </cell>
          <cell r="J732">
            <v>23321</v>
          </cell>
          <cell r="K732">
            <v>23602</v>
          </cell>
          <cell r="L732">
            <v>23887</v>
          </cell>
          <cell r="M732">
            <v>24179</v>
          </cell>
          <cell r="N732">
            <v>24466</v>
          </cell>
          <cell r="O732">
            <v>24767</v>
          </cell>
          <cell r="P732">
            <v>25063</v>
          </cell>
          <cell r="Q732">
            <v>25362</v>
          </cell>
        </row>
        <row r="733">
          <cell r="B733" t="str">
            <v>52203</v>
          </cell>
          <cell r="C733" t="str">
            <v>Nariño</v>
          </cell>
          <cell r="D733" t="str">
            <v>52203</v>
          </cell>
          <cell r="E733" t="str">
            <v>Colón</v>
          </cell>
          <cell r="F733">
            <v>9658</v>
          </cell>
          <cell r="G733">
            <v>9733</v>
          </cell>
          <cell r="H733">
            <v>9775</v>
          </cell>
          <cell r="I733">
            <v>9825</v>
          </cell>
          <cell r="J733">
            <v>9862</v>
          </cell>
          <cell r="K733">
            <v>9914</v>
          </cell>
          <cell r="L733">
            <v>9959</v>
          </cell>
          <cell r="M733">
            <v>10005</v>
          </cell>
          <cell r="N733">
            <v>10052</v>
          </cell>
          <cell r="O733">
            <v>10084</v>
          </cell>
          <cell r="P733">
            <v>10127</v>
          </cell>
          <cell r="Q733">
            <v>10168</v>
          </cell>
        </row>
        <row r="734">
          <cell r="B734" t="str">
            <v>52207</v>
          </cell>
          <cell r="C734" t="str">
            <v>Nariño</v>
          </cell>
          <cell r="D734" t="str">
            <v>52207</v>
          </cell>
          <cell r="E734" t="str">
            <v>Consaca</v>
          </cell>
          <cell r="F734">
            <v>10287</v>
          </cell>
          <cell r="G734">
            <v>10201</v>
          </cell>
          <cell r="H734">
            <v>10121</v>
          </cell>
          <cell r="I734">
            <v>10032</v>
          </cell>
          <cell r="J734">
            <v>9942</v>
          </cell>
          <cell r="K734">
            <v>9852</v>
          </cell>
          <cell r="L734">
            <v>9759</v>
          </cell>
          <cell r="M734">
            <v>9674</v>
          </cell>
          <cell r="N734">
            <v>9582</v>
          </cell>
          <cell r="O734">
            <v>9485</v>
          </cell>
          <cell r="P734">
            <v>9386</v>
          </cell>
          <cell r="Q734">
            <v>9296</v>
          </cell>
        </row>
        <row r="735">
          <cell r="B735" t="str">
            <v>52210</v>
          </cell>
          <cell r="C735" t="str">
            <v>Nariño</v>
          </cell>
          <cell r="D735" t="str">
            <v>52210</v>
          </cell>
          <cell r="E735" t="str">
            <v>Contadero</v>
          </cell>
          <cell r="F735">
            <v>6667</v>
          </cell>
          <cell r="G735">
            <v>6700</v>
          </cell>
          <cell r="H735">
            <v>6727</v>
          </cell>
          <cell r="I735">
            <v>6748</v>
          </cell>
          <cell r="J735">
            <v>6785</v>
          </cell>
          <cell r="K735">
            <v>6812</v>
          </cell>
          <cell r="L735">
            <v>6839</v>
          </cell>
          <cell r="M735">
            <v>6875</v>
          </cell>
          <cell r="N735">
            <v>6896</v>
          </cell>
          <cell r="O735">
            <v>6925</v>
          </cell>
          <cell r="P735">
            <v>6954</v>
          </cell>
          <cell r="Q735">
            <v>6973</v>
          </cell>
        </row>
        <row r="736">
          <cell r="B736" t="str">
            <v>52215</v>
          </cell>
          <cell r="C736" t="str">
            <v>Nariño</v>
          </cell>
          <cell r="D736" t="str">
            <v>52215</v>
          </cell>
          <cell r="E736" t="str">
            <v>Córdoba</v>
          </cell>
          <cell r="F736">
            <v>13499</v>
          </cell>
          <cell r="G736">
            <v>13565</v>
          </cell>
          <cell r="H736">
            <v>13628</v>
          </cell>
          <cell r="I736">
            <v>13687</v>
          </cell>
          <cell r="J736">
            <v>13743</v>
          </cell>
          <cell r="K736">
            <v>13795</v>
          </cell>
          <cell r="L736">
            <v>13844</v>
          </cell>
          <cell r="M736">
            <v>13889</v>
          </cell>
          <cell r="N736">
            <v>13932</v>
          </cell>
          <cell r="O736">
            <v>13970</v>
          </cell>
          <cell r="P736">
            <v>14006</v>
          </cell>
          <cell r="Q736">
            <v>14037</v>
          </cell>
        </row>
        <row r="737">
          <cell r="B737" t="str">
            <v>52224</v>
          </cell>
          <cell r="C737" t="str">
            <v>Nariño</v>
          </cell>
          <cell r="D737" t="str">
            <v>52224</v>
          </cell>
          <cell r="E737" t="str">
            <v>Cuaspud</v>
          </cell>
          <cell r="F737">
            <v>8101</v>
          </cell>
          <cell r="G737">
            <v>8146</v>
          </cell>
          <cell r="H737">
            <v>8187</v>
          </cell>
          <cell r="I737">
            <v>8250</v>
          </cell>
          <cell r="J737">
            <v>8307</v>
          </cell>
          <cell r="K737">
            <v>8348</v>
          </cell>
          <cell r="L737">
            <v>8395</v>
          </cell>
          <cell r="M737">
            <v>8447</v>
          </cell>
          <cell r="N737">
            <v>8495</v>
          </cell>
          <cell r="O737">
            <v>8546</v>
          </cell>
          <cell r="P737">
            <v>8592</v>
          </cell>
          <cell r="Q737">
            <v>8645</v>
          </cell>
        </row>
        <row r="738">
          <cell r="B738" t="str">
            <v>52227</v>
          </cell>
          <cell r="C738" t="str">
            <v>Nariño</v>
          </cell>
          <cell r="D738" t="str">
            <v>52227</v>
          </cell>
          <cell r="E738" t="str">
            <v>Cumbal</v>
          </cell>
          <cell r="F738">
            <v>30996</v>
          </cell>
          <cell r="G738">
            <v>31580</v>
          </cell>
          <cell r="H738">
            <v>32221</v>
          </cell>
          <cell r="I738">
            <v>32863</v>
          </cell>
          <cell r="J738">
            <v>33531</v>
          </cell>
          <cell r="K738">
            <v>34186</v>
          </cell>
          <cell r="L738">
            <v>34858</v>
          </cell>
          <cell r="M738">
            <v>35540</v>
          </cell>
          <cell r="N738">
            <v>36224</v>
          </cell>
          <cell r="O738">
            <v>36926</v>
          </cell>
          <cell r="P738">
            <v>37635</v>
          </cell>
          <cell r="Q738">
            <v>38349</v>
          </cell>
        </row>
        <row r="739">
          <cell r="B739" t="str">
            <v>52233</v>
          </cell>
          <cell r="C739" t="str">
            <v>Nariño</v>
          </cell>
          <cell r="D739" t="str">
            <v>52233</v>
          </cell>
          <cell r="E739" t="str">
            <v>Cumbitara</v>
          </cell>
          <cell r="F739">
            <v>11425</v>
          </cell>
          <cell r="G739">
            <v>11753</v>
          </cell>
          <cell r="H739">
            <v>12105</v>
          </cell>
          <cell r="I739">
            <v>12456</v>
          </cell>
          <cell r="J739">
            <v>12826</v>
          </cell>
          <cell r="K739">
            <v>13199</v>
          </cell>
          <cell r="L739">
            <v>13590</v>
          </cell>
          <cell r="M739">
            <v>13982</v>
          </cell>
          <cell r="N739">
            <v>14385</v>
          </cell>
          <cell r="O739">
            <v>14807</v>
          </cell>
          <cell r="P739">
            <v>15239</v>
          </cell>
          <cell r="Q739">
            <v>15681</v>
          </cell>
        </row>
        <row r="740">
          <cell r="B740" t="str">
            <v>52240</v>
          </cell>
          <cell r="C740" t="str">
            <v>Nariño</v>
          </cell>
          <cell r="D740" t="str">
            <v>52240</v>
          </cell>
          <cell r="E740" t="str">
            <v>Chachagüí</v>
          </cell>
          <cell r="F740">
            <v>12792</v>
          </cell>
          <cell r="G740">
            <v>12923</v>
          </cell>
          <cell r="H740">
            <v>13013</v>
          </cell>
          <cell r="I740">
            <v>13114</v>
          </cell>
          <cell r="J740">
            <v>13211</v>
          </cell>
          <cell r="K740">
            <v>13308</v>
          </cell>
          <cell r="L740">
            <v>13408</v>
          </cell>
          <cell r="M740">
            <v>13504</v>
          </cell>
          <cell r="N740">
            <v>13606</v>
          </cell>
          <cell r="O740">
            <v>13692</v>
          </cell>
          <cell r="P740">
            <v>13784</v>
          </cell>
          <cell r="Q740">
            <v>13876</v>
          </cell>
        </row>
        <row r="741">
          <cell r="B741" t="str">
            <v>52250</v>
          </cell>
          <cell r="C741" t="str">
            <v>Nariño</v>
          </cell>
          <cell r="D741" t="str">
            <v>52250</v>
          </cell>
          <cell r="E741" t="str">
            <v>El Charco</v>
          </cell>
          <cell r="F741">
            <v>25733</v>
          </cell>
          <cell r="G741">
            <v>26729</v>
          </cell>
          <cell r="H741">
            <v>27681</v>
          </cell>
          <cell r="I741">
            <v>28673</v>
          </cell>
          <cell r="J741">
            <v>29711</v>
          </cell>
          <cell r="K741">
            <v>30785</v>
          </cell>
          <cell r="L741">
            <v>31911</v>
          </cell>
          <cell r="M741">
            <v>33085</v>
          </cell>
          <cell r="N741">
            <v>34300</v>
          </cell>
          <cell r="O741">
            <v>35556</v>
          </cell>
          <cell r="P741">
            <v>36856</v>
          </cell>
          <cell r="Q741">
            <v>38207</v>
          </cell>
        </row>
        <row r="742">
          <cell r="B742" t="str">
            <v>52254</v>
          </cell>
          <cell r="C742" t="str">
            <v>Nariño</v>
          </cell>
          <cell r="D742" t="str">
            <v>52254</v>
          </cell>
          <cell r="E742" t="str">
            <v>El Peñol</v>
          </cell>
          <cell r="F742">
            <v>6851</v>
          </cell>
          <cell r="G742">
            <v>6808</v>
          </cell>
          <cell r="H742">
            <v>6770</v>
          </cell>
          <cell r="I742">
            <v>6740</v>
          </cell>
          <cell r="J742">
            <v>6704</v>
          </cell>
          <cell r="K742">
            <v>6683</v>
          </cell>
          <cell r="L742">
            <v>6642</v>
          </cell>
          <cell r="M742">
            <v>6616</v>
          </cell>
          <cell r="N742">
            <v>6581</v>
          </cell>
          <cell r="O742">
            <v>6539</v>
          </cell>
          <cell r="P742">
            <v>6500</v>
          </cell>
          <cell r="Q742">
            <v>6468</v>
          </cell>
        </row>
        <row r="743">
          <cell r="B743" t="str">
            <v>52256</v>
          </cell>
          <cell r="C743" t="str">
            <v>Nariño</v>
          </cell>
          <cell r="D743" t="str">
            <v>52256</v>
          </cell>
          <cell r="E743" t="str">
            <v>El Rosario</v>
          </cell>
          <cell r="F743">
            <v>11368</v>
          </cell>
          <cell r="G743">
            <v>11283</v>
          </cell>
          <cell r="H743">
            <v>11173</v>
          </cell>
          <cell r="I743">
            <v>11055</v>
          </cell>
          <cell r="J743">
            <v>10944</v>
          </cell>
          <cell r="K743">
            <v>10826</v>
          </cell>
          <cell r="L743">
            <v>10701</v>
          </cell>
          <cell r="M743">
            <v>10575</v>
          </cell>
          <cell r="N743">
            <v>10455</v>
          </cell>
          <cell r="O743">
            <v>10323</v>
          </cell>
          <cell r="P743">
            <v>10201</v>
          </cell>
          <cell r="Q743">
            <v>10063</v>
          </cell>
        </row>
        <row r="744">
          <cell r="B744" t="str">
            <v>52258</v>
          </cell>
          <cell r="C744" t="str">
            <v>Nariño</v>
          </cell>
          <cell r="D744" t="str">
            <v>52258</v>
          </cell>
          <cell r="E744" t="str">
            <v>El Tablón de Gómez</v>
          </cell>
          <cell r="F744">
            <v>13991</v>
          </cell>
          <cell r="G744">
            <v>13854</v>
          </cell>
          <cell r="H744">
            <v>13732</v>
          </cell>
          <cell r="I744">
            <v>13615</v>
          </cell>
          <cell r="J744">
            <v>13490</v>
          </cell>
          <cell r="K744">
            <v>13366</v>
          </cell>
          <cell r="L744">
            <v>13247</v>
          </cell>
          <cell r="M744">
            <v>13122</v>
          </cell>
          <cell r="N744">
            <v>13003</v>
          </cell>
          <cell r="O744">
            <v>12881</v>
          </cell>
          <cell r="P744">
            <v>12757</v>
          </cell>
          <cell r="Q744">
            <v>12630</v>
          </cell>
        </row>
        <row r="745">
          <cell r="B745" t="str">
            <v>52260</v>
          </cell>
          <cell r="C745" t="str">
            <v>Nariño</v>
          </cell>
          <cell r="D745" t="str">
            <v>52260</v>
          </cell>
          <cell r="E745" t="str">
            <v>El Tambo</v>
          </cell>
          <cell r="F745">
            <v>14146</v>
          </cell>
          <cell r="G745">
            <v>13946</v>
          </cell>
          <cell r="H745">
            <v>13760</v>
          </cell>
          <cell r="I745">
            <v>13564</v>
          </cell>
          <cell r="J745">
            <v>13373</v>
          </cell>
          <cell r="K745">
            <v>13186</v>
          </cell>
          <cell r="L745">
            <v>13006</v>
          </cell>
          <cell r="M745">
            <v>12817</v>
          </cell>
          <cell r="N745">
            <v>12638</v>
          </cell>
          <cell r="O745">
            <v>12448</v>
          </cell>
          <cell r="P745">
            <v>12271</v>
          </cell>
          <cell r="Q745">
            <v>12086</v>
          </cell>
        </row>
        <row r="746">
          <cell r="B746" t="str">
            <v>52287</v>
          </cell>
          <cell r="C746" t="str">
            <v>Nariño</v>
          </cell>
          <cell r="D746" t="str">
            <v>52287</v>
          </cell>
          <cell r="E746" t="str">
            <v>Funes</v>
          </cell>
          <cell r="F746">
            <v>6991</v>
          </cell>
          <cell r="G746">
            <v>6931</v>
          </cell>
          <cell r="H746">
            <v>6884</v>
          </cell>
          <cell r="I746">
            <v>6839</v>
          </cell>
          <cell r="J746">
            <v>6788</v>
          </cell>
          <cell r="K746">
            <v>6734</v>
          </cell>
          <cell r="L746">
            <v>6685</v>
          </cell>
          <cell r="M746">
            <v>6645</v>
          </cell>
          <cell r="N746">
            <v>6593</v>
          </cell>
          <cell r="O746">
            <v>6546</v>
          </cell>
          <cell r="P746">
            <v>6498</v>
          </cell>
          <cell r="Q746">
            <v>6452</v>
          </cell>
        </row>
        <row r="747">
          <cell r="B747" t="str">
            <v>52317</v>
          </cell>
          <cell r="C747" t="str">
            <v>Nariño</v>
          </cell>
          <cell r="D747" t="str">
            <v>52317</v>
          </cell>
          <cell r="E747" t="str">
            <v>Guachucal</v>
          </cell>
          <cell r="F747">
            <v>16837</v>
          </cell>
          <cell r="G747">
            <v>16708</v>
          </cell>
          <cell r="H747">
            <v>16595</v>
          </cell>
          <cell r="I747">
            <v>16481</v>
          </cell>
          <cell r="J747">
            <v>16375</v>
          </cell>
          <cell r="K747">
            <v>16258</v>
          </cell>
          <cell r="L747">
            <v>16152</v>
          </cell>
          <cell r="M747">
            <v>16029</v>
          </cell>
          <cell r="N747">
            <v>15912</v>
          </cell>
          <cell r="O747">
            <v>15783</v>
          </cell>
          <cell r="P747">
            <v>15652</v>
          </cell>
          <cell r="Q747">
            <v>15542</v>
          </cell>
        </row>
        <row r="748">
          <cell r="B748" t="str">
            <v>52320</v>
          </cell>
          <cell r="C748" t="str">
            <v>Nariño</v>
          </cell>
          <cell r="D748" t="str">
            <v>52320</v>
          </cell>
          <cell r="E748" t="str">
            <v>Guaitarilla</v>
          </cell>
          <cell r="F748">
            <v>13712</v>
          </cell>
          <cell r="G748">
            <v>13493</v>
          </cell>
          <cell r="H748">
            <v>13314</v>
          </cell>
          <cell r="I748">
            <v>13158</v>
          </cell>
          <cell r="J748">
            <v>12991</v>
          </cell>
          <cell r="K748">
            <v>12821</v>
          </cell>
          <cell r="L748">
            <v>12661</v>
          </cell>
          <cell r="M748">
            <v>12498</v>
          </cell>
          <cell r="N748">
            <v>12335</v>
          </cell>
          <cell r="O748">
            <v>12166</v>
          </cell>
          <cell r="P748">
            <v>12011</v>
          </cell>
          <cell r="Q748">
            <v>11845</v>
          </cell>
        </row>
        <row r="749">
          <cell r="B749" t="str">
            <v>52323</v>
          </cell>
          <cell r="C749" t="str">
            <v>Nariño</v>
          </cell>
          <cell r="D749" t="str">
            <v>52323</v>
          </cell>
          <cell r="E749" t="str">
            <v>Gualmatán</v>
          </cell>
          <cell r="F749">
            <v>5673</v>
          </cell>
          <cell r="G749">
            <v>5686</v>
          </cell>
          <cell r="H749">
            <v>5698</v>
          </cell>
          <cell r="I749">
            <v>5709</v>
          </cell>
          <cell r="J749">
            <v>5719</v>
          </cell>
          <cell r="K749">
            <v>5729</v>
          </cell>
          <cell r="L749">
            <v>5738</v>
          </cell>
          <cell r="M749">
            <v>5747</v>
          </cell>
          <cell r="N749">
            <v>5754</v>
          </cell>
          <cell r="O749">
            <v>5761</v>
          </cell>
          <cell r="P749">
            <v>5767</v>
          </cell>
          <cell r="Q749">
            <v>5773</v>
          </cell>
        </row>
        <row r="750">
          <cell r="B750" t="str">
            <v>52352</v>
          </cell>
          <cell r="C750" t="str">
            <v>Nariño</v>
          </cell>
          <cell r="D750" t="str">
            <v>52352</v>
          </cell>
          <cell r="E750" t="str">
            <v>Iles</v>
          </cell>
          <cell r="F750">
            <v>7836</v>
          </cell>
          <cell r="G750">
            <v>7895</v>
          </cell>
          <cell r="H750">
            <v>7980</v>
          </cell>
          <cell r="I750">
            <v>8067</v>
          </cell>
          <cell r="J750">
            <v>8164</v>
          </cell>
          <cell r="K750">
            <v>8247</v>
          </cell>
          <cell r="L750">
            <v>8342</v>
          </cell>
          <cell r="M750">
            <v>8435</v>
          </cell>
          <cell r="N750">
            <v>8519</v>
          </cell>
          <cell r="O750">
            <v>8613</v>
          </cell>
          <cell r="P750">
            <v>8701</v>
          </cell>
          <cell r="Q750">
            <v>8786</v>
          </cell>
        </row>
        <row r="751">
          <cell r="B751" t="str">
            <v>52354</v>
          </cell>
          <cell r="C751" t="str">
            <v>Nariño</v>
          </cell>
          <cell r="D751" t="str">
            <v>52354</v>
          </cell>
          <cell r="E751" t="str">
            <v>Imués</v>
          </cell>
          <cell r="F751">
            <v>7492</v>
          </cell>
          <cell r="G751">
            <v>7354</v>
          </cell>
          <cell r="H751">
            <v>7216</v>
          </cell>
          <cell r="I751">
            <v>7094</v>
          </cell>
          <cell r="J751">
            <v>6970</v>
          </cell>
          <cell r="K751">
            <v>6848</v>
          </cell>
          <cell r="L751">
            <v>6721</v>
          </cell>
          <cell r="M751">
            <v>6598</v>
          </cell>
          <cell r="N751">
            <v>6483</v>
          </cell>
          <cell r="O751">
            <v>6357</v>
          </cell>
          <cell r="P751">
            <v>6236</v>
          </cell>
          <cell r="Q751">
            <v>6131</v>
          </cell>
        </row>
        <row r="752">
          <cell r="B752" t="str">
            <v>52356</v>
          </cell>
          <cell r="C752" t="str">
            <v>Nariño</v>
          </cell>
          <cell r="D752" t="str">
            <v>52356</v>
          </cell>
          <cell r="E752" t="str">
            <v>Ipiales</v>
          </cell>
          <cell r="F752">
            <v>109116</v>
          </cell>
          <cell r="G752">
            <v>111762</v>
          </cell>
          <cell r="H752">
            <v>114609</v>
          </cell>
          <cell r="I752">
            <v>117482</v>
          </cell>
          <cell r="J752">
            <v>120392</v>
          </cell>
          <cell r="K752">
            <v>123341</v>
          </cell>
          <cell r="L752">
            <v>126335</v>
          </cell>
          <cell r="M752">
            <v>129362</v>
          </cell>
          <cell r="N752">
            <v>132438</v>
          </cell>
          <cell r="O752">
            <v>135542</v>
          </cell>
          <cell r="P752">
            <v>138679</v>
          </cell>
          <cell r="Q752">
            <v>141863</v>
          </cell>
        </row>
        <row r="753">
          <cell r="B753" t="str">
            <v>52378</v>
          </cell>
          <cell r="C753" t="str">
            <v>Nariño</v>
          </cell>
          <cell r="D753" t="str">
            <v>52378</v>
          </cell>
          <cell r="E753" t="str">
            <v>La Cruz</v>
          </cell>
          <cell r="F753">
            <v>17630</v>
          </cell>
          <cell r="G753">
            <v>17713</v>
          </cell>
          <cell r="H753">
            <v>17791</v>
          </cell>
          <cell r="I753">
            <v>17864</v>
          </cell>
          <cell r="J753">
            <v>17931</v>
          </cell>
          <cell r="K753">
            <v>17992</v>
          </cell>
          <cell r="L753">
            <v>18049</v>
          </cell>
          <cell r="M753">
            <v>18100</v>
          </cell>
          <cell r="N753">
            <v>18145</v>
          </cell>
          <cell r="O753">
            <v>18185</v>
          </cell>
          <cell r="P753">
            <v>18220</v>
          </cell>
          <cell r="Q753">
            <v>18249</v>
          </cell>
        </row>
        <row r="754">
          <cell r="B754" t="str">
            <v>52381</v>
          </cell>
          <cell r="C754" t="str">
            <v>Nariño</v>
          </cell>
          <cell r="D754" t="str">
            <v>52381</v>
          </cell>
          <cell r="E754" t="str">
            <v>La Florida</v>
          </cell>
          <cell r="F754">
            <v>11423</v>
          </cell>
          <cell r="G754">
            <v>11166</v>
          </cell>
          <cell r="H754">
            <v>10925</v>
          </cell>
          <cell r="I754">
            <v>10700</v>
          </cell>
          <cell r="J754">
            <v>10490</v>
          </cell>
          <cell r="K754">
            <v>10295</v>
          </cell>
          <cell r="L754">
            <v>10116</v>
          </cell>
          <cell r="M754">
            <v>9953</v>
          </cell>
          <cell r="N754">
            <v>9805</v>
          </cell>
          <cell r="O754">
            <v>9672</v>
          </cell>
          <cell r="P754">
            <v>9555</v>
          </cell>
          <cell r="Q754">
            <v>9454</v>
          </cell>
        </row>
        <row r="755">
          <cell r="B755" t="str">
            <v>52385</v>
          </cell>
          <cell r="C755" t="str">
            <v>Nariño</v>
          </cell>
          <cell r="D755" t="str">
            <v>52385</v>
          </cell>
          <cell r="E755" t="str">
            <v>La Llanada</v>
          </cell>
          <cell r="F755">
            <v>6544</v>
          </cell>
          <cell r="G755">
            <v>6494</v>
          </cell>
          <cell r="H755">
            <v>6423</v>
          </cell>
          <cell r="I755">
            <v>6349</v>
          </cell>
          <cell r="J755">
            <v>6274</v>
          </cell>
          <cell r="K755">
            <v>6198</v>
          </cell>
          <cell r="L755">
            <v>6127</v>
          </cell>
          <cell r="M755">
            <v>6045</v>
          </cell>
          <cell r="N755">
            <v>5970</v>
          </cell>
          <cell r="O755">
            <v>5894</v>
          </cell>
          <cell r="P755">
            <v>5813</v>
          </cell>
          <cell r="Q755">
            <v>5726</v>
          </cell>
        </row>
        <row r="756">
          <cell r="B756" t="str">
            <v>52390</v>
          </cell>
          <cell r="C756" t="str">
            <v>Nariño</v>
          </cell>
          <cell r="D756" t="str">
            <v>52390</v>
          </cell>
          <cell r="E756" t="str">
            <v>La Tola</v>
          </cell>
          <cell r="F756">
            <v>8408</v>
          </cell>
          <cell r="G756">
            <v>8760</v>
          </cell>
          <cell r="H756">
            <v>9097</v>
          </cell>
          <cell r="I756">
            <v>9475</v>
          </cell>
          <cell r="J756">
            <v>9862</v>
          </cell>
          <cell r="K756">
            <v>10251</v>
          </cell>
          <cell r="L756">
            <v>10682</v>
          </cell>
          <cell r="M756">
            <v>11130</v>
          </cell>
          <cell r="N756">
            <v>11591</v>
          </cell>
          <cell r="O756">
            <v>12073</v>
          </cell>
          <cell r="P756">
            <v>12584</v>
          </cell>
          <cell r="Q756">
            <v>13112</v>
          </cell>
        </row>
        <row r="757">
          <cell r="B757" t="str">
            <v>52399</v>
          </cell>
          <cell r="C757" t="str">
            <v>Nariño</v>
          </cell>
          <cell r="D757" t="str">
            <v>52399</v>
          </cell>
          <cell r="E757" t="str">
            <v>La Unión</v>
          </cell>
          <cell r="F757">
            <v>27914</v>
          </cell>
          <cell r="G757">
            <v>27713</v>
          </cell>
          <cell r="H757">
            <v>27539</v>
          </cell>
          <cell r="I757">
            <v>27359</v>
          </cell>
          <cell r="J757">
            <v>27179</v>
          </cell>
          <cell r="K757">
            <v>27001</v>
          </cell>
          <cell r="L757">
            <v>26819</v>
          </cell>
          <cell r="M757">
            <v>26639</v>
          </cell>
          <cell r="N757">
            <v>26456</v>
          </cell>
          <cell r="O757">
            <v>26265</v>
          </cell>
          <cell r="P757">
            <v>26078</v>
          </cell>
          <cell r="Q757">
            <v>25886</v>
          </cell>
        </row>
        <row r="758">
          <cell r="B758" t="str">
            <v>52405</v>
          </cell>
          <cell r="C758" t="str">
            <v>Nariño</v>
          </cell>
          <cell r="D758" t="str">
            <v>52405</v>
          </cell>
          <cell r="E758" t="str">
            <v>Leiva</v>
          </cell>
          <cell r="F758">
            <v>11785</v>
          </cell>
          <cell r="G758">
            <v>12009</v>
          </cell>
          <cell r="H758">
            <v>12213</v>
          </cell>
          <cell r="I758">
            <v>12422</v>
          </cell>
          <cell r="J758">
            <v>12631</v>
          </cell>
          <cell r="K758">
            <v>12836</v>
          </cell>
          <cell r="L758">
            <v>13039</v>
          </cell>
          <cell r="M758">
            <v>13252</v>
          </cell>
          <cell r="N758">
            <v>13449</v>
          </cell>
          <cell r="O758">
            <v>13666</v>
          </cell>
          <cell r="P758">
            <v>13849</v>
          </cell>
          <cell r="Q758">
            <v>14064</v>
          </cell>
        </row>
        <row r="759">
          <cell r="B759" t="str">
            <v>52411</v>
          </cell>
          <cell r="C759" t="str">
            <v>Nariño</v>
          </cell>
          <cell r="D759" t="str">
            <v>52411</v>
          </cell>
          <cell r="E759" t="str">
            <v>Linares</v>
          </cell>
          <cell r="F759">
            <v>11821</v>
          </cell>
          <cell r="G759">
            <v>11642</v>
          </cell>
          <cell r="H759">
            <v>11461</v>
          </cell>
          <cell r="I759">
            <v>11287</v>
          </cell>
          <cell r="J759">
            <v>11107</v>
          </cell>
          <cell r="K759">
            <v>10932</v>
          </cell>
          <cell r="L759">
            <v>10755</v>
          </cell>
          <cell r="M759">
            <v>10572</v>
          </cell>
          <cell r="N759">
            <v>10394</v>
          </cell>
          <cell r="O759">
            <v>10225</v>
          </cell>
          <cell r="P759">
            <v>10042</v>
          </cell>
          <cell r="Q759">
            <v>9879</v>
          </cell>
        </row>
        <row r="760">
          <cell r="B760" t="str">
            <v>52418</v>
          </cell>
          <cell r="C760" t="str">
            <v>Nariño</v>
          </cell>
          <cell r="D760" t="str">
            <v>52418</v>
          </cell>
          <cell r="E760" t="str">
            <v>Los Andes</v>
          </cell>
          <cell r="F760">
            <v>16249</v>
          </cell>
          <cell r="G760">
            <v>16539</v>
          </cell>
          <cell r="H760">
            <v>16834</v>
          </cell>
          <cell r="I760">
            <v>17145</v>
          </cell>
          <cell r="J760">
            <v>17437</v>
          </cell>
          <cell r="K760">
            <v>17766</v>
          </cell>
          <cell r="L760">
            <v>18084</v>
          </cell>
          <cell r="M760">
            <v>18403</v>
          </cell>
          <cell r="N760">
            <v>18738</v>
          </cell>
          <cell r="O760">
            <v>19078</v>
          </cell>
          <cell r="P760">
            <v>19414</v>
          </cell>
          <cell r="Q760">
            <v>19772</v>
          </cell>
        </row>
        <row r="761">
          <cell r="B761" t="str">
            <v>52427</v>
          </cell>
          <cell r="C761" t="str">
            <v>Nariño</v>
          </cell>
          <cell r="D761" t="str">
            <v>52427</v>
          </cell>
          <cell r="E761" t="str">
            <v>Magüi</v>
          </cell>
          <cell r="F761">
            <v>16394</v>
          </cell>
          <cell r="G761">
            <v>16968</v>
          </cell>
          <cell r="H761">
            <v>17498</v>
          </cell>
          <cell r="I761">
            <v>18059</v>
          </cell>
          <cell r="J761">
            <v>18624</v>
          </cell>
          <cell r="K761">
            <v>19212</v>
          </cell>
          <cell r="L761">
            <v>19822</v>
          </cell>
          <cell r="M761">
            <v>20435</v>
          </cell>
          <cell r="N761">
            <v>21086</v>
          </cell>
          <cell r="O761">
            <v>21747</v>
          </cell>
          <cell r="P761">
            <v>22437</v>
          </cell>
          <cell r="Q761">
            <v>23136</v>
          </cell>
        </row>
        <row r="762">
          <cell r="B762" t="str">
            <v>52435</v>
          </cell>
          <cell r="C762" t="str">
            <v>Nariño</v>
          </cell>
          <cell r="D762" t="str">
            <v>52435</v>
          </cell>
          <cell r="E762" t="str">
            <v>Mallama</v>
          </cell>
          <cell r="F762">
            <v>9286</v>
          </cell>
          <cell r="G762">
            <v>9102</v>
          </cell>
          <cell r="H762">
            <v>8940</v>
          </cell>
          <cell r="I762">
            <v>8794</v>
          </cell>
          <cell r="J762">
            <v>8637</v>
          </cell>
          <cell r="K762">
            <v>8493</v>
          </cell>
          <cell r="L762">
            <v>8338</v>
          </cell>
          <cell r="M762">
            <v>8190</v>
          </cell>
          <cell r="N762">
            <v>8044</v>
          </cell>
          <cell r="O762">
            <v>7897</v>
          </cell>
          <cell r="P762">
            <v>7755</v>
          </cell>
          <cell r="Q762">
            <v>7608</v>
          </cell>
        </row>
        <row r="763">
          <cell r="B763" t="str">
            <v>52473</v>
          </cell>
          <cell r="C763" t="str">
            <v>Nariño</v>
          </cell>
          <cell r="D763" t="str">
            <v>52473</v>
          </cell>
          <cell r="E763" t="str">
            <v>Mosquera</v>
          </cell>
          <cell r="F763">
            <v>11995</v>
          </cell>
          <cell r="G763">
            <v>12390</v>
          </cell>
          <cell r="H763">
            <v>12767</v>
          </cell>
          <cell r="I763">
            <v>13161</v>
          </cell>
          <cell r="J763">
            <v>13568</v>
          </cell>
          <cell r="K763">
            <v>13989</v>
          </cell>
          <cell r="L763">
            <v>14423</v>
          </cell>
          <cell r="M763">
            <v>14874</v>
          </cell>
          <cell r="N763">
            <v>15328</v>
          </cell>
          <cell r="O763">
            <v>15801</v>
          </cell>
          <cell r="P763">
            <v>16270</v>
          </cell>
          <cell r="Q763">
            <v>16769</v>
          </cell>
        </row>
        <row r="764">
          <cell r="B764" t="str">
            <v>52480</v>
          </cell>
          <cell r="C764" t="str">
            <v>Nariño</v>
          </cell>
          <cell r="D764" t="str">
            <v>52480</v>
          </cell>
          <cell r="E764" t="str">
            <v>Nariño</v>
          </cell>
          <cell r="F764">
            <v>4183</v>
          </cell>
          <cell r="G764">
            <v>4235</v>
          </cell>
          <cell r="H764">
            <v>4303</v>
          </cell>
          <cell r="I764">
            <v>4376</v>
          </cell>
          <cell r="J764">
            <v>4444</v>
          </cell>
          <cell r="K764">
            <v>4518</v>
          </cell>
          <cell r="L764">
            <v>4586</v>
          </cell>
          <cell r="M764">
            <v>4657</v>
          </cell>
          <cell r="N764">
            <v>4725</v>
          </cell>
          <cell r="O764">
            <v>4795</v>
          </cell>
          <cell r="P764">
            <v>4870</v>
          </cell>
          <cell r="Q764">
            <v>4934</v>
          </cell>
        </row>
        <row r="765">
          <cell r="B765" t="str">
            <v>52490</v>
          </cell>
          <cell r="C765" t="str">
            <v>Nariño</v>
          </cell>
          <cell r="D765" t="str">
            <v>52490</v>
          </cell>
          <cell r="E765" t="str">
            <v>Olaya Herrera</v>
          </cell>
          <cell r="F765">
            <v>27359</v>
          </cell>
          <cell r="G765">
            <v>27830</v>
          </cell>
          <cell r="H765">
            <v>28216</v>
          </cell>
          <cell r="I765">
            <v>28589</v>
          </cell>
          <cell r="J765">
            <v>28958</v>
          </cell>
          <cell r="K765">
            <v>29324</v>
          </cell>
          <cell r="L765">
            <v>29704</v>
          </cell>
          <cell r="M765">
            <v>30081</v>
          </cell>
          <cell r="N765">
            <v>30456</v>
          </cell>
          <cell r="O765">
            <v>30832</v>
          </cell>
          <cell r="P765">
            <v>31204</v>
          </cell>
          <cell r="Q765">
            <v>31593</v>
          </cell>
        </row>
        <row r="766">
          <cell r="B766" t="str">
            <v>52506</v>
          </cell>
          <cell r="C766" t="str">
            <v>Nariño</v>
          </cell>
          <cell r="D766" t="str">
            <v>52506</v>
          </cell>
          <cell r="E766" t="str">
            <v>Ospina</v>
          </cell>
          <cell r="F766">
            <v>8221</v>
          </cell>
          <cell r="G766">
            <v>8302</v>
          </cell>
          <cell r="H766">
            <v>8347</v>
          </cell>
          <cell r="I766">
            <v>8403</v>
          </cell>
          <cell r="J766">
            <v>8454</v>
          </cell>
          <cell r="K766">
            <v>8500</v>
          </cell>
          <cell r="L766">
            <v>8547</v>
          </cell>
          <cell r="M766">
            <v>8590</v>
          </cell>
          <cell r="N766">
            <v>8640</v>
          </cell>
          <cell r="O766">
            <v>8679</v>
          </cell>
          <cell r="P766">
            <v>8713</v>
          </cell>
          <cell r="Q766">
            <v>8757</v>
          </cell>
        </row>
        <row r="767">
          <cell r="B767" t="str">
            <v>52520</v>
          </cell>
          <cell r="C767" t="str">
            <v>Nariño</v>
          </cell>
          <cell r="D767" t="str">
            <v>52520</v>
          </cell>
          <cell r="E767" t="str">
            <v>Francisco Pizarro</v>
          </cell>
          <cell r="F767">
            <v>11029</v>
          </cell>
          <cell r="G767">
            <v>11406</v>
          </cell>
          <cell r="H767">
            <v>11767</v>
          </cell>
          <cell r="I767">
            <v>12132</v>
          </cell>
          <cell r="J767">
            <v>12510</v>
          </cell>
          <cell r="K767">
            <v>12910</v>
          </cell>
          <cell r="L767">
            <v>13313</v>
          </cell>
          <cell r="M767">
            <v>13723</v>
          </cell>
          <cell r="N767">
            <v>14143</v>
          </cell>
          <cell r="O767">
            <v>14585</v>
          </cell>
          <cell r="P767">
            <v>15039</v>
          </cell>
          <cell r="Q767">
            <v>15497</v>
          </cell>
        </row>
        <row r="768">
          <cell r="B768" t="str">
            <v>52540</v>
          </cell>
          <cell r="C768" t="str">
            <v>Nariño</v>
          </cell>
          <cell r="D768" t="str">
            <v>52540</v>
          </cell>
          <cell r="E768" t="str">
            <v>Policarpa</v>
          </cell>
          <cell r="F768">
            <v>13785</v>
          </cell>
          <cell r="G768">
            <v>14076</v>
          </cell>
          <cell r="H768">
            <v>14373</v>
          </cell>
          <cell r="I768">
            <v>14665</v>
          </cell>
          <cell r="J768">
            <v>14968</v>
          </cell>
          <cell r="K768">
            <v>15270</v>
          </cell>
          <cell r="L768">
            <v>15583</v>
          </cell>
          <cell r="M768">
            <v>15889</v>
          </cell>
          <cell r="N768">
            <v>16204</v>
          </cell>
          <cell r="O768">
            <v>16515</v>
          </cell>
          <cell r="P768">
            <v>16834</v>
          </cell>
          <cell r="Q768">
            <v>17159</v>
          </cell>
        </row>
        <row r="769">
          <cell r="B769" t="str">
            <v>52560</v>
          </cell>
          <cell r="C769" t="str">
            <v>Nariño</v>
          </cell>
          <cell r="D769" t="str">
            <v>52560</v>
          </cell>
          <cell r="E769" t="str">
            <v>Potosí</v>
          </cell>
          <cell r="F769">
            <v>13152</v>
          </cell>
          <cell r="G769">
            <v>13054</v>
          </cell>
          <cell r="H769">
            <v>12952</v>
          </cell>
          <cell r="I769">
            <v>12845</v>
          </cell>
          <cell r="J769">
            <v>12733</v>
          </cell>
          <cell r="K769">
            <v>12616</v>
          </cell>
          <cell r="L769">
            <v>12527</v>
          </cell>
          <cell r="M769">
            <v>12425</v>
          </cell>
          <cell r="N769">
            <v>12332</v>
          </cell>
          <cell r="O769">
            <v>12237</v>
          </cell>
          <cell r="P769">
            <v>12137</v>
          </cell>
          <cell r="Q769">
            <v>12034</v>
          </cell>
        </row>
        <row r="770">
          <cell r="B770" t="str">
            <v>52565</v>
          </cell>
          <cell r="C770" t="str">
            <v>Nariño</v>
          </cell>
          <cell r="D770" t="str">
            <v>52565</v>
          </cell>
          <cell r="E770" t="str">
            <v>Providencia</v>
          </cell>
          <cell r="F770">
            <v>11699</v>
          </cell>
          <cell r="G770">
            <v>11853</v>
          </cell>
          <cell r="H770">
            <v>12009</v>
          </cell>
          <cell r="I770">
            <v>12175</v>
          </cell>
          <cell r="J770">
            <v>12333</v>
          </cell>
          <cell r="K770">
            <v>12488</v>
          </cell>
          <cell r="L770">
            <v>12644</v>
          </cell>
          <cell r="M770">
            <v>12796</v>
          </cell>
          <cell r="N770">
            <v>12955</v>
          </cell>
          <cell r="O770">
            <v>13110</v>
          </cell>
          <cell r="P770">
            <v>13256</v>
          </cell>
          <cell r="Q770">
            <v>13413</v>
          </cell>
        </row>
        <row r="771">
          <cell r="B771" t="str">
            <v>52573</v>
          </cell>
          <cell r="C771" t="str">
            <v>Nariño</v>
          </cell>
          <cell r="D771" t="str">
            <v>52573</v>
          </cell>
          <cell r="E771" t="str">
            <v>Puerres</v>
          </cell>
          <cell r="F771">
            <v>8979</v>
          </cell>
          <cell r="G771">
            <v>8929</v>
          </cell>
          <cell r="H771">
            <v>8870</v>
          </cell>
          <cell r="I771">
            <v>8813</v>
          </cell>
          <cell r="J771">
            <v>8758</v>
          </cell>
          <cell r="K771">
            <v>8695</v>
          </cell>
          <cell r="L771">
            <v>8635</v>
          </cell>
          <cell r="M771">
            <v>8570</v>
          </cell>
          <cell r="N771">
            <v>8520</v>
          </cell>
          <cell r="O771">
            <v>8449</v>
          </cell>
          <cell r="P771">
            <v>8384</v>
          </cell>
          <cell r="Q771">
            <v>8319</v>
          </cell>
        </row>
        <row r="772">
          <cell r="B772" t="str">
            <v>52585</v>
          </cell>
          <cell r="C772" t="str">
            <v>Nariño</v>
          </cell>
          <cell r="D772" t="str">
            <v>52585</v>
          </cell>
          <cell r="E772" t="str">
            <v>Pupiales</v>
          </cell>
          <cell r="F772">
            <v>18404</v>
          </cell>
          <cell r="G772">
            <v>18521</v>
          </cell>
          <cell r="H772">
            <v>18628</v>
          </cell>
          <cell r="I772">
            <v>18734</v>
          </cell>
          <cell r="J772">
            <v>18830</v>
          </cell>
          <cell r="K772">
            <v>18938</v>
          </cell>
          <cell r="L772">
            <v>19029</v>
          </cell>
          <cell r="M772">
            <v>19122</v>
          </cell>
          <cell r="N772">
            <v>19223</v>
          </cell>
          <cell r="O772">
            <v>19308</v>
          </cell>
          <cell r="P772">
            <v>19388</v>
          </cell>
          <cell r="Q772">
            <v>19480</v>
          </cell>
        </row>
        <row r="773">
          <cell r="B773" t="str">
            <v>52612</v>
          </cell>
          <cell r="C773" t="str">
            <v>Nariño</v>
          </cell>
          <cell r="D773" t="str">
            <v>52612</v>
          </cell>
          <cell r="E773" t="str">
            <v>Ricaurte</v>
          </cell>
          <cell r="F773">
            <v>14904</v>
          </cell>
          <cell r="G773">
            <v>15263</v>
          </cell>
          <cell r="H773">
            <v>15613</v>
          </cell>
          <cell r="I773">
            <v>15971</v>
          </cell>
          <cell r="J773">
            <v>16338</v>
          </cell>
          <cell r="K773">
            <v>16711</v>
          </cell>
          <cell r="L773">
            <v>17090</v>
          </cell>
          <cell r="M773">
            <v>17475</v>
          </cell>
          <cell r="N773">
            <v>17862</v>
          </cell>
          <cell r="O773">
            <v>18255</v>
          </cell>
          <cell r="P773">
            <v>18666</v>
          </cell>
          <cell r="Q773">
            <v>19079</v>
          </cell>
        </row>
        <row r="774">
          <cell r="B774" t="str">
            <v>52621</v>
          </cell>
          <cell r="C774" t="str">
            <v>Nariño</v>
          </cell>
          <cell r="D774" t="str">
            <v>52621</v>
          </cell>
          <cell r="E774" t="str">
            <v>Roberto Payán</v>
          </cell>
          <cell r="F774">
            <v>16892</v>
          </cell>
          <cell r="G774">
            <v>17422</v>
          </cell>
          <cell r="H774">
            <v>17935</v>
          </cell>
          <cell r="I774">
            <v>18460</v>
          </cell>
          <cell r="J774">
            <v>19010</v>
          </cell>
          <cell r="K774">
            <v>19557</v>
          </cell>
          <cell r="L774">
            <v>20132</v>
          </cell>
          <cell r="M774">
            <v>20725</v>
          </cell>
          <cell r="N774">
            <v>21332</v>
          </cell>
          <cell r="O774">
            <v>21961</v>
          </cell>
          <cell r="P774">
            <v>22613</v>
          </cell>
          <cell r="Q774">
            <v>23287</v>
          </cell>
        </row>
        <row r="775">
          <cell r="B775" t="str">
            <v>52678</v>
          </cell>
          <cell r="C775" t="str">
            <v>Nariño</v>
          </cell>
          <cell r="D775" t="str">
            <v>52678</v>
          </cell>
          <cell r="E775" t="str">
            <v>Samaniego</v>
          </cell>
          <cell r="F775">
            <v>50437</v>
          </cell>
          <cell r="G775">
            <v>50349</v>
          </cell>
          <cell r="H775">
            <v>50261</v>
          </cell>
          <cell r="I775">
            <v>50173</v>
          </cell>
          <cell r="J775">
            <v>50084</v>
          </cell>
          <cell r="K775">
            <v>49995</v>
          </cell>
          <cell r="L775">
            <v>49906</v>
          </cell>
          <cell r="M775">
            <v>49816</v>
          </cell>
          <cell r="N775">
            <v>49726</v>
          </cell>
          <cell r="O775">
            <v>49635</v>
          </cell>
          <cell r="P775">
            <v>49545</v>
          </cell>
          <cell r="Q775">
            <v>49453</v>
          </cell>
        </row>
        <row r="776">
          <cell r="B776" t="str">
            <v>52683</v>
          </cell>
          <cell r="C776" t="str">
            <v>Nariño</v>
          </cell>
          <cell r="D776" t="str">
            <v>52683</v>
          </cell>
          <cell r="E776" t="str">
            <v>Sandoná</v>
          </cell>
          <cell r="F776">
            <v>25220</v>
          </cell>
          <cell r="G776">
            <v>25285</v>
          </cell>
          <cell r="H776">
            <v>25345</v>
          </cell>
          <cell r="I776">
            <v>25402</v>
          </cell>
          <cell r="J776">
            <v>25454</v>
          </cell>
          <cell r="K776">
            <v>25503</v>
          </cell>
          <cell r="L776">
            <v>25547</v>
          </cell>
          <cell r="M776">
            <v>25588</v>
          </cell>
          <cell r="N776">
            <v>25624</v>
          </cell>
          <cell r="O776">
            <v>25656</v>
          </cell>
          <cell r="P776">
            <v>25685</v>
          </cell>
          <cell r="Q776">
            <v>25709</v>
          </cell>
        </row>
        <row r="777">
          <cell r="B777" t="str">
            <v>52685</v>
          </cell>
          <cell r="C777" t="str">
            <v>Nariño</v>
          </cell>
          <cell r="D777" t="str">
            <v>52685</v>
          </cell>
          <cell r="E777" t="str">
            <v>San Bernardo</v>
          </cell>
          <cell r="F777">
            <v>14261</v>
          </cell>
          <cell r="G777">
            <v>14736</v>
          </cell>
          <cell r="H777">
            <v>15196</v>
          </cell>
          <cell r="I777">
            <v>15662</v>
          </cell>
          <cell r="J777">
            <v>16136</v>
          </cell>
          <cell r="K777">
            <v>16617</v>
          </cell>
          <cell r="L777">
            <v>17116</v>
          </cell>
          <cell r="M777">
            <v>17624</v>
          </cell>
          <cell r="N777">
            <v>18146</v>
          </cell>
          <cell r="O777">
            <v>18672</v>
          </cell>
          <cell r="P777">
            <v>19201</v>
          </cell>
          <cell r="Q777">
            <v>19764</v>
          </cell>
        </row>
        <row r="778">
          <cell r="B778" t="str">
            <v>52687</v>
          </cell>
          <cell r="C778" t="str">
            <v>Nariño</v>
          </cell>
          <cell r="D778" t="str">
            <v>52687</v>
          </cell>
          <cell r="E778" t="str">
            <v>San Lorenzo</v>
          </cell>
          <cell r="F778">
            <v>18398</v>
          </cell>
          <cell r="G778">
            <v>18534</v>
          </cell>
          <cell r="H778">
            <v>18670</v>
          </cell>
          <cell r="I778">
            <v>18818</v>
          </cell>
          <cell r="J778">
            <v>18962</v>
          </cell>
          <cell r="K778">
            <v>19108</v>
          </cell>
          <cell r="L778">
            <v>19261</v>
          </cell>
          <cell r="M778">
            <v>19409</v>
          </cell>
          <cell r="N778">
            <v>19546</v>
          </cell>
          <cell r="O778">
            <v>19702</v>
          </cell>
          <cell r="P778">
            <v>19849</v>
          </cell>
          <cell r="Q778">
            <v>20002</v>
          </cell>
        </row>
        <row r="779">
          <cell r="B779" t="str">
            <v>52693</v>
          </cell>
          <cell r="C779" t="str">
            <v>Nariño</v>
          </cell>
          <cell r="D779" t="str">
            <v>52693</v>
          </cell>
          <cell r="E779" t="str">
            <v>San Pablo</v>
          </cell>
          <cell r="F779">
            <v>18103</v>
          </cell>
          <cell r="G779">
            <v>18059</v>
          </cell>
          <cell r="H779">
            <v>18013</v>
          </cell>
          <cell r="I779">
            <v>17964</v>
          </cell>
          <cell r="J779">
            <v>17905</v>
          </cell>
          <cell r="K779">
            <v>17849</v>
          </cell>
          <cell r="L779">
            <v>17778</v>
          </cell>
          <cell r="M779">
            <v>17712</v>
          </cell>
          <cell r="N779">
            <v>17640</v>
          </cell>
          <cell r="O779">
            <v>17567</v>
          </cell>
          <cell r="P779">
            <v>17492</v>
          </cell>
          <cell r="Q779">
            <v>17403</v>
          </cell>
        </row>
        <row r="780">
          <cell r="B780" t="str">
            <v>52694</v>
          </cell>
          <cell r="C780" t="str">
            <v>Nariño</v>
          </cell>
          <cell r="D780" t="str">
            <v>52694</v>
          </cell>
          <cell r="E780" t="str">
            <v>San Pedro de Cartago</v>
          </cell>
          <cell r="F780">
            <v>7051</v>
          </cell>
          <cell r="G780">
            <v>7098</v>
          </cell>
          <cell r="H780">
            <v>7150</v>
          </cell>
          <cell r="I780">
            <v>7200</v>
          </cell>
          <cell r="J780">
            <v>7257</v>
          </cell>
          <cell r="K780">
            <v>7306</v>
          </cell>
          <cell r="L780">
            <v>7348</v>
          </cell>
          <cell r="M780">
            <v>7392</v>
          </cell>
          <cell r="N780">
            <v>7447</v>
          </cell>
          <cell r="O780">
            <v>7492</v>
          </cell>
          <cell r="P780">
            <v>7539</v>
          </cell>
          <cell r="Q780">
            <v>7588</v>
          </cell>
        </row>
        <row r="781">
          <cell r="B781" t="str">
            <v>52696</v>
          </cell>
          <cell r="C781" t="str">
            <v>Nariño</v>
          </cell>
          <cell r="D781" t="str">
            <v>52696</v>
          </cell>
          <cell r="E781" t="str">
            <v>Santa Bárbara</v>
          </cell>
          <cell r="F781">
            <v>15332</v>
          </cell>
          <cell r="G781">
            <v>15214</v>
          </cell>
          <cell r="H781">
            <v>15188</v>
          </cell>
          <cell r="I781">
            <v>15133</v>
          </cell>
          <cell r="J781">
            <v>15088</v>
          </cell>
          <cell r="K781">
            <v>15034</v>
          </cell>
          <cell r="L781">
            <v>14993</v>
          </cell>
          <cell r="M781">
            <v>14937</v>
          </cell>
          <cell r="N781">
            <v>14878</v>
          </cell>
          <cell r="O781">
            <v>14818</v>
          </cell>
          <cell r="P781">
            <v>14752</v>
          </cell>
          <cell r="Q781">
            <v>14688</v>
          </cell>
        </row>
        <row r="782">
          <cell r="B782" t="str">
            <v>52699</v>
          </cell>
          <cell r="C782" t="str">
            <v>Nariño</v>
          </cell>
          <cell r="D782" t="str">
            <v>52699</v>
          </cell>
          <cell r="E782" t="str">
            <v>Santacruz</v>
          </cell>
          <cell r="F782">
            <v>20670</v>
          </cell>
          <cell r="G782">
            <v>21315</v>
          </cell>
          <cell r="H782">
            <v>21989</v>
          </cell>
          <cell r="I782">
            <v>22681</v>
          </cell>
          <cell r="J782">
            <v>23392</v>
          </cell>
          <cell r="K782">
            <v>24130</v>
          </cell>
          <cell r="L782">
            <v>24886</v>
          </cell>
          <cell r="M782">
            <v>25679</v>
          </cell>
          <cell r="N782">
            <v>26489</v>
          </cell>
          <cell r="O782">
            <v>27315</v>
          </cell>
          <cell r="P782">
            <v>28171</v>
          </cell>
          <cell r="Q782">
            <v>29065</v>
          </cell>
        </row>
        <row r="783">
          <cell r="B783" t="str">
            <v>52720</v>
          </cell>
          <cell r="C783" t="str">
            <v>Nariño</v>
          </cell>
          <cell r="D783" t="str">
            <v>52720</v>
          </cell>
          <cell r="E783" t="str">
            <v>Sapuyes</v>
          </cell>
          <cell r="F783">
            <v>7473</v>
          </cell>
          <cell r="G783">
            <v>7332</v>
          </cell>
          <cell r="H783">
            <v>7222</v>
          </cell>
          <cell r="I783">
            <v>7124</v>
          </cell>
          <cell r="J783">
            <v>7017</v>
          </cell>
          <cell r="K783">
            <v>6903</v>
          </cell>
          <cell r="L783">
            <v>6797</v>
          </cell>
          <cell r="M783">
            <v>6681</v>
          </cell>
          <cell r="N783">
            <v>6575</v>
          </cell>
          <cell r="O783">
            <v>6461</v>
          </cell>
          <cell r="P783">
            <v>6355</v>
          </cell>
          <cell r="Q783">
            <v>6237</v>
          </cell>
        </row>
        <row r="784">
          <cell r="B784" t="str">
            <v>52786</v>
          </cell>
          <cell r="C784" t="str">
            <v>Nariño</v>
          </cell>
          <cell r="D784" t="str">
            <v>52786</v>
          </cell>
          <cell r="E784" t="str">
            <v>Taminango</v>
          </cell>
          <cell r="F784">
            <v>17218</v>
          </cell>
          <cell r="G784">
            <v>17483</v>
          </cell>
          <cell r="H784">
            <v>17793</v>
          </cell>
          <cell r="I784">
            <v>18113</v>
          </cell>
          <cell r="J784">
            <v>18441</v>
          </cell>
          <cell r="K784">
            <v>18775</v>
          </cell>
          <cell r="L784">
            <v>19112</v>
          </cell>
          <cell r="M784">
            <v>19468</v>
          </cell>
          <cell r="N784">
            <v>19819</v>
          </cell>
          <cell r="O784">
            <v>20177</v>
          </cell>
          <cell r="P784">
            <v>20537</v>
          </cell>
          <cell r="Q784">
            <v>20902</v>
          </cell>
        </row>
        <row r="785">
          <cell r="B785" t="str">
            <v>52788</v>
          </cell>
          <cell r="C785" t="str">
            <v>Nariño</v>
          </cell>
          <cell r="D785" t="str">
            <v>52788</v>
          </cell>
          <cell r="E785" t="str">
            <v>Tangua</v>
          </cell>
          <cell r="F785">
            <v>10892</v>
          </cell>
          <cell r="G785">
            <v>10746</v>
          </cell>
          <cell r="H785">
            <v>10620</v>
          </cell>
          <cell r="I785">
            <v>10502</v>
          </cell>
          <cell r="J785">
            <v>10373</v>
          </cell>
          <cell r="K785">
            <v>10251</v>
          </cell>
          <cell r="L785">
            <v>10130</v>
          </cell>
          <cell r="M785">
            <v>10003</v>
          </cell>
          <cell r="N785">
            <v>9878</v>
          </cell>
          <cell r="O785">
            <v>9758</v>
          </cell>
          <cell r="P785">
            <v>9629</v>
          </cell>
          <cell r="Q785">
            <v>9506</v>
          </cell>
        </row>
        <row r="786">
          <cell r="B786" t="str">
            <v>52835</v>
          </cell>
          <cell r="C786" t="str">
            <v>Nariño</v>
          </cell>
          <cell r="D786" t="str">
            <v>52835</v>
          </cell>
          <cell r="E786" t="str">
            <v>San Andres de Tumaco</v>
          </cell>
          <cell r="F786">
            <v>160034</v>
          </cell>
          <cell r="G786">
            <v>163874</v>
          </cell>
          <cell r="H786">
            <v>167545</v>
          </cell>
          <cell r="I786">
            <v>171281</v>
          </cell>
          <cell r="J786">
            <v>175093</v>
          </cell>
          <cell r="K786">
            <v>179005</v>
          </cell>
          <cell r="L786">
            <v>183006</v>
          </cell>
          <cell r="M786">
            <v>187084</v>
          </cell>
          <cell r="N786">
            <v>191218</v>
          </cell>
          <cell r="O786">
            <v>195419</v>
          </cell>
          <cell r="P786">
            <v>199659</v>
          </cell>
          <cell r="Q786">
            <v>203971</v>
          </cell>
        </row>
        <row r="787">
          <cell r="B787" t="str">
            <v>52838</v>
          </cell>
          <cell r="C787" t="str">
            <v>Nariño</v>
          </cell>
          <cell r="D787" t="str">
            <v>52838</v>
          </cell>
          <cell r="E787" t="str">
            <v>Túquerres</v>
          </cell>
          <cell r="F787">
            <v>41380</v>
          </cell>
          <cell r="G787">
            <v>41322</v>
          </cell>
          <cell r="H787">
            <v>41260</v>
          </cell>
          <cell r="I787">
            <v>41194</v>
          </cell>
          <cell r="J787">
            <v>41122</v>
          </cell>
          <cell r="K787">
            <v>41046</v>
          </cell>
          <cell r="L787">
            <v>40966</v>
          </cell>
          <cell r="M787">
            <v>40881</v>
          </cell>
          <cell r="N787">
            <v>40792</v>
          </cell>
          <cell r="O787">
            <v>40698</v>
          </cell>
          <cell r="P787">
            <v>40599</v>
          </cell>
          <cell r="Q787">
            <v>40496</v>
          </cell>
        </row>
        <row r="788">
          <cell r="B788" t="str">
            <v>52885</v>
          </cell>
          <cell r="C788" t="str">
            <v>Nariño</v>
          </cell>
          <cell r="D788" t="str">
            <v>52885</v>
          </cell>
          <cell r="E788" t="str">
            <v>Yacuanquer</v>
          </cell>
          <cell r="F788">
            <v>9965</v>
          </cell>
          <cell r="G788">
            <v>10070</v>
          </cell>
          <cell r="H788">
            <v>10177</v>
          </cell>
          <cell r="I788">
            <v>10275</v>
          </cell>
          <cell r="J788">
            <v>10379</v>
          </cell>
          <cell r="K788">
            <v>10477</v>
          </cell>
          <cell r="L788">
            <v>10582</v>
          </cell>
          <cell r="M788">
            <v>10678</v>
          </cell>
          <cell r="N788">
            <v>10779</v>
          </cell>
          <cell r="O788">
            <v>10883</v>
          </cell>
          <cell r="P788">
            <v>10968</v>
          </cell>
          <cell r="Q788">
            <v>11064</v>
          </cell>
        </row>
        <row r="789">
          <cell r="B789" t="str">
            <v>54001</v>
          </cell>
          <cell r="C789" t="str">
            <v>Norte de Santander</v>
          </cell>
          <cell r="D789" t="str">
            <v>54001</v>
          </cell>
          <cell r="E789" t="str">
            <v>Cúcuta</v>
          </cell>
          <cell r="F789">
            <v>587676</v>
          </cell>
          <cell r="G789">
            <v>593844</v>
          </cell>
          <cell r="H789">
            <v>599897</v>
          </cell>
          <cell r="I789">
            <v>605999</v>
          </cell>
          <cell r="J789">
            <v>612116</v>
          </cell>
          <cell r="K789">
            <v>618310</v>
          </cell>
          <cell r="L789">
            <v>624650</v>
          </cell>
          <cell r="M789">
            <v>630950</v>
          </cell>
          <cell r="N789">
            <v>637287</v>
          </cell>
          <cell r="O789">
            <v>643673</v>
          </cell>
          <cell r="P789">
            <v>649983</v>
          </cell>
          <cell r="Q789">
            <v>656414</v>
          </cell>
        </row>
        <row r="790">
          <cell r="B790" t="str">
            <v>54003</v>
          </cell>
          <cell r="C790" t="str">
            <v>Norte de Santander</v>
          </cell>
          <cell r="D790" t="str">
            <v>54003</v>
          </cell>
          <cell r="E790" t="str">
            <v>Abrego</v>
          </cell>
          <cell r="F790">
            <v>34492</v>
          </cell>
          <cell r="G790">
            <v>34847</v>
          </cell>
          <cell r="H790">
            <v>35177</v>
          </cell>
          <cell r="I790">
            <v>35519</v>
          </cell>
          <cell r="J790">
            <v>35862</v>
          </cell>
          <cell r="K790">
            <v>36215</v>
          </cell>
          <cell r="L790">
            <v>36564</v>
          </cell>
          <cell r="M790">
            <v>36929</v>
          </cell>
          <cell r="N790">
            <v>37279</v>
          </cell>
          <cell r="O790">
            <v>37639</v>
          </cell>
          <cell r="P790">
            <v>37997</v>
          </cell>
          <cell r="Q790">
            <v>38363</v>
          </cell>
        </row>
        <row r="791">
          <cell r="B791" t="str">
            <v>54051</v>
          </cell>
          <cell r="C791" t="str">
            <v>Norte de Santander</v>
          </cell>
          <cell r="D791" t="str">
            <v>54051</v>
          </cell>
          <cell r="E791" t="str">
            <v>Arboledas</v>
          </cell>
          <cell r="F791">
            <v>9270</v>
          </cell>
          <cell r="G791">
            <v>9200</v>
          </cell>
          <cell r="H791">
            <v>9155</v>
          </cell>
          <cell r="I791">
            <v>9124</v>
          </cell>
          <cell r="J791">
            <v>9095</v>
          </cell>
          <cell r="K791">
            <v>9075</v>
          </cell>
          <cell r="L791">
            <v>9048</v>
          </cell>
          <cell r="M791">
            <v>9036</v>
          </cell>
          <cell r="N791">
            <v>9017</v>
          </cell>
          <cell r="O791">
            <v>8999</v>
          </cell>
          <cell r="P791">
            <v>8984</v>
          </cell>
          <cell r="Q791">
            <v>8972</v>
          </cell>
        </row>
        <row r="792">
          <cell r="B792" t="str">
            <v>54099</v>
          </cell>
          <cell r="C792" t="str">
            <v>Norte de Santander</v>
          </cell>
          <cell r="D792" t="str">
            <v>54099</v>
          </cell>
          <cell r="E792" t="str">
            <v>Bochalema</v>
          </cell>
          <cell r="F792">
            <v>6583</v>
          </cell>
          <cell r="G792">
            <v>6616</v>
          </cell>
          <cell r="H792">
            <v>6651</v>
          </cell>
          <cell r="I792">
            <v>6686</v>
          </cell>
          <cell r="J792">
            <v>6728</v>
          </cell>
          <cell r="K792">
            <v>6775</v>
          </cell>
          <cell r="L792">
            <v>6806</v>
          </cell>
          <cell r="M792">
            <v>6849</v>
          </cell>
          <cell r="N792">
            <v>6896</v>
          </cell>
          <cell r="O792">
            <v>6934</v>
          </cell>
          <cell r="P792">
            <v>6973</v>
          </cell>
          <cell r="Q792">
            <v>7020</v>
          </cell>
        </row>
        <row r="793">
          <cell r="B793" t="str">
            <v>54109</v>
          </cell>
          <cell r="C793" t="str">
            <v>Norte de Santander</v>
          </cell>
          <cell r="D793" t="str">
            <v>54109</v>
          </cell>
          <cell r="E793" t="str">
            <v>Bucarasica</v>
          </cell>
          <cell r="F793">
            <v>4561</v>
          </cell>
          <cell r="G793">
            <v>4565</v>
          </cell>
          <cell r="H793">
            <v>4561</v>
          </cell>
          <cell r="I793">
            <v>4559</v>
          </cell>
          <cell r="J793">
            <v>4566</v>
          </cell>
          <cell r="K793">
            <v>4559</v>
          </cell>
          <cell r="L793">
            <v>4559</v>
          </cell>
          <cell r="M793">
            <v>4565</v>
          </cell>
          <cell r="N793">
            <v>4569</v>
          </cell>
          <cell r="O793">
            <v>4567</v>
          </cell>
          <cell r="P793">
            <v>4570</v>
          </cell>
          <cell r="Q793">
            <v>4570</v>
          </cell>
        </row>
        <row r="794">
          <cell r="B794" t="str">
            <v>54125</v>
          </cell>
          <cell r="C794" t="str">
            <v>Norte de Santander</v>
          </cell>
          <cell r="D794" t="str">
            <v>54125</v>
          </cell>
          <cell r="E794" t="str">
            <v>Cácota</v>
          </cell>
          <cell r="F794">
            <v>2583</v>
          </cell>
          <cell r="G794">
            <v>2515</v>
          </cell>
          <cell r="H794">
            <v>2435</v>
          </cell>
          <cell r="I794">
            <v>2360</v>
          </cell>
          <cell r="J794">
            <v>2300</v>
          </cell>
          <cell r="K794">
            <v>2229</v>
          </cell>
          <cell r="L794">
            <v>2170</v>
          </cell>
          <cell r="M794">
            <v>2101</v>
          </cell>
          <cell r="N794">
            <v>2045</v>
          </cell>
          <cell r="O794">
            <v>1985</v>
          </cell>
          <cell r="P794">
            <v>1925</v>
          </cell>
          <cell r="Q794">
            <v>1873</v>
          </cell>
        </row>
        <row r="795">
          <cell r="B795" t="str">
            <v>54128</v>
          </cell>
          <cell r="C795" t="str">
            <v>Norte de Santander</v>
          </cell>
          <cell r="D795" t="str">
            <v>54128</v>
          </cell>
          <cell r="E795" t="str">
            <v>Cachirá</v>
          </cell>
          <cell r="F795">
            <v>10619</v>
          </cell>
          <cell r="G795">
            <v>10658</v>
          </cell>
          <cell r="H795">
            <v>10694</v>
          </cell>
          <cell r="I795">
            <v>10720</v>
          </cell>
          <cell r="J795">
            <v>10749</v>
          </cell>
          <cell r="K795">
            <v>10781</v>
          </cell>
          <cell r="L795">
            <v>10818</v>
          </cell>
          <cell r="M795">
            <v>10856</v>
          </cell>
          <cell r="N795">
            <v>10894</v>
          </cell>
          <cell r="O795">
            <v>10923</v>
          </cell>
          <cell r="P795">
            <v>10970</v>
          </cell>
          <cell r="Q795">
            <v>11008</v>
          </cell>
        </row>
        <row r="796">
          <cell r="B796" t="str">
            <v>54172</v>
          </cell>
          <cell r="C796" t="str">
            <v>Norte de Santander</v>
          </cell>
          <cell r="D796" t="str">
            <v>54172</v>
          </cell>
          <cell r="E796" t="str">
            <v>Chinácota</v>
          </cell>
          <cell r="F796">
            <v>14784</v>
          </cell>
          <cell r="G796">
            <v>14930</v>
          </cell>
          <cell r="H796">
            <v>15073</v>
          </cell>
          <cell r="I796">
            <v>15217</v>
          </cell>
          <cell r="J796">
            <v>15378</v>
          </cell>
          <cell r="K796">
            <v>15539</v>
          </cell>
          <cell r="L796">
            <v>15697</v>
          </cell>
          <cell r="M796">
            <v>15858</v>
          </cell>
          <cell r="N796">
            <v>16020</v>
          </cell>
          <cell r="O796">
            <v>16180</v>
          </cell>
          <cell r="P796">
            <v>16348</v>
          </cell>
          <cell r="Q796">
            <v>16513</v>
          </cell>
        </row>
        <row r="797">
          <cell r="B797" t="str">
            <v>54174</v>
          </cell>
          <cell r="C797" t="str">
            <v>Norte de Santander</v>
          </cell>
          <cell r="D797" t="str">
            <v>54174</v>
          </cell>
          <cell r="E797" t="str">
            <v>Chitagá</v>
          </cell>
          <cell r="F797">
            <v>10179</v>
          </cell>
          <cell r="G797">
            <v>10199</v>
          </cell>
          <cell r="H797">
            <v>10219</v>
          </cell>
          <cell r="I797">
            <v>10239</v>
          </cell>
          <cell r="J797">
            <v>10259</v>
          </cell>
          <cell r="K797">
            <v>10278</v>
          </cell>
          <cell r="L797">
            <v>10297</v>
          </cell>
          <cell r="M797">
            <v>10317</v>
          </cell>
          <cell r="N797">
            <v>10335</v>
          </cell>
          <cell r="O797">
            <v>10354</v>
          </cell>
          <cell r="P797">
            <v>10373</v>
          </cell>
          <cell r="Q797">
            <v>10391</v>
          </cell>
        </row>
        <row r="798">
          <cell r="B798" t="str">
            <v>54206</v>
          </cell>
          <cell r="C798" t="str">
            <v>Norte de Santander</v>
          </cell>
          <cell r="D798" t="str">
            <v>54206</v>
          </cell>
          <cell r="E798" t="str">
            <v>Convención</v>
          </cell>
          <cell r="F798">
            <v>16605</v>
          </cell>
          <cell r="G798">
            <v>16202</v>
          </cell>
          <cell r="H798">
            <v>15887</v>
          </cell>
          <cell r="I798">
            <v>15575</v>
          </cell>
          <cell r="J798">
            <v>15273</v>
          </cell>
          <cell r="K798">
            <v>14974</v>
          </cell>
          <cell r="L798">
            <v>14679</v>
          </cell>
          <cell r="M798">
            <v>14393</v>
          </cell>
          <cell r="N798">
            <v>14107</v>
          </cell>
          <cell r="O798">
            <v>13835</v>
          </cell>
          <cell r="P798">
            <v>13569</v>
          </cell>
          <cell r="Q798">
            <v>13296</v>
          </cell>
        </row>
        <row r="799">
          <cell r="B799" t="str">
            <v>54223</v>
          </cell>
          <cell r="C799" t="str">
            <v>Norte de Santander</v>
          </cell>
          <cell r="D799" t="str">
            <v>54223</v>
          </cell>
          <cell r="E799" t="str">
            <v>Cucutilla</v>
          </cell>
          <cell r="F799">
            <v>8447</v>
          </cell>
          <cell r="G799">
            <v>8350</v>
          </cell>
          <cell r="H799">
            <v>8268</v>
          </cell>
          <cell r="I799">
            <v>8185</v>
          </cell>
          <cell r="J799">
            <v>8103</v>
          </cell>
          <cell r="K799">
            <v>8027</v>
          </cell>
          <cell r="L799">
            <v>7946</v>
          </cell>
          <cell r="M799">
            <v>7882</v>
          </cell>
          <cell r="N799">
            <v>7816</v>
          </cell>
          <cell r="O799">
            <v>7751</v>
          </cell>
          <cell r="P799">
            <v>7686</v>
          </cell>
          <cell r="Q799">
            <v>7625</v>
          </cell>
        </row>
        <row r="800">
          <cell r="B800" t="str">
            <v>54239</v>
          </cell>
          <cell r="C800" t="str">
            <v>Norte de Santander</v>
          </cell>
          <cell r="D800" t="str">
            <v>54239</v>
          </cell>
          <cell r="E800" t="str">
            <v>Durania</v>
          </cell>
          <cell r="F800">
            <v>4289</v>
          </cell>
          <cell r="G800">
            <v>4221</v>
          </cell>
          <cell r="H800">
            <v>4157</v>
          </cell>
          <cell r="I800">
            <v>4097</v>
          </cell>
          <cell r="J800">
            <v>4040</v>
          </cell>
          <cell r="K800">
            <v>3986</v>
          </cell>
          <cell r="L800">
            <v>3935</v>
          </cell>
          <cell r="M800">
            <v>3889</v>
          </cell>
          <cell r="N800">
            <v>3845</v>
          </cell>
          <cell r="O800">
            <v>3805</v>
          </cell>
          <cell r="P800">
            <v>3768</v>
          </cell>
          <cell r="Q800">
            <v>3735</v>
          </cell>
        </row>
        <row r="801">
          <cell r="B801" t="str">
            <v>54245</v>
          </cell>
          <cell r="C801" t="str">
            <v>Norte de Santander</v>
          </cell>
          <cell r="D801" t="str">
            <v>54245</v>
          </cell>
          <cell r="E801" t="str">
            <v>El Carmen</v>
          </cell>
          <cell r="F801">
            <v>16377</v>
          </cell>
          <cell r="G801">
            <v>16121</v>
          </cell>
          <cell r="H801">
            <v>15862</v>
          </cell>
          <cell r="I801">
            <v>15614</v>
          </cell>
          <cell r="J801">
            <v>15378</v>
          </cell>
          <cell r="K801">
            <v>15149</v>
          </cell>
          <cell r="L801">
            <v>14911</v>
          </cell>
          <cell r="M801">
            <v>14675</v>
          </cell>
          <cell r="N801">
            <v>14453</v>
          </cell>
          <cell r="O801">
            <v>14227</v>
          </cell>
          <cell r="P801">
            <v>14005</v>
          </cell>
          <cell r="Q801">
            <v>13790</v>
          </cell>
        </row>
        <row r="802">
          <cell r="B802" t="str">
            <v>54250</v>
          </cell>
          <cell r="C802" t="str">
            <v>Norte de Santander</v>
          </cell>
          <cell r="D802" t="str">
            <v>54250</v>
          </cell>
          <cell r="E802" t="str">
            <v>El Tarra</v>
          </cell>
          <cell r="F802">
            <v>10772</v>
          </cell>
          <cell r="G802">
            <v>10778</v>
          </cell>
          <cell r="H802">
            <v>10790</v>
          </cell>
          <cell r="I802">
            <v>10800</v>
          </cell>
          <cell r="J802">
            <v>10817</v>
          </cell>
          <cell r="K802">
            <v>10831</v>
          </cell>
          <cell r="L802">
            <v>10853</v>
          </cell>
          <cell r="M802">
            <v>10881</v>
          </cell>
          <cell r="N802">
            <v>10900</v>
          </cell>
          <cell r="O802">
            <v>10920</v>
          </cell>
          <cell r="P802">
            <v>10957</v>
          </cell>
          <cell r="Q802">
            <v>10974</v>
          </cell>
        </row>
        <row r="803">
          <cell r="B803" t="str">
            <v>54261</v>
          </cell>
          <cell r="C803" t="str">
            <v>Norte de Santander</v>
          </cell>
          <cell r="D803" t="str">
            <v>54261</v>
          </cell>
          <cell r="E803" t="str">
            <v>El Zulia</v>
          </cell>
          <cell r="F803">
            <v>20309</v>
          </cell>
          <cell r="G803">
            <v>20534</v>
          </cell>
          <cell r="H803">
            <v>20777</v>
          </cell>
          <cell r="I803">
            <v>21015</v>
          </cell>
          <cell r="J803">
            <v>21267</v>
          </cell>
          <cell r="K803">
            <v>21519</v>
          </cell>
          <cell r="L803">
            <v>21766</v>
          </cell>
          <cell r="M803">
            <v>22040</v>
          </cell>
          <cell r="N803">
            <v>22305</v>
          </cell>
          <cell r="O803">
            <v>22569</v>
          </cell>
          <cell r="P803">
            <v>22843</v>
          </cell>
          <cell r="Q803">
            <v>23107</v>
          </cell>
        </row>
        <row r="804">
          <cell r="B804" t="str">
            <v>54313</v>
          </cell>
          <cell r="C804" t="str">
            <v>Norte de Santander</v>
          </cell>
          <cell r="D804" t="str">
            <v>54313</v>
          </cell>
          <cell r="E804" t="str">
            <v>Gramalote</v>
          </cell>
          <cell r="F804">
            <v>6329</v>
          </cell>
          <cell r="G804">
            <v>6231</v>
          </cell>
          <cell r="H804">
            <v>6159</v>
          </cell>
          <cell r="I804">
            <v>6067</v>
          </cell>
          <cell r="J804">
            <v>6002</v>
          </cell>
          <cell r="K804">
            <v>5928</v>
          </cell>
          <cell r="L804">
            <v>5853</v>
          </cell>
          <cell r="M804">
            <v>5779</v>
          </cell>
          <cell r="N804">
            <v>5705</v>
          </cell>
          <cell r="O804">
            <v>5649</v>
          </cell>
          <cell r="P804">
            <v>5567</v>
          </cell>
          <cell r="Q804">
            <v>5512</v>
          </cell>
        </row>
        <row r="805">
          <cell r="B805" t="str">
            <v>54344</v>
          </cell>
          <cell r="C805" t="str">
            <v>Norte de Santander</v>
          </cell>
          <cell r="D805" t="str">
            <v>54344</v>
          </cell>
          <cell r="E805" t="str">
            <v>Hacarí</v>
          </cell>
          <cell r="F805">
            <v>10121</v>
          </cell>
          <cell r="G805">
            <v>10165</v>
          </cell>
          <cell r="H805">
            <v>10211</v>
          </cell>
          <cell r="I805">
            <v>10259</v>
          </cell>
          <cell r="J805">
            <v>10309</v>
          </cell>
          <cell r="K805">
            <v>10362</v>
          </cell>
          <cell r="L805">
            <v>10416</v>
          </cell>
          <cell r="M805">
            <v>10473</v>
          </cell>
          <cell r="N805">
            <v>10532</v>
          </cell>
          <cell r="O805">
            <v>10593</v>
          </cell>
          <cell r="P805">
            <v>10657</v>
          </cell>
          <cell r="Q805">
            <v>10722</v>
          </cell>
        </row>
        <row r="806">
          <cell r="B806" t="str">
            <v>54347</v>
          </cell>
          <cell r="C806" t="str">
            <v>Norte de Santander</v>
          </cell>
          <cell r="D806" t="str">
            <v>54347</v>
          </cell>
          <cell r="E806" t="str">
            <v>Herrán</v>
          </cell>
          <cell r="F806">
            <v>4501</v>
          </cell>
          <cell r="G806">
            <v>4443</v>
          </cell>
          <cell r="H806">
            <v>4388</v>
          </cell>
          <cell r="I806">
            <v>4347</v>
          </cell>
          <cell r="J806">
            <v>4296</v>
          </cell>
          <cell r="K806">
            <v>4258</v>
          </cell>
          <cell r="L806">
            <v>4220</v>
          </cell>
          <cell r="M806">
            <v>4176</v>
          </cell>
          <cell r="N806">
            <v>4135</v>
          </cell>
          <cell r="O806">
            <v>4095</v>
          </cell>
          <cell r="P806">
            <v>4045</v>
          </cell>
          <cell r="Q806">
            <v>4006</v>
          </cell>
        </row>
        <row r="807">
          <cell r="B807" t="str">
            <v>54377</v>
          </cell>
          <cell r="C807" t="str">
            <v>Norte de Santander</v>
          </cell>
          <cell r="D807" t="str">
            <v>54377</v>
          </cell>
          <cell r="E807" t="str">
            <v>Labateca</v>
          </cell>
          <cell r="F807">
            <v>5852</v>
          </cell>
          <cell r="G807">
            <v>5847</v>
          </cell>
          <cell r="H807">
            <v>5844</v>
          </cell>
          <cell r="I807">
            <v>5842</v>
          </cell>
          <cell r="J807">
            <v>5841</v>
          </cell>
          <cell r="K807">
            <v>5842</v>
          </cell>
          <cell r="L807">
            <v>5844</v>
          </cell>
          <cell r="M807">
            <v>5848</v>
          </cell>
          <cell r="N807">
            <v>5853</v>
          </cell>
          <cell r="O807">
            <v>5859</v>
          </cell>
          <cell r="P807">
            <v>5867</v>
          </cell>
          <cell r="Q807">
            <v>5876</v>
          </cell>
        </row>
        <row r="808">
          <cell r="B808" t="str">
            <v>54385</v>
          </cell>
          <cell r="C808" t="str">
            <v>Norte de Santander</v>
          </cell>
          <cell r="D808" t="str">
            <v>54385</v>
          </cell>
          <cell r="E808" t="str">
            <v>La Esperanza</v>
          </cell>
          <cell r="F808">
            <v>10953</v>
          </cell>
          <cell r="G808">
            <v>11061</v>
          </cell>
          <cell r="H808">
            <v>11163</v>
          </cell>
          <cell r="I808">
            <v>11269</v>
          </cell>
          <cell r="J808">
            <v>11371</v>
          </cell>
          <cell r="K808">
            <v>11461</v>
          </cell>
          <cell r="L808">
            <v>11566</v>
          </cell>
          <cell r="M808">
            <v>11674</v>
          </cell>
          <cell r="N808">
            <v>11790</v>
          </cell>
          <cell r="O808">
            <v>11898</v>
          </cell>
          <cell r="P808">
            <v>12012</v>
          </cell>
          <cell r="Q808">
            <v>12123</v>
          </cell>
        </row>
        <row r="809">
          <cell r="B809" t="str">
            <v>54398</v>
          </cell>
          <cell r="C809" t="str">
            <v>Norte de Santander</v>
          </cell>
          <cell r="D809" t="str">
            <v>54398</v>
          </cell>
          <cell r="E809" t="str">
            <v>La Playa</v>
          </cell>
          <cell r="F809">
            <v>8395</v>
          </cell>
          <cell r="G809">
            <v>8417</v>
          </cell>
          <cell r="H809">
            <v>8437</v>
          </cell>
          <cell r="I809">
            <v>8455</v>
          </cell>
          <cell r="J809">
            <v>8473</v>
          </cell>
          <cell r="K809">
            <v>8488</v>
          </cell>
          <cell r="L809">
            <v>8503</v>
          </cell>
          <cell r="M809">
            <v>8516</v>
          </cell>
          <cell r="N809">
            <v>8527</v>
          </cell>
          <cell r="O809">
            <v>8537</v>
          </cell>
          <cell r="P809">
            <v>8546</v>
          </cell>
          <cell r="Q809">
            <v>8553</v>
          </cell>
        </row>
        <row r="810">
          <cell r="B810" t="str">
            <v>54405</v>
          </cell>
          <cell r="C810" t="str">
            <v>Norte de Santander</v>
          </cell>
          <cell r="D810" t="str">
            <v>54405</v>
          </cell>
          <cell r="E810" t="str">
            <v>Los Patios</v>
          </cell>
          <cell r="F810">
            <v>67281</v>
          </cell>
          <cell r="G810">
            <v>68141</v>
          </cell>
          <cell r="H810">
            <v>69048</v>
          </cell>
          <cell r="I810">
            <v>69967</v>
          </cell>
          <cell r="J810">
            <v>70888</v>
          </cell>
          <cell r="K810">
            <v>71811</v>
          </cell>
          <cell r="L810">
            <v>72755</v>
          </cell>
          <cell r="M810">
            <v>73691</v>
          </cell>
          <cell r="N810">
            <v>74641</v>
          </cell>
          <cell r="O810">
            <v>75581</v>
          </cell>
          <cell r="P810">
            <v>76524</v>
          </cell>
          <cell r="Q810">
            <v>77477</v>
          </cell>
        </row>
        <row r="811">
          <cell r="B811" t="str">
            <v>54418</v>
          </cell>
          <cell r="C811" t="str">
            <v>Norte de Santander</v>
          </cell>
          <cell r="D811" t="str">
            <v>54418</v>
          </cell>
          <cell r="E811" t="str">
            <v>Lourdes</v>
          </cell>
          <cell r="F811">
            <v>3448</v>
          </cell>
          <cell r="G811">
            <v>3444</v>
          </cell>
          <cell r="H811">
            <v>3427</v>
          </cell>
          <cell r="I811">
            <v>3417</v>
          </cell>
          <cell r="J811">
            <v>3409</v>
          </cell>
          <cell r="K811">
            <v>3394</v>
          </cell>
          <cell r="L811">
            <v>3393</v>
          </cell>
          <cell r="M811">
            <v>3383</v>
          </cell>
          <cell r="N811">
            <v>3378</v>
          </cell>
          <cell r="O811">
            <v>3369</v>
          </cell>
          <cell r="P811">
            <v>3365</v>
          </cell>
          <cell r="Q811">
            <v>3362</v>
          </cell>
        </row>
        <row r="812">
          <cell r="B812" t="str">
            <v>54480</v>
          </cell>
          <cell r="C812" t="str">
            <v>Norte de Santander</v>
          </cell>
          <cell r="D812" t="str">
            <v>54480</v>
          </cell>
          <cell r="E812" t="str">
            <v>Mutiscua</v>
          </cell>
          <cell r="F812">
            <v>3907</v>
          </cell>
          <cell r="G812">
            <v>3895</v>
          </cell>
          <cell r="H812">
            <v>3875</v>
          </cell>
          <cell r="I812">
            <v>3867</v>
          </cell>
          <cell r="J812">
            <v>3843</v>
          </cell>
          <cell r="K812">
            <v>3834</v>
          </cell>
          <cell r="L812">
            <v>3821</v>
          </cell>
          <cell r="M812">
            <v>3800</v>
          </cell>
          <cell r="N812">
            <v>3796</v>
          </cell>
          <cell r="O812">
            <v>3769</v>
          </cell>
          <cell r="P812">
            <v>3759</v>
          </cell>
          <cell r="Q812">
            <v>3747</v>
          </cell>
        </row>
        <row r="813">
          <cell r="B813" t="str">
            <v>54498</v>
          </cell>
          <cell r="C813" t="str">
            <v>Norte de Santander</v>
          </cell>
          <cell r="D813" t="str">
            <v>54498</v>
          </cell>
          <cell r="E813" t="str">
            <v>Ocaña</v>
          </cell>
          <cell r="F813">
            <v>90517</v>
          </cell>
          <cell r="G813">
            <v>91332</v>
          </cell>
          <cell r="H813">
            <v>92100</v>
          </cell>
          <cell r="I813">
            <v>92866</v>
          </cell>
          <cell r="J813">
            <v>93650</v>
          </cell>
          <cell r="K813">
            <v>94420</v>
          </cell>
          <cell r="L813">
            <v>95190</v>
          </cell>
          <cell r="M813">
            <v>95958</v>
          </cell>
          <cell r="N813">
            <v>96723</v>
          </cell>
          <cell r="O813">
            <v>97479</v>
          </cell>
          <cell r="P813">
            <v>98229</v>
          </cell>
          <cell r="Q813">
            <v>98992</v>
          </cell>
        </row>
        <row r="814">
          <cell r="B814" t="str">
            <v>54518</v>
          </cell>
          <cell r="C814" t="str">
            <v>Norte de Santander</v>
          </cell>
          <cell r="D814" t="str">
            <v>54518</v>
          </cell>
          <cell r="E814" t="str">
            <v>Pamplona</v>
          </cell>
          <cell r="F814">
            <v>53147</v>
          </cell>
          <cell r="G814">
            <v>53604</v>
          </cell>
          <cell r="H814">
            <v>54031</v>
          </cell>
          <cell r="I814">
            <v>54453</v>
          </cell>
          <cell r="J814">
            <v>54882</v>
          </cell>
          <cell r="K814">
            <v>55300</v>
          </cell>
          <cell r="L814">
            <v>55727</v>
          </cell>
          <cell r="M814">
            <v>56153</v>
          </cell>
          <cell r="N814">
            <v>56569</v>
          </cell>
          <cell r="O814">
            <v>56983</v>
          </cell>
          <cell r="P814">
            <v>57393</v>
          </cell>
          <cell r="Q814">
            <v>57803</v>
          </cell>
        </row>
        <row r="815">
          <cell r="B815" t="str">
            <v>54520</v>
          </cell>
          <cell r="C815" t="str">
            <v>Norte de Santander</v>
          </cell>
          <cell r="D815" t="str">
            <v>54520</v>
          </cell>
          <cell r="E815" t="str">
            <v>Pamplonita</v>
          </cell>
          <cell r="F815">
            <v>4792</v>
          </cell>
          <cell r="G815">
            <v>4807</v>
          </cell>
          <cell r="H815">
            <v>4821</v>
          </cell>
          <cell r="I815">
            <v>4836</v>
          </cell>
          <cell r="J815">
            <v>4850</v>
          </cell>
          <cell r="K815">
            <v>4864</v>
          </cell>
          <cell r="L815">
            <v>4878</v>
          </cell>
          <cell r="M815">
            <v>4892</v>
          </cell>
          <cell r="N815">
            <v>4905</v>
          </cell>
          <cell r="O815">
            <v>4919</v>
          </cell>
          <cell r="P815">
            <v>4932</v>
          </cell>
          <cell r="Q815">
            <v>4945</v>
          </cell>
        </row>
        <row r="816">
          <cell r="B816" t="str">
            <v>54553</v>
          </cell>
          <cell r="C816" t="str">
            <v>Norte de Santander</v>
          </cell>
          <cell r="D816" t="str">
            <v>54553</v>
          </cell>
          <cell r="E816" t="str">
            <v>Puerto Santander</v>
          </cell>
          <cell r="F816">
            <v>8720</v>
          </cell>
          <cell r="G816">
            <v>8859</v>
          </cell>
          <cell r="H816">
            <v>9006</v>
          </cell>
          <cell r="I816">
            <v>9155</v>
          </cell>
          <cell r="J816">
            <v>9311</v>
          </cell>
          <cell r="K816">
            <v>9454</v>
          </cell>
          <cell r="L816">
            <v>9616</v>
          </cell>
          <cell r="M816">
            <v>9767</v>
          </cell>
          <cell r="N816">
            <v>9933</v>
          </cell>
          <cell r="O816">
            <v>10089</v>
          </cell>
          <cell r="P816">
            <v>10249</v>
          </cell>
          <cell r="Q816">
            <v>10421</v>
          </cell>
        </row>
        <row r="817">
          <cell r="B817" t="str">
            <v>54599</v>
          </cell>
          <cell r="C817" t="str">
            <v>Norte de Santander</v>
          </cell>
          <cell r="D817" t="str">
            <v>54599</v>
          </cell>
          <cell r="E817" t="str">
            <v>Ragonvalia</v>
          </cell>
          <cell r="F817">
            <v>6800</v>
          </cell>
          <cell r="G817">
            <v>6811</v>
          </cell>
          <cell r="H817">
            <v>6822</v>
          </cell>
          <cell r="I817">
            <v>6833</v>
          </cell>
          <cell r="J817">
            <v>6843</v>
          </cell>
          <cell r="K817">
            <v>6852</v>
          </cell>
          <cell r="L817">
            <v>6861</v>
          </cell>
          <cell r="M817">
            <v>6869</v>
          </cell>
          <cell r="N817">
            <v>6877</v>
          </cell>
          <cell r="O817">
            <v>6884</v>
          </cell>
          <cell r="P817">
            <v>6891</v>
          </cell>
          <cell r="Q817">
            <v>6897</v>
          </cell>
        </row>
        <row r="818">
          <cell r="B818" t="str">
            <v>54660</v>
          </cell>
          <cell r="C818" t="str">
            <v>Norte de Santander</v>
          </cell>
          <cell r="D818" t="str">
            <v>54660</v>
          </cell>
          <cell r="E818" t="str">
            <v>Salazar</v>
          </cell>
          <cell r="F818">
            <v>9451</v>
          </cell>
          <cell r="G818">
            <v>9365</v>
          </cell>
          <cell r="H818">
            <v>9311</v>
          </cell>
          <cell r="I818">
            <v>9259</v>
          </cell>
          <cell r="J818">
            <v>9214</v>
          </cell>
          <cell r="K818">
            <v>9162</v>
          </cell>
          <cell r="L818">
            <v>9125</v>
          </cell>
          <cell r="M818">
            <v>9082</v>
          </cell>
          <cell r="N818">
            <v>9046</v>
          </cell>
          <cell r="O818">
            <v>9005</v>
          </cell>
          <cell r="P818">
            <v>8964</v>
          </cell>
          <cell r="Q818">
            <v>8942</v>
          </cell>
        </row>
        <row r="819">
          <cell r="B819" t="str">
            <v>54670</v>
          </cell>
          <cell r="C819" t="str">
            <v>Norte de Santander</v>
          </cell>
          <cell r="D819" t="str">
            <v>54670</v>
          </cell>
          <cell r="E819" t="str">
            <v>San Calixto</v>
          </cell>
          <cell r="F819">
            <v>12581</v>
          </cell>
          <cell r="G819">
            <v>12654</v>
          </cell>
          <cell r="H819">
            <v>12732</v>
          </cell>
          <cell r="I819">
            <v>12814</v>
          </cell>
          <cell r="J819">
            <v>12901</v>
          </cell>
          <cell r="K819">
            <v>12992</v>
          </cell>
          <cell r="L819">
            <v>13088</v>
          </cell>
          <cell r="M819">
            <v>13187</v>
          </cell>
          <cell r="N819">
            <v>13292</v>
          </cell>
          <cell r="O819">
            <v>13401</v>
          </cell>
          <cell r="P819">
            <v>13514</v>
          </cell>
          <cell r="Q819">
            <v>13631</v>
          </cell>
        </row>
        <row r="820">
          <cell r="B820" t="str">
            <v>54673</v>
          </cell>
          <cell r="C820" t="str">
            <v>Norte de Santander</v>
          </cell>
          <cell r="D820" t="str">
            <v>54673</v>
          </cell>
          <cell r="E820" t="str">
            <v>San Cayetano</v>
          </cell>
          <cell r="F820">
            <v>4493</v>
          </cell>
          <cell r="G820">
            <v>4562</v>
          </cell>
          <cell r="H820">
            <v>4650</v>
          </cell>
          <cell r="I820">
            <v>4742</v>
          </cell>
          <cell r="J820">
            <v>4830</v>
          </cell>
          <cell r="K820">
            <v>4927</v>
          </cell>
          <cell r="L820">
            <v>5017</v>
          </cell>
          <cell r="M820">
            <v>5116</v>
          </cell>
          <cell r="N820">
            <v>5222</v>
          </cell>
          <cell r="O820">
            <v>5325</v>
          </cell>
          <cell r="P820">
            <v>5424</v>
          </cell>
          <cell r="Q820">
            <v>5537</v>
          </cell>
        </row>
        <row r="821">
          <cell r="B821" t="str">
            <v>54680</v>
          </cell>
          <cell r="C821" t="str">
            <v>Norte de Santander</v>
          </cell>
          <cell r="D821" t="str">
            <v>54680</v>
          </cell>
          <cell r="E821" t="str">
            <v>Santiago</v>
          </cell>
          <cell r="F821">
            <v>2679</v>
          </cell>
          <cell r="G821">
            <v>2698</v>
          </cell>
          <cell r="H821">
            <v>2711</v>
          </cell>
          <cell r="I821">
            <v>2724</v>
          </cell>
          <cell r="J821">
            <v>2736</v>
          </cell>
          <cell r="K821">
            <v>2750</v>
          </cell>
          <cell r="L821">
            <v>2768</v>
          </cell>
          <cell r="M821">
            <v>2783</v>
          </cell>
          <cell r="N821">
            <v>2799</v>
          </cell>
          <cell r="O821">
            <v>2801</v>
          </cell>
          <cell r="P821">
            <v>2823</v>
          </cell>
          <cell r="Q821">
            <v>2844</v>
          </cell>
        </row>
        <row r="822">
          <cell r="B822" t="str">
            <v>54720</v>
          </cell>
          <cell r="C822" t="str">
            <v>Norte de Santander</v>
          </cell>
          <cell r="D822" t="str">
            <v>54720</v>
          </cell>
          <cell r="E822" t="str">
            <v>Sardinata</v>
          </cell>
          <cell r="F822">
            <v>22733</v>
          </cell>
          <cell r="G822">
            <v>22724</v>
          </cell>
          <cell r="H822">
            <v>22715</v>
          </cell>
          <cell r="I822">
            <v>22706</v>
          </cell>
          <cell r="J822">
            <v>22697</v>
          </cell>
          <cell r="K822">
            <v>22687</v>
          </cell>
          <cell r="L822">
            <v>22676</v>
          </cell>
          <cell r="M822">
            <v>22666</v>
          </cell>
          <cell r="N822">
            <v>22655</v>
          </cell>
          <cell r="O822">
            <v>22644</v>
          </cell>
          <cell r="P822">
            <v>22632</v>
          </cell>
          <cell r="Q822">
            <v>22620</v>
          </cell>
        </row>
        <row r="823">
          <cell r="B823" t="str">
            <v>54743</v>
          </cell>
          <cell r="C823" t="str">
            <v>Norte de Santander</v>
          </cell>
          <cell r="D823" t="str">
            <v>54743</v>
          </cell>
          <cell r="E823" t="str">
            <v>Silos</v>
          </cell>
          <cell r="F823">
            <v>5284</v>
          </cell>
          <cell r="G823">
            <v>5216</v>
          </cell>
          <cell r="H823">
            <v>5129</v>
          </cell>
          <cell r="I823">
            <v>5034</v>
          </cell>
          <cell r="J823">
            <v>4949</v>
          </cell>
          <cell r="K823">
            <v>4871</v>
          </cell>
          <cell r="L823">
            <v>4776</v>
          </cell>
          <cell r="M823">
            <v>4706</v>
          </cell>
          <cell r="N823">
            <v>4615</v>
          </cell>
          <cell r="O823">
            <v>4537</v>
          </cell>
          <cell r="P823">
            <v>4445</v>
          </cell>
          <cell r="Q823">
            <v>4366</v>
          </cell>
        </row>
        <row r="824">
          <cell r="B824" t="str">
            <v>54800</v>
          </cell>
          <cell r="C824" t="str">
            <v>Norte de Santander</v>
          </cell>
          <cell r="D824" t="str">
            <v>54800</v>
          </cell>
          <cell r="E824" t="str">
            <v>Teorama</v>
          </cell>
          <cell r="F824">
            <v>17523</v>
          </cell>
          <cell r="G824">
            <v>17858</v>
          </cell>
          <cell r="H824">
            <v>18219</v>
          </cell>
          <cell r="I824">
            <v>18601</v>
          </cell>
          <cell r="J824">
            <v>18983</v>
          </cell>
          <cell r="K824">
            <v>19382</v>
          </cell>
          <cell r="L824">
            <v>19790</v>
          </cell>
          <cell r="M824">
            <v>20216</v>
          </cell>
          <cell r="N824">
            <v>20638</v>
          </cell>
          <cell r="O824">
            <v>21085</v>
          </cell>
          <cell r="P824">
            <v>21524</v>
          </cell>
          <cell r="Q824">
            <v>21978</v>
          </cell>
        </row>
        <row r="825">
          <cell r="B825" t="str">
            <v>54810</v>
          </cell>
          <cell r="C825" t="str">
            <v>Norte de Santander</v>
          </cell>
          <cell r="D825" t="str">
            <v>54810</v>
          </cell>
          <cell r="E825" t="str">
            <v>Tibú</v>
          </cell>
          <cell r="F825">
            <v>34773</v>
          </cell>
          <cell r="G825">
            <v>34889</v>
          </cell>
          <cell r="H825">
            <v>35042</v>
          </cell>
          <cell r="I825">
            <v>35211</v>
          </cell>
          <cell r="J825">
            <v>35374</v>
          </cell>
          <cell r="K825">
            <v>35545</v>
          </cell>
          <cell r="L825">
            <v>35723</v>
          </cell>
          <cell r="M825">
            <v>35909</v>
          </cell>
          <cell r="N825">
            <v>36105</v>
          </cell>
          <cell r="O825">
            <v>36304</v>
          </cell>
          <cell r="P825">
            <v>36502</v>
          </cell>
          <cell r="Q825">
            <v>36708</v>
          </cell>
        </row>
        <row r="826">
          <cell r="B826" t="str">
            <v>54820</v>
          </cell>
          <cell r="C826" t="str">
            <v>Norte de Santander</v>
          </cell>
          <cell r="D826" t="str">
            <v>54820</v>
          </cell>
          <cell r="E826" t="str">
            <v>Toledo</v>
          </cell>
          <cell r="F826">
            <v>17272</v>
          </cell>
          <cell r="G826">
            <v>17273</v>
          </cell>
          <cell r="H826">
            <v>17274</v>
          </cell>
          <cell r="I826">
            <v>17275</v>
          </cell>
          <cell r="J826">
            <v>17276</v>
          </cell>
          <cell r="K826">
            <v>17277</v>
          </cell>
          <cell r="L826">
            <v>17278</v>
          </cell>
          <cell r="M826">
            <v>17279</v>
          </cell>
          <cell r="N826">
            <v>17280</v>
          </cell>
          <cell r="O826">
            <v>17281</v>
          </cell>
          <cell r="P826">
            <v>17283</v>
          </cell>
          <cell r="Q826">
            <v>17284</v>
          </cell>
        </row>
        <row r="827">
          <cell r="B827" t="str">
            <v>54871</v>
          </cell>
          <cell r="C827" t="str">
            <v>Norte de Santander</v>
          </cell>
          <cell r="D827" t="str">
            <v>54871</v>
          </cell>
          <cell r="E827" t="str">
            <v>Villa Caro</v>
          </cell>
          <cell r="F827">
            <v>5044</v>
          </cell>
          <cell r="G827">
            <v>5061</v>
          </cell>
          <cell r="H827">
            <v>5077</v>
          </cell>
          <cell r="I827">
            <v>5093</v>
          </cell>
          <cell r="J827">
            <v>5108</v>
          </cell>
          <cell r="K827">
            <v>5123</v>
          </cell>
          <cell r="L827">
            <v>5138</v>
          </cell>
          <cell r="M827">
            <v>5152</v>
          </cell>
          <cell r="N827">
            <v>5166</v>
          </cell>
          <cell r="O827">
            <v>5179</v>
          </cell>
          <cell r="P827">
            <v>5192</v>
          </cell>
          <cell r="Q827">
            <v>5204</v>
          </cell>
        </row>
        <row r="828">
          <cell r="B828" t="str">
            <v>54874</v>
          </cell>
          <cell r="C828" t="str">
            <v>Norte de Santander</v>
          </cell>
          <cell r="D828" t="str">
            <v>54874</v>
          </cell>
          <cell r="E828" t="str">
            <v>Villa del Rosario</v>
          </cell>
          <cell r="F828">
            <v>69833</v>
          </cell>
          <cell r="G828">
            <v>71468</v>
          </cell>
          <cell r="H828">
            <v>73211</v>
          </cell>
          <cell r="I828">
            <v>74980</v>
          </cell>
          <cell r="J828">
            <v>76761</v>
          </cell>
          <cell r="K828">
            <v>78611</v>
          </cell>
          <cell r="L828">
            <v>80496</v>
          </cell>
          <cell r="M828">
            <v>82428</v>
          </cell>
          <cell r="N828">
            <v>84385</v>
          </cell>
          <cell r="O828">
            <v>86388</v>
          </cell>
          <cell r="P828">
            <v>88433</v>
          </cell>
          <cell r="Q828">
            <v>90515</v>
          </cell>
        </row>
        <row r="829">
          <cell r="B829" t="str">
            <v>63001</v>
          </cell>
          <cell r="C829" t="str">
            <v>Quindio</v>
          </cell>
          <cell r="D829" t="str">
            <v>63001</v>
          </cell>
          <cell r="E829" t="str">
            <v>Armenia</v>
          </cell>
          <cell r="F829">
            <v>280930</v>
          </cell>
          <cell r="G829">
            <v>282533</v>
          </cell>
          <cell r="H829">
            <v>284138</v>
          </cell>
          <cell r="I829">
            <v>285737</v>
          </cell>
          <cell r="J829">
            <v>287330</v>
          </cell>
          <cell r="K829">
            <v>288908</v>
          </cell>
          <cell r="L829">
            <v>290480</v>
          </cell>
          <cell r="M829">
            <v>292052</v>
          </cell>
          <cell r="N829">
            <v>293614</v>
          </cell>
          <cell r="O829">
            <v>295149</v>
          </cell>
          <cell r="P829">
            <v>296691</v>
          </cell>
          <cell r="Q829">
            <v>298197</v>
          </cell>
        </row>
        <row r="830">
          <cell r="B830" t="str">
            <v>63111</v>
          </cell>
          <cell r="C830" t="str">
            <v>Quindio</v>
          </cell>
          <cell r="D830" t="str">
            <v>63111</v>
          </cell>
          <cell r="E830" t="str">
            <v>Buenavista</v>
          </cell>
          <cell r="F830">
            <v>3086</v>
          </cell>
          <cell r="G830">
            <v>3061</v>
          </cell>
          <cell r="H830">
            <v>3035</v>
          </cell>
          <cell r="I830">
            <v>3012</v>
          </cell>
          <cell r="J830">
            <v>2989</v>
          </cell>
          <cell r="K830">
            <v>2959</v>
          </cell>
          <cell r="L830">
            <v>2932</v>
          </cell>
          <cell r="M830">
            <v>2911</v>
          </cell>
          <cell r="N830">
            <v>2892</v>
          </cell>
          <cell r="O830">
            <v>2860</v>
          </cell>
          <cell r="P830">
            <v>2834</v>
          </cell>
          <cell r="Q830">
            <v>2807</v>
          </cell>
        </row>
        <row r="831">
          <cell r="B831" t="str">
            <v>63130</v>
          </cell>
          <cell r="C831" t="str">
            <v>Quindio</v>
          </cell>
          <cell r="D831" t="str">
            <v>63130</v>
          </cell>
          <cell r="E831" t="str">
            <v>Calarca</v>
          </cell>
          <cell r="F831">
            <v>73741</v>
          </cell>
          <cell r="G831">
            <v>74072</v>
          </cell>
          <cell r="H831">
            <v>74456</v>
          </cell>
          <cell r="I831">
            <v>74846</v>
          </cell>
          <cell r="J831">
            <v>75235</v>
          </cell>
          <cell r="K831">
            <v>75628</v>
          </cell>
          <cell r="L831">
            <v>76022</v>
          </cell>
          <cell r="M831">
            <v>76420</v>
          </cell>
          <cell r="N831">
            <v>76812</v>
          </cell>
          <cell r="O831">
            <v>77198</v>
          </cell>
          <cell r="P831">
            <v>77598</v>
          </cell>
          <cell r="Q831">
            <v>77988</v>
          </cell>
        </row>
        <row r="832">
          <cell r="B832" t="str">
            <v>63190</v>
          </cell>
          <cell r="C832" t="str">
            <v>Quindio</v>
          </cell>
          <cell r="D832" t="str">
            <v>63190</v>
          </cell>
          <cell r="E832" t="str">
            <v>Circasia</v>
          </cell>
          <cell r="F832">
            <v>27442</v>
          </cell>
          <cell r="G832">
            <v>27700</v>
          </cell>
          <cell r="H832">
            <v>27940</v>
          </cell>
          <cell r="I832">
            <v>28170</v>
          </cell>
          <cell r="J832">
            <v>28414</v>
          </cell>
          <cell r="K832">
            <v>28660</v>
          </cell>
          <cell r="L832">
            <v>28905</v>
          </cell>
          <cell r="M832">
            <v>29140</v>
          </cell>
          <cell r="N832">
            <v>29395</v>
          </cell>
          <cell r="O832">
            <v>29642</v>
          </cell>
          <cell r="P832">
            <v>29886</v>
          </cell>
          <cell r="Q832">
            <v>30141</v>
          </cell>
        </row>
        <row r="833">
          <cell r="B833" t="str">
            <v>63212</v>
          </cell>
          <cell r="C833" t="str">
            <v>Quindio</v>
          </cell>
          <cell r="D833" t="str">
            <v>63212</v>
          </cell>
          <cell r="E833" t="str">
            <v>Córdoba</v>
          </cell>
          <cell r="F833">
            <v>5434</v>
          </cell>
          <cell r="G833">
            <v>5420</v>
          </cell>
          <cell r="H833">
            <v>5400</v>
          </cell>
          <cell r="I833">
            <v>5394</v>
          </cell>
          <cell r="J833">
            <v>5375</v>
          </cell>
          <cell r="K833">
            <v>5374</v>
          </cell>
          <cell r="L833">
            <v>5350</v>
          </cell>
          <cell r="M833">
            <v>5346</v>
          </cell>
          <cell r="N833">
            <v>5325</v>
          </cell>
          <cell r="O833">
            <v>5320</v>
          </cell>
          <cell r="P833">
            <v>5305</v>
          </cell>
          <cell r="Q833">
            <v>5294</v>
          </cell>
        </row>
        <row r="834">
          <cell r="B834" t="str">
            <v>63272</v>
          </cell>
          <cell r="C834" t="str">
            <v>Quindio</v>
          </cell>
          <cell r="D834" t="str">
            <v>63272</v>
          </cell>
          <cell r="E834" t="str">
            <v>Filandia</v>
          </cell>
          <cell r="F834">
            <v>12921</v>
          </cell>
          <cell r="G834">
            <v>12973</v>
          </cell>
          <cell r="H834">
            <v>13021</v>
          </cell>
          <cell r="I834">
            <v>13070</v>
          </cell>
          <cell r="J834">
            <v>13108</v>
          </cell>
          <cell r="K834">
            <v>13161</v>
          </cell>
          <cell r="L834">
            <v>13213</v>
          </cell>
          <cell r="M834">
            <v>13253</v>
          </cell>
          <cell r="N834">
            <v>13302</v>
          </cell>
          <cell r="O834">
            <v>13355</v>
          </cell>
          <cell r="P834">
            <v>13414</v>
          </cell>
          <cell r="Q834">
            <v>13467</v>
          </cell>
        </row>
        <row r="835">
          <cell r="B835" t="str">
            <v>63302</v>
          </cell>
          <cell r="C835" t="str">
            <v>Quindio</v>
          </cell>
          <cell r="D835" t="str">
            <v>63302</v>
          </cell>
          <cell r="E835" t="str">
            <v>Génova</v>
          </cell>
          <cell r="F835">
            <v>9634</v>
          </cell>
          <cell r="G835">
            <v>9430</v>
          </cell>
          <cell r="H835">
            <v>9250</v>
          </cell>
          <cell r="I835">
            <v>9063</v>
          </cell>
          <cell r="J835">
            <v>8884</v>
          </cell>
          <cell r="K835">
            <v>8710</v>
          </cell>
          <cell r="L835">
            <v>8539</v>
          </cell>
          <cell r="M835">
            <v>8374</v>
          </cell>
          <cell r="N835">
            <v>8218</v>
          </cell>
          <cell r="O835">
            <v>8068</v>
          </cell>
          <cell r="P835">
            <v>7916</v>
          </cell>
          <cell r="Q835">
            <v>7768</v>
          </cell>
        </row>
        <row r="836">
          <cell r="B836" t="str">
            <v>63401</v>
          </cell>
          <cell r="C836" t="str">
            <v>Quindio</v>
          </cell>
          <cell r="D836" t="str">
            <v>63401</v>
          </cell>
          <cell r="E836" t="str">
            <v>La Tebaida</v>
          </cell>
          <cell r="F836">
            <v>33504</v>
          </cell>
          <cell r="G836">
            <v>34285</v>
          </cell>
          <cell r="H836">
            <v>35083</v>
          </cell>
          <cell r="I836">
            <v>35888</v>
          </cell>
          <cell r="J836">
            <v>36722</v>
          </cell>
          <cell r="K836">
            <v>37553</v>
          </cell>
          <cell r="L836">
            <v>38427</v>
          </cell>
          <cell r="M836">
            <v>39323</v>
          </cell>
          <cell r="N836">
            <v>40225</v>
          </cell>
          <cell r="O836">
            <v>41169</v>
          </cell>
          <cell r="P836">
            <v>42141</v>
          </cell>
          <cell r="Q836">
            <v>43135</v>
          </cell>
        </row>
        <row r="837">
          <cell r="B837" t="str">
            <v>63470</v>
          </cell>
          <cell r="C837" t="str">
            <v>Quindio</v>
          </cell>
          <cell r="D837" t="str">
            <v>63470</v>
          </cell>
          <cell r="E837" t="str">
            <v>Montenegro</v>
          </cell>
          <cell r="F837">
            <v>39874</v>
          </cell>
          <cell r="G837">
            <v>40019</v>
          </cell>
          <cell r="H837">
            <v>40167</v>
          </cell>
          <cell r="I837">
            <v>40303</v>
          </cell>
          <cell r="J837">
            <v>40441</v>
          </cell>
          <cell r="K837">
            <v>40590</v>
          </cell>
          <cell r="L837">
            <v>40726</v>
          </cell>
          <cell r="M837">
            <v>40866</v>
          </cell>
          <cell r="N837">
            <v>41006</v>
          </cell>
          <cell r="O837">
            <v>41146</v>
          </cell>
          <cell r="P837">
            <v>41286</v>
          </cell>
          <cell r="Q837">
            <v>41434</v>
          </cell>
        </row>
        <row r="838">
          <cell r="B838" t="str">
            <v>63548</v>
          </cell>
          <cell r="C838" t="str">
            <v>Quindio</v>
          </cell>
          <cell r="D838" t="str">
            <v>63548</v>
          </cell>
          <cell r="E838" t="str">
            <v>Pijao</v>
          </cell>
          <cell r="F838">
            <v>6683</v>
          </cell>
          <cell r="G838">
            <v>6631</v>
          </cell>
          <cell r="H838">
            <v>6567</v>
          </cell>
          <cell r="I838">
            <v>6513</v>
          </cell>
          <cell r="J838">
            <v>6456</v>
          </cell>
          <cell r="K838">
            <v>6399</v>
          </cell>
          <cell r="L838">
            <v>6359</v>
          </cell>
          <cell r="M838">
            <v>6300</v>
          </cell>
          <cell r="N838">
            <v>6243</v>
          </cell>
          <cell r="O838">
            <v>6203</v>
          </cell>
          <cell r="P838">
            <v>6139</v>
          </cell>
          <cell r="Q838">
            <v>6097</v>
          </cell>
        </row>
        <row r="839">
          <cell r="B839" t="str">
            <v>63594</v>
          </cell>
          <cell r="C839" t="str">
            <v>Quindio</v>
          </cell>
          <cell r="D839" t="str">
            <v>63594</v>
          </cell>
          <cell r="E839" t="str">
            <v>Quimbaya</v>
          </cell>
          <cell r="F839">
            <v>34056</v>
          </cell>
          <cell r="G839">
            <v>34175</v>
          </cell>
          <cell r="H839">
            <v>34254</v>
          </cell>
          <cell r="I839">
            <v>34345</v>
          </cell>
          <cell r="J839">
            <v>34437</v>
          </cell>
          <cell r="K839">
            <v>34521</v>
          </cell>
          <cell r="L839">
            <v>34602</v>
          </cell>
          <cell r="M839">
            <v>34684</v>
          </cell>
          <cell r="N839">
            <v>34775</v>
          </cell>
          <cell r="O839">
            <v>34859</v>
          </cell>
          <cell r="P839">
            <v>34945</v>
          </cell>
          <cell r="Q839">
            <v>35039</v>
          </cell>
        </row>
        <row r="840">
          <cell r="B840" t="str">
            <v>63690</v>
          </cell>
          <cell r="C840" t="str">
            <v>Quindio</v>
          </cell>
          <cell r="D840" t="str">
            <v>63690</v>
          </cell>
          <cell r="E840" t="str">
            <v>Salento</v>
          </cell>
          <cell r="F840">
            <v>7247</v>
          </cell>
          <cell r="G840">
            <v>7227</v>
          </cell>
          <cell r="H840">
            <v>7208</v>
          </cell>
          <cell r="I840">
            <v>7191</v>
          </cell>
          <cell r="J840">
            <v>7175</v>
          </cell>
          <cell r="K840">
            <v>7161</v>
          </cell>
          <cell r="L840">
            <v>7148</v>
          </cell>
          <cell r="M840">
            <v>7137</v>
          </cell>
          <cell r="N840">
            <v>7127</v>
          </cell>
          <cell r="O840">
            <v>7118</v>
          </cell>
          <cell r="P840">
            <v>7111</v>
          </cell>
          <cell r="Q840">
            <v>7106</v>
          </cell>
        </row>
        <row r="841">
          <cell r="B841" t="str">
            <v>66001</v>
          </cell>
          <cell r="C841" t="str">
            <v>Risaralda</v>
          </cell>
          <cell r="D841" t="str">
            <v>66001</v>
          </cell>
          <cell r="E841" t="str">
            <v>Pereira</v>
          </cell>
          <cell r="F841">
            <v>443554</v>
          </cell>
          <cell r="G841">
            <v>446344</v>
          </cell>
          <cell r="H841">
            <v>449102</v>
          </cell>
          <cell r="I841">
            <v>451814</v>
          </cell>
          <cell r="J841">
            <v>454495</v>
          </cell>
          <cell r="K841">
            <v>457103</v>
          </cell>
          <cell r="L841">
            <v>459690</v>
          </cell>
          <cell r="M841">
            <v>462230</v>
          </cell>
          <cell r="N841">
            <v>464735</v>
          </cell>
          <cell r="O841">
            <v>467209</v>
          </cell>
          <cell r="P841">
            <v>469644</v>
          </cell>
          <cell r="Q841">
            <v>472023</v>
          </cell>
        </row>
        <row r="842">
          <cell r="B842" t="str">
            <v>66045</v>
          </cell>
          <cell r="C842" t="str">
            <v>Risaralda</v>
          </cell>
          <cell r="D842" t="str">
            <v>66045</v>
          </cell>
          <cell r="E842" t="str">
            <v>Apía</v>
          </cell>
          <cell r="F842">
            <v>17514</v>
          </cell>
          <cell r="G842">
            <v>17659</v>
          </cell>
          <cell r="H842">
            <v>17809</v>
          </cell>
          <cell r="I842">
            <v>17947</v>
          </cell>
          <cell r="J842">
            <v>18100</v>
          </cell>
          <cell r="K842">
            <v>18247</v>
          </cell>
          <cell r="L842">
            <v>18399</v>
          </cell>
          <cell r="M842">
            <v>18542</v>
          </cell>
          <cell r="N842">
            <v>18689</v>
          </cell>
          <cell r="O842">
            <v>18833</v>
          </cell>
          <cell r="P842">
            <v>18976</v>
          </cell>
          <cell r="Q842">
            <v>19123</v>
          </cell>
        </row>
        <row r="843">
          <cell r="B843" t="str">
            <v>66075</v>
          </cell>
          <cell r="C843" t="str">
            <v>Risaralda</v>
          </cell>
          <cell r="D843" t="str">
            <v>66075</v>
          </cell>
          <cell r="E843" t="str">
            <v>Balboa</v>
          </cell>
          <cell r="F843">
            <v>6353</v>
          </cell>
          <cell r="G843">
            <v>6350</v>
          </cell>
          <cell r="H843">
            <v>6347</v>
          </cell>
          <cell r="I843">
            <v>6344</v>
          </cell>
          <cell r="J843">
            <v>6341</v>
          </cell>
          <cell r="K843">
            <v>6339</v>
          </cell>
          <cell r="L843">
            <v>6337</v>
          </cell>
          <cell r="M843">
            <v>6335</v>
          </cell>
          <cell r="N843">
            <v>6334</v>
          </cell>
          <cell r="O843">
            <v>6332</v>
          </cell>
          <cell r="P843">
            <v>6331</v>
          </cell>
          <cell r="Q843">
            <v>6331</v>
          </cell>
        </row>
        <row r="844">
          <cell r="B844" t="str">
            <v>66088</v>
          </cell>
          <cell r="C844" t="str">
            <v>Risaralda</v>
          </cell>
          <cell r="D844" t="str">
            <v>66088</v>
          </cell>
          <cell r="E844" t="str">
            <v>Belén de Umbría</v>
          </cell>
          <cell r="F844">
            <v>27717</v>
          </cell>
          <cell r="G844">
            <v>27717</v>
          </cell>
          <cell r="H844">
            <v>27718</v>
          </cell>
          <cell r="I844">
            <v>27718</v>
          </cell>
          <cell r="J844">
            <v>27718</v>
          </cell>
          <cell r="K844">
            <v>27719</v>
          </cell>
          <cell r="L844">
            <v>27719</v>
          </cell>
          <cell r="M844">
            <v>27720</v>
          </cell>
          <cell r="N844">
            <v>27720</v>
          </cell>
          <cell r="O844">
            <v>27721</v>
          </cell>
          <cell r="P844">
            <v>27721</v>
          </cell>
          <cell r="Q844">
            <v>27722</v>
          </cell>
        </row>
        <row r="845">
          <cell r="B845" t="str">
            <v>66170</v>
          </cell>
          <cell r="C845" t="str">
            <v>Risaralda</v>
          </cell>
          <cell r="D845" t="str">
            <v>66170</v>
          </cell>
          <cell r="E845" t="str">
            <v>Dosquebradas</v>
          </cell>
          <cell r="F845">
            <v>179301</v>
          </cell>
          <cell r="G845">
            <v>181275</v>
          </cell>
          <cell r="H845">
            <v>183250</v>
          </cell>
          <cell r="I845">
            <v>185209</v>
          </cell>
          <cell r="J845">
            <v>187153</v>
          </cell>
          <cell r="K845">
            <v>189112</v>
          </cell>
          <cell r="L845">
            <v>191073</v>
          </cell>
          <cell r="M845">
            <v>193026</v>
          </cell>
          <cell r="N845">
            <v>194975</v>
          </cell>
          <cell r="O845">
            <v>196925</v>
          </cell>
          <cell r="P845">
            <v>198874</v>
          </cell>
          <cell r="Q845">
            <v>200829</v>
          </cell>
        </row>
        <row r="846">
          <cell r="B846" t="str">
            <v>66318</v>
          </cell>
          <cell r="C846" t="str">
            <v>Risaralda</v>
          </cell>
          <cell r="D846" t="str">
            <v>66318</v>
          </cell>
          <cell r="E846" t="str">
            <v>Guática</v>
          </cell>
          <cell r="F846">
            <v>15752</v>
          </cell>
          <cell r="G846">
            <v>15712</v>
          </cell>
          <cell r="H846">
            <v>15660</v>
          </cell>
          <cell r="I846">
            <v>15623</v>
          </cell>
          <cell r="J846">
            <v>15584</v>
          </cell>
          <cell r="K846">
            <v>15537</v>
          </cell>
          <cell r="L846">
            <v>15483</v>
          </cell>
          <cell r="M846">
            <v>15442</v>
          </cell>
          <cell r="N846">
            <v>15398</v>
          </cell>
          <cell r="O846">
            <v>15350</v>
          </cell>
          <cell r="P846">
            <v>15306</v>
          </cell>
          <cell r="Q846">
            <v>15261</v>
          </cell>
        </row>
        <row r="847">
          <cell r="B847" t="str">
            <v>66383</v>
          </cell>
          <cell r="C847" t="str">
            <v>Risaralda</v>
          </cell>
          <cell r="D847" t="str">
            <v>66383</v>
          </cell>
          <cell r="E847" t="str">
            <v>La Celia</v>
          </cell>
          <cell r="F847">
            <v>8761</v>
          </cell>
          <cell r="G847">
            <v>8741</v>
          </cell>
          <cell r="H847">
            <v>8728</v>
          </cell>
          <cell r="I847">
            <v>8710</v>
          </cell>
          <cell r="J847">
            <v>8693</v>
          </cell>
          <cell r="K847">
            <v>8677</v>
          </cell>
          <cell r="L847">
            <v>8665</v>
          </cell>
          <cell r="M847">
            <v>8645</v>
          </cell>
          <cell r="N847">
            <v>8632</v>
          </cell>
          <cell r="O847">
            <v>8616</v>
          </cell>
          <cell r="P847">
            <v>8598</v>
          </cell>
          <cell r="Q847">
            <v>8584</v>
          </cell>
        </row>
        <row r="848">
          <cell r="B848" t="str">
            <v>66400</v>
          </cell>
          <cell r="C848" t="str">
            <v>Risaralda</v>
          </cell>
          <cell r="D848" t="str">
            <v>66400</v>
          </cell>
          <cell r="E848" t="str">
            <v>La Virginia</v>
          </cell>
          <cell r="F848">
            <v>31261</v>
          </cell>
          <cell r="G848">
            <v>31340</v>
          </cell>
          <cell r="H848">
            <v>31417</v>
          </cell>
          <cell r="I848">
            <v>31504</v>
          </cell>
          <cell r="J848">
            <v>31571</v>
          </cell>
          <cell r="K848">
            <v>31657</v>
          </cell>
          <cell r="L848">
            <v>31734</v>
          </cell>
          <cell r="M848">
            <v>31813</v>
          </cell>
          <cell r="N848">
            <v>31887</v>
          </cell>
          <cell r="O848">
            <v>31959</v>
          </cell>
          <cell r="P848">
            <v>32039</v>
          </cell>
          <cell r="Q848">
            <v>32114</v>
          </cell>
        </row>
        <row r="849">
          <cell r="B849" t="str">
            <v>66440</v>
          </cell>
          <cell r="C849" t="str">
            <v>Risaralda</v>
          </cell>
          <cell r="D849" t="str">
            <v>66440</v>
          </cell>
          <cell r="E849" t="str">
            <v>Marsella</v>
          </cell>
          <cell r="F849">
            <v>21457</v>
          </cell>
          <cell r="G849">
            <v>21638</v>
          </cell>
          <cell r="H849">
            <v>21805</v>
          </cell>
          <cell r="I849">
            <v>21979</v>
          </cell>
          <cell r="J849">
            <v>22164</v>
          </cell>
          <cell r="K849">
            <v>22347</v>
          </cell>
          <cell r="L849">
            <v>22527</v>
          </cell>
          <cell r="M849">
            <v>22715</v>
          </cell>
          <cell r="N849">
            <v>22905</v>
          </cell>
          <cell r="O849">
            <v>23107</v>
          </cell>
          <cell r="P849">
            <v>23299</v>
          </cell>
          <cell r="Q849">
            <v>23500</v>
          </cell>
        </row>
        <row r="850">
          <cell r="B850" t="str">
            <v>66456</v>
          </cell>
          <cell r="C850" t="str">
            <v>Risaralda</v>
          </cell>
          <cell r="D850" t="str">
            <v>66456</v>
          </cell>
          <cell r="E850" t="str">
            <v>Mistrató</v>
          </cell>
          <cell r="F850">
            <v>15166</v>
          </cell>
          <cell r="G850">
            <v>15240</v>
          </cell>
          <cell r="H850">
            <v>15321</v>
          </cell>
          <cell r="I850">
            <v>15407</v>
          </cell>
          <cell r="J850">
            <v>15499</v>
          </cell>
          <cell r="K850">
            <v>15598</v>
          </cell>
          <cell r="L850">
            <v>15702</v>
          </cell>
          <cell r="M850">
            <v>15812</v>
          </cell>
          <cell r="N850">
            <v>15927</v>
          </cell>
          <cell r="O850">
            <v>16049</v>
          </cell>
          <cell r="P850">
            <v>16177</v>
          </cell>
          <cell r="Q850">
            <v>16311</v>
          </cell>
        </row>
        <row r="851">
          <cell r="B851" t="str">
            <v>66572</v>
          </cell>
          <cell r="C851" t="str">
            <v>Risaralda</v>
          </cell>
          <cell r="D851" t="str">
            <v>66572</v>
          </cell>
          <cell r="E851" t="str">
            <v>Pueblo Rico</v>
          </cell>
          <cell r="F851">
            <v>11975</v>
          </cell>
          <cell r="G851">
            <v>12075</v>
          </cell>
          <cell r="H851">
            <v>12182</v>
          </cell>
          <cell r="I851">
            <v>12295</v>
          </cell>
          <cell r="J851">
            <v>12416</v>
          </cell>
          <cell r="K851">
            <v>12543</v>
          </cell>
          <cell r="L851">
            <v>12677</v>
          </cell>
          <cell r="M851">
            <v>12818</v>
          </cell>
          <cell r="N851">
            <v>12966</v>
          </cell>
          <cell r="O851">
            <v>13121</v>
          </cell>
          <cell r="P851">
            <v>13283</v>
          </cell>
          <cell r="Q851">
            <v>13451</v>
          </cell>
        </row>
        <row r="852">
          <cell r="B852" t="str">
            <v>66594</v>
          </cell>
          <cell r="C852" t="str">
            <v>Risaralda</v>
          </cell>
          <cell r="D852" t="str">
            <v>66594</v>
          </cell>
          <cell r="E852" t="str">
            <v>Quinchía</v>
          </cell>
          <cell r="F852">
            <v>33318</v>
          </cell>
          <cell r="G852">
            <v>33353</v>
          </cell>
          <cell r="H852">
            <v>33390</v>
          </cell>
          <cell r="I852">
            <v>33421</v>
          </cell>
          <cell r="J852">
            <v>33459</v>
          </cell>
          <cell r="K852">
            <v>33503</v>
          </cell>
          <cell r="L852">
            <v>33553</v>
          </cell>
          <cell r="M852">
            <v>33598</v>
          </cell>
          <cell r="N852">
            <v>33651</v>
          </cell>
          <cell r="O852">
            <v>33695</v>
          </cell>
          <cell r="P852">
            <v>33754</v>
          </cell>
          <cell r="Q852">
            <v>33816</v>
          </cell>
        </row>
        <row r="853">
          <cell r="B853" t="str">
            <v>66682</v>
          </cell>
          <cell r="C853" t="str">
            <v>Risaralda</v>
          </cell>
          <cell r="D853" t="str">
            <v>66682</v>
          </cell>
          <cell r="E853" t="str">
            <v>Santa Rosa de Cabal</v>
          </cell>
          <cell r="F853">
            <v>69960</v>
          </cell>
          <cell r="G853">
            <v>70213</v>
          </cell>
          <cell r="H853">
            <v>70454</v>
          </cell>
          <cell r="I853">
            <v>70701</v>
          </cell>
          <cell r="J853">
            <v>70934</v>
          </cell>
          <cell r="K853">
            <v>71168</v>
          </cell>
          <cell r="L853">
            <v>71379</v>
          </cell>
          <cell r="M853">
            <v>71603</v>
          </cell>
          <cell r="N853">
            <v>71816</v>
          </cell>
          <cell r="O853">
            <v>72028</v>
          </cell>
          <cell r="P853">
            <v>72228</v>
          </cell>
          <cell r="Q853">
            <v>72435</v>
          </cell>
        </row>
        <row r="854">
          <cell r="B854" t="str">
            <v>66687</v>
          </cell>
          <cell r="C854" t="str">
            <v>Risaralda</v>
          </cell>
          <cell r="D854" t="str">
            <v>66687</v>
          </cell>
          <cell r="E854" t="str">
            <v>Santuario</v>
          </cell>
          <cell r="F854">
            <v>15420</v>
          </cell>
          <cell r="G854">
            <v>15445</v>
          </cell>
          <cell r="H854">
            <v>15471</v>
          </cell>
          <cell r="I854">
            <v>15498</v>
          </cell>
          <cell r="J854">
            <v>15526</v>
          </cell>
          <cell r="K854">
            <v>15555</v>
          </cell>
          <cell r="L854">
            <v>15585</v>
          </cell>
          <cell r="M854">
            <v>15616</v>
          </cell>
          <cell r="N854">
            <v>15648</v>
          </cell>
          <cell r="O854">
            <v>15681</v>
          </cell>
          <cell r="P854">
            <v>15715</v>
          </cell>
          <cell r="Q854">
            <v>15750</v>
          </cell>
        </row>
        <row r="855">
          <cell r="B855" t="str">
            <v>68001</v>
          </cell>
          <cell r="C855" t="str">
            <v>Santander</v>
          </cell>
          <cell r="D855" t="str">
            <v>68001</v>
          </cell>
          <cell r="E855" t="str">
            <v>Bucaramanga</v>
          </cell>
          <cell r="F855">
            <v>516512</v>
          </cell>
          <cell r="G855">
            <v>518336</v>
          </cell>
          <cell r="H855">
            <v>520018</v>
          </cell>
          <cell r="I855">
            <v>521554</v>
          </cell>
          <cell r="J855">
            <v>522905</v>
          </cell>
          <cell r="K855">
            <v>524112</v>
          </cell>
          <cell r="L855">
            <v>525216</v>
          </cell>
          <cell r="M855">
            <v>526183</v>
          </cell>
          <cell r="N855">
            <v>526940</v>
          </cell>
          <cell r="O855">
            <v>527552</v>
          </cell>
          <cell r="P855">
            <v>527985</v>
          </cell>
          <cell r="Q855">
            <v>528352</v>
          </cell>
        </row>
        <row r="856">
          <cell r="B856" t="str">
            <v>68013</v>
          </cell>
          <cell r="C856" t="str">
            <v>Santander</v>
          </cell>
          <cell r="D856" t="str">
            <v>68013</v>
          </cell>
          <cell r="E856" t="str">
            <v>Aguada</v>
          </cell>
          <cell r="F856">
            <v>2117</v>
          </cell>
          <cell r="G856">
            <v>2099</v>
          </cell>
          <cell r="H856">
            <v>2059</v>
          </cell>
          <cell r="I856">
            <v>2034</v>
          </cell>
          <cell r="J856">
            <v>2009</v>
          </cell>
          <cell r="K856">
            <v>1984</v>
          </cell>
          <cell r="L856">
            <v>1948</v>
          </cell>
          <cell r="M856">
            <v>1927</v>
          </cell>
          <cell r="N856">
            <v>1905</v>
          </cell>
          <cell r="O856">
            <v>1875</v>
          </cell>
          <cell r="P856">
            <v>1855</v>
          </cell>
          <cell r="Q856">
            <v>1829</v>
          </cell>
        </row>
        <row r="857">
          <cell r="B857" t="str">
            <v>68020</v>
          </cell>
          <cell r="C857" t="str">
            <v>Santander</v>
          </cell>
          <cell r="D857" t="str">
            <v>68020</v>
          </cell>
          <cell r="E857" t="str">
            <v>Albania</v>
          </cell>
          <cell r="F857">
            <v>4473</v>
          </cell>
          <cell r="G857">
            <v>4527</v>
          </cell>
          <cell r="H857">
            <v>4589</v>
          </cell>
          <cell r="I857">
            <v>4639</v>
          </cell>
          <cell r="J857">
            <v>4704</v>
          </cell>
          <cell r="K857">
            <v>4773</v>
          </cell>
          <cell r="L857">
            <v>4833</v>
          </cell>
          <cell r="M857">
            <v>4899</v>
          </cell>
          <cell r="N857">
            <v>4961</v>
          </cell>
          <cell r="O857">
            <v>5021</v>
          </cell>
          <cell r="P857">
            <v>5096</v>
          </cell>
          <cell r="Q857">
            <v>5162</v>
          </cell>
        </row>
        <row r="858">
          <cell r="B858" t="str">
            <v>68051</v>
          </cell>
          <cell r="C858" t="str">
            <v>Santander</v>
          </cell>
          <cell r="D858" t="str">
            <v>68051</v>
          </cell>
          <cell r="E858" t="str">
            <v>Aratoca</v>
          </cell>
          <cell r="F858">
            <v>8395</v>
          </cell>
          <cell r="G858">
            <v>8388</v>
          </cell>
          <cell r="H858">
            <v>8381</v>
          </cell>
          <cell r="I858">
            <v>8374</v>
          </cell>
          <cell r="J858">
            <v>8366</v>
          </cell>
          <cell r="K858">
            <v>8358</v>
          </cell>
          <cell r="L858">
            <v>8349</v>
          </cell>
          <cell r="M858">
            <v>8340</v>
          </cell>
          <cell r="N858">
            <v>8331</v>
          </cell>
          <cell r="O858">
            <v>8322</v>
          </cell>
          <cell r="P858">
            <v>8312</v>
          </cell>
          <cell r="Q858">
            <v>8301</v>
          </cell>
        </row>
        <row r="859">
          <cell r="B859" t="str">
            <v>68077</v>
          </cell>
          <cell r="C859" t="str">
            <v>Santander</v>
          </cell>
          <cell r="D859" t="str">
            <v>68077</v>
          </cell>
          <cell r="E859" t="str">
            <v>Barbosa</v>
          </cell>
          <cell r="F859">
            <v>26046</v>
          </cell>
          <cell r="G859">
            <v>26304</v>
          </cell>
          <cell r="H859">
            <v>26577</v>
          </cell>
          <cell r="I859">
            <v>26843</v>
          </cell>
          <cell r="J859">
            <v>27114</v>
          </cell>
          <cell r="K859">
            <v>27372</v>
          </cell>
          <cell r="L859">
            <v>27626</v>
          </cell>
          <cell r="M859">
            <v>27877</v>
          </cell>
          <cell r="N859">
            <v>28132</v>
          </cell>
          <cell r="O859">
            <v>28388</v>
          </cell>
          <cell r="P859">
            <v>28635</v>
          </cell>
          <cell r="Q859">
            <v>28873</v>
          </cell>
        </row>
        <row r="860">
          <cell r="B860" t="str">
            <v>68079</v>
          </cell>
          <cell r="C860" t="str">
            <v>Santander</v>
          </cell>
          <cell r="D860" t="str">
            <v>68079</v>
          </cell>
          <cell r="E860" t="str">
            <v>Barichara</v>
          </cell>
          <cell r="F860">
            <v>7651</v>
          </cell>
          <cell r="G860">
            <v>7614</v>
          </cell>
          <cell r="H860">
            <v>7570</v>
          </cell>
          <cell r="I860">
            <v>7522</v>
          </cell>
          <cell r="J860">
            <v>7482</v>
          </cell>
          <cell r="K860">
            <v>7447</v>
          </cell>
          <cell r="L860">
            <v>7391</v>
          </cell>
          <cell r="M860">
            <v>7352</v>
          </cell>
          <cell r="N860">
            <v>7306</v>
          </cell>
          <cell r="O860">
            <v>7261</v>
          </cell>
          <cell r="P860">
            <v>7215</v>
          </cell>
          <cell r="Q860">
            <v>7166</v>
          </cell>
        </row>
        <row r="861">
          <cell r="B861" t="str">
            <v>68081</v>
          </cell>
          <cell r="C861" t="str">
            <v>Santander</v>
          </cell>
          <cell r="D861" t="str">
            <v>68081</v>
          </cell>
          <cell r="E861" t="str">
            <v>Barrancabermeja</v>
          </cell>
          <cell r="F861">
            <v>190058</v>
          </cell>
          <cell r="G861">
            <v>190545</v>
          </cell>
          <cell r="H861">
            <v>190864</v>
          </cell>
          <cell r="I861">
            <v>191136</v>
          </cell>
          <cell r="J861">
            <v>191334</v>
          </cell>
          <cell r="K861">
            <v>191498</v>
          </cell>
          <cell r="L861">
            <v>191625</v>
          </cell>
          <cell r="M861">
            <v>191718</v>
          </cell>
          <cell r="N861">
            <v>191764</v>
          </cell>
          <cell r="O861">
            <v>191784</v>
          </cell>
          <cell r="P861">
            <v>191768</v>
          </cell>
          <cell r="Q861">
            <v>191704</v>
          </cell>
        </row>
        <row r="862">
          <cell r="B862" t="str">
            <v>68092</v>
          </cell>
          <cell r="C862" t="str">
            <v>Santander</v>
          </cell>
          <cell r="D862" t="str">
            <v>68092</v>
          </cell>
          <cell r="E862" t="str">
            <v>Betulia</v>
          </cell>
          <cell r="F862">
            <v>5350</v>
          </cell>
          <cell r="G862">
            <v>5325</v>
          </cell>
          <cell r="H862">
            <v>5298</v>
          </cell>
          <cell r="I862">
            <v>5280</v>
          </cell>
          <cell r="J862">
            <v>5254</v>
          </cell>
          <cell r="K862">
            <v>5230</v>
          </cell>
          <cell r="L862">
            <v>5211</v>
          </cell>
          <cell r="M862">
            <v>5188</v>
          </cell>
          <cell r="N862">
            <v>5153</v>
          </cell>
          <cell r="O862">
            <v>5134</v>
          </cell>
          <cell r="P862">
            <v>5110</v>
          </cell>
          <cell r="Q862">
            <v>5075</v>
          </cell>
        </row>
        <row r="863">
          <cell r="B863" t="str">
            <v>68101</v>
          </cell>
          <cell r="C863" t="str">
            <v>Santander</v>
          </cell>
          <cell r="D863" t="str">
            <v>68101</v>
          </cell>
          <cell r="E863" t="str">
            <v>Bolívar</v>
          </cell>
          <cell r="F863">
            <v>13996</v>
          </cell>
          <cell r="G863">
            <v>13806</v>
          </cell>
          <cell r="H863">
            <v>13637</v>
          </cell>
          <cell r="I863">
            <v>13469</v>
          </cell>
          <cell r="J863">
            <v>13304</v>
          </cell>
          <cell r="K863">
            <v>13138</v>
          </cell>
          <cell r="L863">
            <v>12972</v>
          </cell>
          <cell r="M863">
            <v>12814</v>
          </cell>
          <cell r="N863">
            <v>12658</v>
          </cell>
          <cell r="O863">
            <v>12498</v>
          </cell>
          <cell r="P863">
            <v>12351</v>
          </cell>
          <cell r="Q863">
            <v>12204</v>
          </cell>
        </row>
        <row r="864">
          <cell r="B864" t="str">
            <v>68121</v>
          </cell>
          <cell r="C864" t="str">
            <v>Santander</v>
          </cell>
          <cell r="D864" t="str">
            <v>68121</v>
          </cell>
          <cell r="E864" t="str">
            <v>Cabrera</v>
          </cell>
          <cell r="F864">
            <v>1924</v>
          </cell>
          <cell r="G864">
            <v>1955</v>
          </cell>
          <cell r="H864">
            <v>1986</v>
          </cell>
          <cell r="I864">
            <v>2013</v>
          </cell>
          <cell r="J864">
            <v>2046</v>
          </cell>
          <cell r="K864">
            <v>2080</v>
          </cell>
          <cell r="L864">
            <v>2120</v>
          </cell>
          <cell r="M864">
            <v>2154</v>
          </cell>
          <cell r="N864">
            <v>2189</v>
          </cell>
          <cell r="O864">
            <v>2230</v>
          </cell>
          <cell r="P864">
            <v>2267</v>
          </cell>
          <cell r="Q864">
            <v>2313</v>
          </cell>
        </row>
        <row r="865">
          <cell r="B865" t="str">
            <v>68132</v>
          </cell>
          <cell r="C865" t="str">
            <v>Santander</v>
          </cell>
          <cell r="D865" t="str">
            <v>68132</v>
          </cell>
          <cell r="E865" t="str">
            <v>California</v>
          </cell>
          <cell r="F865">
            <v>1793</v>
          </cell>
          <cell r="G865">
            <v>1812</v>
          </cell>
          <cell r="H865">
            <v>1831</v>
          </cell>
          <cell r="I865">
            <v>1854</v>
          </cell>
          <cell r="J865">
            <v>1872</v>
          </cell>
          <cell r="K865">
            <v>1887</v>
          </cell>
          <cell r="L865">
            <v>1898</v>
          </cell>
          <cell r="M865">
            <v>1920</v>
          </cell>
          <cell r="N865">
            <v>1944</v>
          </cell>
          <cell r="O865">
            <v>1956</v>
          </cell>
          <cell r="P865">
            <v>1984</v>
          </cell>
          <cell r="Q865">
            <v>2006</v>
          </cell>
        </row>
        <row r="866">
          <cell r="B866" t="str">
            <v>68147</v>
          </cell>
          <cell r="C866" t="str">
            <v>Santander</v>
          </cell>
          <cell r="D866" t="str">
            <v>68147</v>
          </cell>
          <cell r="E866" t="str">
            <v>Capitanejo</v>
          </cell>
          <cell r="F866">
            <v>6152</v>
          </cell>
          <cell r="G866">
            <v>6090</v>
          </cell>
          <cell r="H866">
            <v>6034</v>
          </cell>
          <cell r="I866">
            <v>5974</v>
          </cell>
          <cell r="J866">
            <v>5923</v>
          </cell>
          <cell r="K866">
            <v>5863</v>
          </cell>
          <cell r="L866">
            <v>5806</v>
          </cell>
          <cell r="M866">
            <v>5751</v>
          </cell>
          <cell r="N866">
            <v>5702</v>
          </cell>
          <cell r="O866">
            <v>5649</v>
          </cell>
          <cell r="P866">
            <v>5593</v>
          </cell>
          <cell r="Q866">
            <v>5543</v>
          </cell>
        </row>
        <row r="867">
          <cell r="B867" t="str">
            <v>68152</v>
          </cell>
          <cell r="C867" t="str">
            <v>Santander</v>
          </cell>
          <cell r="D867" t="str">
            <v>68152</v>
          </cell>
          <cell r="E867" t="str">
            <v>Carcasí</v>
          </cell>
          <cell r="F867">
            <v>5200</v>
          </cell>
          <cell r="G867">
            <v>5219</v>
          </cell>
          <cell r="H867">
            <v>5198</v>
          </cell>
          <cell r="I867">
            <v>5183</v>
          </cell>
          <cell r="J867">
            <v>5170</v>
          </cell>
          <cell r="K867">
            <v>5154</v>
          </cell>
          <cell r="L867">
            <v>5135</v>
          </cell>
          <cell r="M867">
            <v>5105</v>
          </cell>
          <cell r="N867">
            <v>5086</v>
          </cell>
          <cell r="O867">
            <v>5073</v>
          </cell>
          <cell r="P867">
            <v>5039</v>
          </cell>
          <cell r="Q867">
            <v>5021</v>
          </cell>
        </row>
        <row r="868">
          <cell r="B868" t="str">
            <v>68160</v>
          </cell>
          <cell r="C868" t="str">
            <v>Santander</v>
          </cell>
          <cell r="D868" t="str">
            <v>68160</v>
          </cell>
          <cell r="E868" t="str">
            <v>Cepitá</v>
          </cell>
          <cell r="F868">
            <v>2022</v>
          </cell>
          <cell r="G868">
            <v>2007</v>
          </cell>
          <cell r="H868">
            <v>1996</v>
          </cell>
          <cell r="I868">
            <v>1980</v>
          </cell>
          <cell r="J868">
            <v>1966</v>
          </cell>
          <cell r="K868">
            <v>1940</v>
          </cell>
          <cell r="L868">
            <v>1930</v>
          </cell>
          <cell r="M868">
            <v>1915</v>
          </cell>
          <cell r="N868">
            <v>1898</v>
          </cell>
          <cell r="O868">
            <v>1881</v>
          </cell>
          <cell r="P868">
            <v>1865</v>
          </cell>
          <cell r="Q868">
            <v>1846</v>
          </cell>
        </row>
        <row r="869">
          <cell r="B869" t="str">
            <v>68162</v>
          </cell>
          <cell r="C869" t="str">
            <v>Santander</v>
          </cell>
          <cell r="D869" t="str">
            <v>68162</v>
          </cell>
          <cell r="E869" t="str">
            <v>Cerrito</v>
          </cell>
          <cell r="F869">
            <v>6319</v>
          </cell>
          <cell r="G869">
            <v>6246</v>
          </cell>
          <cell r="H869">
            <v>6187</v>
          </cell>
          <cell r="I869">
            <v>6125</v>
          </cell>
          <cell r="J869">
            <v>6068</v>
          </cell>
          <cell r="K869">
            <v>6011</v>
          </cell>
          <cell r="L869">
            <v>5948</v>
          </cell>
          <cell r="M869">
            <v>5890</v>
          </cell>
          <cell r="N869">
            <v>5827</v>
          </cell>
          <cell r="O869">
            <v>5771</v>
          </cell>
          <cell r="P869">
            <v>5708</v>
          </cell>
          <cell r="Q869">
            <v>5660</v>
          </cell>
        </row>
        <row r="870">
          <cell r="B870" t="str">
            <v>68167</v>
          </cell>
          <cell r="C870" t="str">
            <v>Santander</v>
          </cell>
          <cell r="D870" t="str">
            <v>68167</v>
          </cell>
          <cell r="E870" t="str">
            <v>Charalá</v>
          </cell>
          <cell r="F870">
            <v>11422</v>
          </cell>
          <cell r="G870">
            <v>11322</v>
          </cell>
          <cell r="H870">
            <v>11223</v>
          </cell>
          <cell r="I870">
            <v>11136</v>
          </cell>
          <cell r="J870">
            <v>11047</v>
          </cell>
          <cell r="K870">
            <v>10964</v>
          </cell>
          <cell r="L870">
            <v>10876</v>
          </cell>
          <cell r="M870">
            <v>10794</v>
          </cell>
          <cell r="N870">
            <v>10710</v>
          </cell>
          <cell r="O870">
            <v>10625</v>
          </cell>
          <cell r="P870">
            <v>10540</v>
          </cell>
          <cell r="Q870">
            <v>10454</v>
          </cell>
        </row>
        <row r="871">
          <cell r="B871" t="str">
            <v>68169</v>
          </cell>
          <cell r="C871" t="str">
            <v>Santander</v>
          </cell>
          <cell r="D871" t="str">
            <v>68169</v>
          </cell>
          <cell r="E871" t="str">
            <v>Charta</v>
          </cell>
          <cell r="F871">
            <v>3142</v>
          </cell>
          <cell r="G871">
            <v>3086</v>
          </cell>
          <cell r="H871">
            <v>3037</v>
          </cell>
          <cell r="I871">
            <v>2981</v>
          </cell>
          <cell r="J871">
            <v>2939</v>
          </cell>
          <cell r="K871">
            <v>2905</v>
          </cell>
          <cell r="L871">
            <v>2839</v>
          </cell>
          <cell r="M871">
            <v>2802</v>
          </cell>
          <cell r="N871">
            <v>2763</v>
          </cell>
          <cell r="O871">
            <v>2718</v>
          </cell>
          <cell r="P871">
            <v>2670</v>
          </cell>
          <cell r="Q871">
            <v>2637</v>
          </cell>
        </row>
        <row r="872">
          <cell r="B872" t="str">
            <v>68176</v>
          </cell>
          <cell r="C872" t="str">
            <v>Santander</v>
          </cell>
          <cell r="D872" t="str">
            <v>68176</v>
          </cell>
          <cell r="E872" t="str">
            <v>Chima</v>
          </cell>
          <cell r="F872">
            <v>3338</v>
          </cell>
          <cell r="G872">
            <v>3326</v>
          </cell>
          <cell r="H872">
            <v>3284</v>
          </cell>
          <cell r="I872">
            <v>3255</v>
          </cell>
          <cell r="J872">
            <v>3232</v>
          </cell>
          <cell r="K872">
            <v>3205</v>
          </cell>
          <cell r="L872">
            <v>3173</v>
          </cell>
          <cell r="M872">
            <v>3151</v>
          </cell>
          <cell r="N872">
            <v>3123</v>
          </cell>
          <cell r="O872">
            <v>3107</v>
          </cell>
          <cell r="P872">
            <v>3087</v>
          </cell>
          <cell r="Q872">
            <v>3062</v>
          </cell>
        </row>
        <row r="873">
          <cell r="B873" t="str">
            <v>68179</v>
          </cell>
          <cell r="C873" t="str">
            <v>Santander</v>
          </cell>
          <cell r="D873" t="str">
            <v>68179</v>
          </cell>
          <cell r="E873" t="str">
            <v>Chipatá</v>
          </cell>
          <cell r="F873">
            <v>5151</v>
          </cell>
          <cell r="G873">
            <v>5147</v>
          </cell>
          <cell r="H873">
            <v>5142</v>
          </cell>
          <cell r="I873">
            <v>5136</v>
          </cell>
          <cell r="J873">
            <v>5131</v>
          </cell>
          <cell r="K873">
            <v>5125</v>
          </cell>
          <cell r="L873">
            <v>5118</v>
          </cell>
          <cell r="M873">
            <v>5111</v>
          </cell>
          <cell r="N873">
            <v>5104</v>
          </cell>
          <cell r="O873">
            <v>5096</v>
          </cell>
          <cell r="P873">
            <v>5088</v>
          </cell>
          <cell r="Q873">
            <v>5080</v>
          </cell>
        </row>
        <row r="874">
          <cell r="B874" t="str">
            <v>68190</v>
          </cell>
          <cell r="C874" t="str">
            <v>Santander</v>
          </cell>
          <cell r="D874" t="str">
            <v>68190</v>
          </cell>
          <cell r="E874" t="str">
            <v>Cimitarra</v>
          </cell>
          <cell r="F874">
            <v>34293</v>
          </cell>
          <cell r="G874">
            <v>35283</v>
          </cell>
          <cell r="H874">
            <v>36248</v>
          </cell>
          <cell r="I874">
            <v>37227</v>
          </cell>
          <cell r="J874">
            <v>38231</v>
          </cell>
          <cell r="K874">
            <v>39249</v>
          </cell>
          <cell r="L874">
            <v>40299</v>
          </cell>
          <cell r="M874">
            <v>41375</v>
          </cell>
          <cell r="N874">
            <v>42463</v>
          </cell>
          <cell r="O874">
            <v>43584</v>
          </cell>
          <cell r="P874">
            <v>44733</v>
          </cell>
          <cell r="Q874">
            <v>45901</v>
          </cell>
        </row>
        <row r="875">
          <cell r="B875" t="str">
            <v>68207</v>
          </cell>
          <cell r="C875" t="str">
            <v>Santander</v>
          </cell>
          <cell r="D875" t="str">
            <v>68207</v>
          </cell>
          <cell r="E875" t="str">
            <v>Concepción</v>
          </cell>
          <cell r="F875">
            <v>5908</v>
          </cell>
          <cell r="G875">
            <v>5854</v>
          </cell>
          <cell r="H875">
            <v>5791</v>
          </cell>
          <cell r="I875">
            <v>5722</v>
          </cell>
          <cell r="J875">
            <v>5666</v>
          </cell>
          <cell r="K875">
            <v>5602</v>
          </cell>
          <cell r="L875">
            <v>5537</v>
          </cell>
          <cell r="M875">
            <v>5476</v>
          </cell>
          <cell r="N875">
            <v>5413</v>
          </cell>
          <cell r="O875">
            <v>5345</v>
          </cell>
          <cell r="P875">
            <v>5292</v>
          </cell>
          <cell r="Q875">
            <v>5230</v>
          </cell>
        </row>
        <row r="876">
          <cell r="B876" t="str">
            <v>68209</v>
          </cell>
          <cell r="C876" t="str">
            <v>Santander</v>
          </cell>
          <cell r="D876" t="str">
            <v>68209</v>
          </cell>
          <cell r="E876" t="str">
            <v>Confines</v>
          </cell>
          <cell r="F876">
            <v>2753</v>
          </cell>
          <cell r="G876">
            <v>2753</v>
          </cell>
          <cell r="H876">
            <v>2754</v>
          </cell>
          <cell r="I876">
            <v>2753</v>
          </cell>
          <cell r="J876">
            <v>2739</v>
          </cell>
          <cell r="K876">
            <v>2726</v>
          </cell>
          <cell r="L876">
            <v>2726</v>
          </cell>
          <cell r="M876">
            <v>2718</v>
          </cell>
          <cell r="N876">
            <v>2715</v>
          </cell>
          <cell r="O876">
            <v>2707</v>
          </cell>
          <cell r="P876">
            <v>2705</v>
          </cell>
          <cell r="Q876">
            <v>2697</v>
          </cell>
        </row>
        <row r="877">
          <cell r="B877" t="str">
            <v>68211</v>
          </cell>
          <cell r="C877" t="str">
            <v>Santander</v>
          </cell>
          <cell r="D877" t="str">
            <v>68211</v>
          </cell>
          <cell r="E877" t="str">
            <v>Contratación</v>
          </cell>
          <cell r="F877">
            <v>4021</v>
          </cell>
          <cell r="G877">
            <v>3968</v>
          </cell>
          <cell r="H877">
            <v>3896</v>
          </cell>
          <cell r="I877">
            <v>3854</v>
          </cell>
          <cell r="J877">
            <v>3796</v>
          </cell>
          <cell r="K877">
            <v>3754</v>
          </cell>
          <cell r="L877">
            <v>3700</v>
          </cell>
          <cell r="M877">
            <v>3643</v>
          </cell>
          <cell r="N877">
            <v>3596</v>
          </cell>
          <cell r="O877">
            <v>3547</v>
          </cell>
          <cell r="P877">
            <v>3491</v>
          </cell>
          <cell r="Q877">
            <v>3451</v>
          </cell>
        </row>
        <row r="878">
          <cell r="B878" t="str">
            <v>68217</v>
          </cell>
          <cell r="C878" t="str">
            <v>Santander</v>
          </cell>
          <cell r="D878" t="str">
            <v>68217</v>
          </cell>
          <cell r="E878" t="str">
            <v>Coromoro</v>
          </cell>
          <cell r="F878">
            <v>7376</v>
          </cell>
          <cell r="G878">
            <v>7415</v>
          </cell>
          <cell r="H878">
            <v>7430</v>
          </cell>
          <cell r="I878">
            <v>7439</v>
          </cell>
          <cell r="J878">
            <v>7456</v>
          </cell>
          <cell r="K878">
            <v>7472</v>
          </cell>
          <cell r="L878">
            <v>7491</v>
          </cell>
          <cell r="M878">
            <v>7500</v>
          </cell>
          <cell r="N878">
            <v>7521</v>
          </cell>
          <cell r="O878">
            <v>7544</v>
          </cell>
          <cell r="P878">
            <v>7558</v>
          </cell>
          <cell r="Q878">
            <v>7584</v>
          </cell>
        </row>
        <row r="879">
          <cell r="B879" t="str">
            <v>68229</v>
          </cell>
          <cell r="C879" t="str">
            <v>Santander</v>
          </cell>
          <cell r="D879" t="str">
            <v>68229</v>
          </cell>
          <cell r="E879" t="str">
            <v>Curití</v>
          </cell>
          <cell r="F879">
            <v>11464</v>
          </cell>
          <cell r="G879">
            <v>11502</v>
          </cell>
          <cell r="H879">
            <v>11546</v>
          </cell>
          <cell r="I879">
            <v>11595</v>
          </cell>
          <cell r="J879">
            <v>11643</v>
          </cell>
          <cell r="K879">
            <v>11688</v>
          </cell>
          <cell r="L879">
            <v>11730</v>
          </cell>
          <cell r="M879">
            <v>11771</v>
          </cell>
          <cell r="N879">
            <v>11819</v>
          </cell>
          <cell r="O879">
            <v>11864</v>
          </cell>
          <cell r="P879">
            <v>11899</v>
          </cell>
          <cell r="Q879">
            <v>11942</v>
          </cell>
        </row>
        <row r="880">
          <cell r="B880" t="str">
            <v>68235</v>
          </cell>
          <cell r="C880" t="str">
            <v>Santander</v>
          </cell>
          <cell r="D880" t="str">
            <v>68235</v>
          </cell>
          <cell r="E880" t="str">
            <v>El Carmen de Chucurí</v>
          </cell>
          <cell r="F880">
            <v>18098</v>
          </cell>
          <cell r="G880">
            <v>18303</v>
          </cell>
          <cell r="H880">
            <v>18509</v>
          </cell>
          <cell r="I880">
            <v>18714</v>
          </cell>
          <cell r="J880">
            <v>18910</v>
          </cell>
          <cell r="K880">
            <v>19108</v>
          </cell>
          <cell r="L880">
            <v>19308</v>
          </cell>
          <cell r="M880">
            <v>19501</v>
          </cell>
          <cell r="N880">
            <v>19696</v>
          </cell>
          <cell r="O880">
            <v>19905</v>
          </cell>
          <cell r="P880">
            <v>20099</v>
          </cell>
          <cell r="Q880">
            <v>20296</v>
          </cell>
        </row>
        <row r="881">
          <cell r="B881" t="str">
            <v>68245</v>
          </cell>
          <cell r="C881" t="str">
            <v>Santander</v>
          </cell>
          <cell r="D881" t="str">
            <v>68245</v>
          </cell>
          <cell r="E881" t="str">
            <v>El Guacamayo</v>
          </cell>
          <cell r="F881">
            <v>2303</v>
          </cell>
          <cell r="G881">
            <v>2273</v>
          </cell>
          <cell r="H881">
            <v>2239</v>
          </cell>
          <cell r="I881">
            <v>2209</v>
          </cell>
          <cell r="J881">
            <v>2183</v>
          </cell>
          <cell r="K881">
            <v>2153</v>
          </cell>
          <cell r="L881">
            <v>2121</v>
          </cell>
          <cell r="M881">
            <v>2089</v>
          </cell>
          <cell r="N881">
            <v>2062</v>
          </cell>
          <cell r="O881">
            <v>2034</v>
          </cell>
          <cell r="P881">
            <v>2005</v>
          </cell>
          <cell r="Q881">
            <v>1967</v>
          </cell>
        </row>
        <row r="882">
          <cell r="B882" t="str">
            <v>68250</v>
          </cell>
          <cell r="C882" t="str">
            <v>Santander</v>
          </cell>
          <cell r="D882" t="str">
            <v>68250</v>
          </cell>
          <cell r="E882" t="str">
            <v>El Peñón</v>
          </cell>
          <cell r="F882">
            <v>5600</v>
          </cell>
          <cell r="G882">
            <v>5529</v>
          </cell>
          <cell r="H882">
            <v>5486</v>
          </cell>
          <cell r="I882">
            <v>5430</v>
          </cell>
          <cell r="J882">
            <v>5388</v>
          </cell>
          <cell r="K882">
            <v>5342</v>
          </cell>
          <cell r="L882">
            <v>5295</v>
          </cell>
          <cell r="M882">
            <v>5253</v>
          </cell>
          <cell r="N882">
            <v>5217</v>
          </cell>
          <cell r="O882">
            <v>5179</v>
          </cell>
          <cell r="P882">
            <v>5140</v>
          </cell>
          <cell r="Q882">
            <v>5114</v>
          </cell>
        </row>
        <row r="883">
          <cell r="B883" t="str">
            <v>68255</v>
          </cell>
          <cell r="C883" t="str">
            <v>Santander</v>
          </cell>
          <cell r="D883" t="str">
            <v>68255</v>
          </cell>
          <cell r="E883" t="str">
            <v>El Playón</v>
          </cell>
          <cell r="F883">
            <v>13148</v>
          </cell>
          <cell r="G883">
            <v>12986</v>
          </cell>
          <cell r="H883">
            <v>12857</v>
          </cell>
          <cell r="I883">
            <v>12708</v>
          </cell>
          <cell r="J883">
            <v>12576</v>
          </cell>
          <cell r="K883">
            <v>12446</v>
          </cell>
          <cell r="L883">
            <v>12305</v>
          </cell>
          <cell r="M883">
            <v>12177</v>
          </cell>
          <cell r="N883">
            <v>12036</v>
          </cell>
          <cell r="O883">
            <v>11911</v>
          </cell>
          <cell r="P883">
            <v>11776</v>
          </cell>
          <cell r="Q883">
            <v>11646</v>
          </cell>
        </row>
        <row r="884">
          <cell r="B884" t="str">
            <v>68264</v>
          </cell>
          <cell r="C884" t="str">
            <v>Santander</v>
          </cell>
          <cell r="D884" t="str">
            <v>68264</v>
          </cell>
          <cell r="E884" t="str">
            <v>Encino</v>
          </cell>
          <cell r="F884">
            <v>2711</v>
          </cell>
          <cell r="G884">
            <v>2689</v>
          </cell>
          <cell r="H884">
            <v>2663</v>
          </cell>
          <cell r="I884">
            <v>2635</v>
          </cell>
          <cell r="J884">
            <v>2615</v>
          </cell>
          <cell r="K884">
            <v>2595</v>
          </cell>
          <cell r="L884">
            <v>2573</v>
          </cell>
          <cell r="M884">
            <v>2550</v>
          </cell>
          <cell r="N884">
            <v>2538</v>
          </cell>
          <cell r="O884">
            <v>2517</v>
          </cell>
          <cell r="P884">
            <v>2497</v>
          </cell>
          <cell r="Q884">
            <v>2480</v>
          </cell>
        </row>
        <row r="885">
          <cell r="B885" t="str">
            <v>68266</v>
          </cell>
          <cell r="C885" t="str">
            <v>Santander</v>
          </cell>
          <cell r="D885" t="str">
            <v>68266</v>
          </cell>
          <cell r="E885" t="str">
            <v>Enciso</v>
          </cell>
          <cell r="F885">
            <v>3989</v>
          </cell>
          <cell r="G885">
            <v>3910</v>
          </cell>
          <cell r="H885">
            <v>3839</v>
          </cell>
          <cell r="I885">
            <v>3776</v>
          </cell>
          <cell r="J885">
            <v>3701</v>
          </cell>
          <cell r="K885">
            <v>3633</v>
          </cell>
          <cell r="L885">
            <v>3565</v>
          </cell>
          <cell r="M885">
            <v>3502</v>
          </cell>
          <cell r="N885">
            <v>3443</v>
          </cell>
          <cell r="O885">
            <v>3382</v>
          </cell>
          <cell r="P885">
            <v>3323</v>
          </cell>
          <cell r="Q885">
            <v>3258</v>
          </cell>
        </row>
        <row r="886">
          <cell r="B886" t="str">
            <v>68271</v>
          </cell>
          <cell r="C886" t="str">
            <v>Santander</v>
          </cell>
          <cell r="D886" t="str">
            <v>68271</v>
          </cell>
          <cell r="E886" t="str">
            <v>Florián</v>
          </cell>
          <cell r="F886">
            <v>6378</v>
          </cell>
          <cell r="G886">
            <v>6371</v>
          </cell>
          <cell r="H886">
            <v>6363</v>
          </cell>
          <cell r="I886">
            <v>6356</v>
          </cell>
          <cell r="J886">
            <v>6348</v>
          </cell>
          <cell r="K886">
            <v>6341</v>
          </cell>
          <cell r="L886">
            <v>6333</v>
          </cell>
          <cell r="M886">
            <v>6325</v>
          </cell>
          <cell r="N886">
            <v>6317</v>
          </cell>
          <cell r="O886">
            <v>6309</v>
          </cell>
          <cell r="P886">
            <v>6301</v>
          </cell>
          <cell r="Q886">
            <v>6293</v>
          </cell>
        </row>
        <row r="887">
          <cell r="B887" t="str">
            <v>68276</v>
          </cell>
          <cell r="C887" t="str">
            <v>Santander</v>
          </cell>
          <cell r="D887" t="str">
            <v>68276</v>
          </cell>
          <cell r="E887" t="str">
            <v>Floridablanca</v>
          </cell>
          <cell r="F887">
            <v>254683</v>
          </cell>
          <cell r="G887">
            <v>256281</v>
          </cell>
          <cell r="H887">
            <v>257631</v>
          </cell>
          <cell r="I887">
            <v>258882</v>
          </cell>
          <cell r="J887">
            <v>260042</v>
          </cell>
          <cell r="K887">
            <v>261142</v>
          </cell>
          <cell r="L887">
            <v>262165</v>
          </cell>
          <cell r="M887">
            <v>263095</v>
          </cell>
          <cell r="N887">
            <v>263951</v>
          </cell>
          <cell r="O887">
            <v>264746</v>
          </cell>
          <cell r="P887">
            <v>265452</v>
          </cell>
          <cell r="Q887">
            <v>266102</v>
          </cell>
        </row>
        <row r="888">
          <cell r="B888" t="str">
            <v>68296</v>
          </cell>
          <cell r="C888" t="str">
            <v>Santander</v>
          </cell>
          <cell r="D888" t="str">
            <v>68296</v>
          </cell>
          <cell r="E888" t="str">
            <v>Galán</v>
          </cell>
          <cell r="F888">
            <v>2992</v>
          </cell>
          <cell r="G888">
            <v>2903</v>
          </cell>
          <cell r="H888">
            <v>2820</v>
          </cell>
          <cell r="I888">
            <v>2761</v>
          </cell>
          <cell r="J888">
            <v>2680</v>
          </cell>
          <cell r="K888">
            <v>2622</v>
          </cell>
          <cell r="L888">
            <v>2556</v>
          </cell>
          <cell r="M888">
            <v>2493</v>
          </cell>
          <cell r="N888">
            <v>2425</v>
          </cell>
          <cell r="O888">
            <v>2368</v>
          </cell>
          <cell r="P888">
            <v>2311</v>
          </cell>
          <cell r="Q888">
            <v>2244</v>
          </cell>
        </row>
        <row r="889">
          <cell r="B889" t="str">
            <v>68298</v>
          </cell>
          <cell r="C889" t="str">
            <v>Santander</v>
          </cell>
          <cell r="D889" t="str">
            <v>68298</v>
          </cell>
          <cell r="E889" t="str">
            <v>Gambita</v>
          </cell>
          <cell r="F889">
            <v>5168</v>
          </cell>
          <cell r="G889">
            <v>5135</v>
          </cell>
          <cell r="H889">
            <v>5116</v>
          </cell>
          <cell r="I889">
            <v>5104</v>
          </cell>
          <cell r="J889">
            <v>5088</v>
          </cell>
          <cell r="K889">
            <v>5077</v>
          </cell>
          <cell r="L889">
            <v>5068</v>
          </cell>
          <cell r="M889">
            <v>5058</v>
          </cell>
          <cell r="N889">
            <v>5053</v>
          </cell>
          <cell r="O889">
            <v>5044</v>
          </cell>
          <cell r="P889">
            <v>5044</v>
          </cell>
          <cell r="Q889">
            <v>5038</v>
          </cell>
        </row>
        <row r="890">
          <cell r="B890" t="str">
            <v>68307</v>
          </cell>
          <cell r="C890" t="str">
            <v>Santander</v>
          </cell>
          <cell r="D890" t="str">
            <v>68307</v>
          </cell>
          <cell r="E890" t="str">
            <v>Girón</v>
          </cell>
          <cell r="F890">
            <v>135791</v>
          </cell>
          <cell r="G890">
            <v>139935</v>
          </cell>
          <cell r="H890">
            <v>144089</v>
          </cell>
          <cell r="I890">
            <v>148319</v>
          </cell>
          <cell r="J890">
            <v>152608</v>
          </cell>
          <cell r="K890">
            <v>156995</v>
          </cell>
          <cell r="L890">
            <v>161479</v>
          </cell>
          <cell r="M890">
            <v>166048</v>
          </cell>
          <cell r="N890">
            <v>170706</v>
          </cell>
          <cell r="O890">
            <v>175457</v>
          </cell>
          <cell r="P890">
            <v>180305</v>
          </cell>
          <cell r="Q890">
            <v>185248</v>
          </cell>
        </row>
        <row r="891">
          <cell r="B891" t="str">
            <v>68318</v>
          </cell>
          <cell r="C891" t="str">
            <v>Santander</v>
          </cell>
          <cell r="D891" t="str">
            <v>68318</v>
          </cell>
          <cell r="E891" t="str">
            <v>Guaca</v>
          </cell>
          <cell r="F891">
            <v>6916</v>
          </cell>
          <cell r="G891">
            <v>6878</v>
          </cell>
          <cell r="H891">
            <v>6822</v>
          </cell>
          <cell r="I891">
            <v>6761</v>
          </cell>
          <cell r="J891">
            <v>6708</v>
          </cell>
          <cell r="K891">
            <v>6647</v>
          </cell>
          <cell r="L891">
            <v>6599</v>
          </cell>
          <cell r="M891">
            <v>6546</v>
          </cell>
          <cell r="N891">
            <v>6491</v>
          </cell>
          <cell r="O891">
            <v>6447</v>
          </cell>
          <cell r="P891">
            <v>6395</v>
          </cell>
          <cell r="Q891">
            <v>6345</v>
          </cell>
        </row>
        <row r="892">
          <cell r="B892" t="str">
            <v>68320</v>
          </cell>
          <cell r="C892" t="str">
            <v>Santander</v>
          </cell>
          <cell r="D892" t="str">
            <v>68320</v>
          </cell>
          <cell r="E892" t="str">
            <v>Guadalupe</v>
          </cell>
          <cell r="F892">
            <v>5596</v>
          </cell>
          <cell r="G892">
            <v>5520</v>
          </cell>
          <cell r="H892">
            <v>5429</v>
          </cell>
          <cell r="I892">
            <v>5336</v>
          </cell>
          <cell r="J892">
            <v>5250</v>
          </cell>
          <cell r="K892">
            <v>5166</v>
          </cell>
          <cell r="L892">
            <v>5088</v>
          </cell>
          <cell r="M892">
            <v>4997</v>
          </cell>
          <cell r="N892">
            <v>4918</v>
          </cell>
          <cell r="O892">
            <v>4839</v>
          </cell>
          <cell r="P892">
            <v>4756</v>
          </cell>
          <cell r="Q892">
            <v>4682</v>
          </cell>
        </row>
        <row r="893">
          <cell r="B893" t="str">
            <v>68322</v>
          </cell>
          <cell r="C893" t="str">
            <v>Santander</v>
          </cell>
          <cell r="D893" t="str">
            <v>68322</v>
          </cell>
          <cell r="E893" t="str">
            <v>Guapotá</v>
          </cell>
          <cell r="F893">
            <v>2271</v>
          </cell>
          <cell r="G893">
            <v>2268</v>
          </cell>
          <cell r="H893">
            <v>2245</v>
          </cell>
          <cell r="I893">
            <v>2232</v>
          </cell>
          <cell r="J893">
            <v>2218</v>
          </cell>
          <cell r="K893">
            <v>2195</v>
          </cell>
          <cell r="L893">
            <v>2188</v>
          </cell>
          <cell r="M893">
            <v>2164</v>
          </cell>
          <cell r="N893">
            <v>2160</v>
          </cell>
          <cell r="O893">
            <v>2142</v>
          </cell>
          <cell r="P893">
            <v>2139</v>
          </cell>
          <cell r="Q893">
            <v>2120</v>
          </cell>
        </row>
        <row r="894">
          <cell r="B894" t="str">
            <v>68324</v>
          </cell>
          <cell r="C894" t="str">
            <v>Santander</v>
          </cell>
          <cell r="D894" t="str">
            <v>68324</v>
          </cell>
          <cell r="E894" t="str">
            <v>Guavatá</v>
          </cell>
          <cell r="F894">
            <v>4402</v>
          </cell>
          <cell r="G894">
            <v>4301</v>
          </cell>
          <cell r="H894">
            <v>4230</v>
          </cell>
          <cell r="I894">
            <v>4157</v>
          </cell>
          <cell r="J894">
            <v>4078</v>
          </cell>
          <cell r="K894">
            <v>4012</v>
          </cell>
          <cell r="L894">
            <v>3944</v>
          </cell>
          <cell r="M894">
            <v>3866</v>
          </cell>
          <cell r="N894">
            <v>3807</v>
          </cell>
          <cell r="O894">
            <v>3737</v>
          </cell>
          <cell r="P894">
            <v>3679</v>
          </cell>
          <cell r="Q894">
            <v>3620</v>
          </cell>
        </row>
        <row r="895">
          <cell r="B895" t="str">
            <v>68327</v>
          </cell>
          <cell r="C895" t="str">
            <v>Santander</v>
          </cell>
          <cell r="D895" t="str">
            <v>68327</v>
          </cell>
          <cell r="E895" t="str">
            <v>Güepsa</v>
          </cell>
          <cell r="F895">
            <v>4285</v>
          </cell>
          <cell r="G895">
            <v>4221</v>
          </cell>
          <cell r="H895">
            <v>4175</v>
          </cell>
          <cell r="I895">
            <v>4127</v>
          </cell>
          <cell r="J895">
            <v>4104</v>
          </cell>
          <cell r="K895">
            <v>4039</v>
          </cell>
          <cell r="L895">
            <v>4002</v>
          </cell>
          <cell r="M895">
            <v>3965</v>
          </cell>
          <cell r="N895">
            <v>3922</v>
          </cell>
          <cell r="O895">
            <v>3878</v>
          </cell>
          <cell r="P895">
            <v>3849</v>
          </cell>
          <cell r="Q895">
            <v>3804</v>
          </cell>
        </row>
        <row r="896">
          <cell r="B896" t="str">
            <v>68344</v>
          </cell>
          <cell r="C896" t="str">
            <v>Santander</v>
          </cell>
          <cell r="D896" t="str">
            <v>68344</v>
          </cell>
          <cell r="E896" t="str">
            <v>Hato</v>
          </cell>
          <cell r="F896">
            <v>2401</v>
          </cell>
          <cell r="G896">
            <v>2398</v>
          </cell>
          <cell r="H896">
            <v>2395</v>
          </cell>
          <cell r="I896">
            <v>2388</v>
          </cell>
          <cell r="J896">
            <v>2381</v>
          </cell>
          <cell r="K896">
            <v>2378</v>
          </cell>
          <cell r="L896">
            <v>2373</v>
          </cell>
          <cell r="M896">
            <v>2365</v>
          </cell>
          <cell r="N896">
            <v>2363</v>
          </cell>
          <cell r="O896">
            <v>2350</v>
          </cell>
          <cell r="P896">
            <v>2345</v>
          </cell>
          <cell r="Q896">
            <v>2340</v>
          </cell>
        </row>
        <row r="897">
          <cell r="B897" t="str">
            <v>68368</v>
          </cell>
          <cell r="C897" t="str">
            <v>Santander</v>
          </cell>
          <cell r="D897" t="str">
            <v>68368</v>
          </cell>
          <cell r="E897" t="str">
            <v>Jesús María</v>
          </cell>
          <cell r="F897">
            <v>3455</v>
          </cell>
          <cell r="G897">
            <v>3419</v>
          </cell>
          <cell r="H897">
            <v>3391</v>
          </cell>
          <cell r="I897">
            <v>3356</v>
          </cell>
          <cell r="J897">
            <v>3326</v>
          </cell>
          <cell r="K897">
            <v>3292</v>
          </cell>
          <cell r="L897">
            <v>3265</v>
          </cell>
          <cell r="M897">
            <v>3234</v>
          </cell>
          <cell r="N897">
            <v>3204</v>
          </cell>
          <cell r="O897">
            <v>3172</v>
          </cell>
          <cell r="P897">
            <v>3137</v>
          </cell>
          <cell r="Q897">
            <v>3107</v>
          </cell>
        </row>
        <row r="898">
          <cell r="B898" t="str">
            <v>68370</v>
          </cell>
          <cell r="C898" t="str">
            <v>Santander</v>
          </cell>
          <cell r="D898" t="str">
            <v>68370</v>
          </cell>
          <cell r="E898" t="str">
            <v>Jordán</v>
          </cell>
          <cell r="F898">
            <v>1164</v>
          </cell>
          <cell r="G898">
            <v>1160</v>
          </cell>
          <cell r="H898">
            <v>1150</v>
          </cell>
          <cell r="I898">
            <v>1147</v>
          </cell>
          <cell r="J898">
            <v>1134</v>
          </cell>
          <cell r="K898">
            <v>1133</v>
          </cell>
          <cell r="L898">
            <v>1123</v>
          </cell>
          <cell r="M898">
            <v>1121</v>
          </cell>
          <cell r="N898">
            <v>1112</v>
          </cell>
          <cell r="O898">
            <v>1105</v>
          </cell>
          <cell r="P898">
            <v>1103</v>
          </cell>
          <cell r="Q898">
            <v>1099</v>
          </cell>
        </row>
        <row r="899">
          <cell r="B899" t="str">
            <v>68377</v>
          </cell>
          <cell r="C899" t="str">
            <v>Santander</v>
          </cell>
          <cell r="D899" t="str">
            <v>68377</v>
          </cell>
          <cell r="E899" t="str">
            <v>La Belleza</v>
          </cell>
          <cell r="F899">
            <v>8462</v>
          </cell>
          <cell r="G899">
            <v>8481</v>
          </cell>
          <cell r="H899">
            <v>8499</v>
          </cell>
          <cell r="I899">
            <v>8515</v>
          </cell>
          <cell r="J899">
            <v>8530</v>
          </cell>
          <cell r="K899">
            <v>8543</v>
          </cell>
          <cell r="L899">
            <v>8555</v>
          </cell>
          <cell r="M899">
            <v>8565</v>
          </cell>
          <cell r="N899">
            <v>8574</v>
          </cell>
          <cell r="O899">
            <v>8581</v>
          </cell>
          <cell r="P899">
            <v>8587</v>
          </cell>
          <cell r="Q899">
            <v>8592</v>
          </cell>
        </row>
        <row r="900">
          <cell r="B900" t="str">
            <v>68385</v>
          </cell>
          <cell r="C900" t="str">
            <v>Santander</v>
          </cell>
          <cell r="D900" t="str">
            <v>68385</v>
          </cell>
          <cell r="E900" t="str">
            <v>Landázuri</v>
          </cell>
          <cell r="F900">
            <v>15192</v>
          </cell>
          <cell r="G900">
            <v>15192</v>
          </cell>
          <cell r="H900">
            <v>15213</v>
          </cell>
          <cell r="I900">
            <v>15239</v>
          </cell>
          <cell r="J900">
            <v>15259</v>
          </cell>
          <cell r="K900">
            <v>15276</v>
          </cell>
          <cell r="L900">
            <v>15300</v>
          </cell>
          <cell r="M900">
            <v>15322</v>
          </cell>
          <cell r="N900">
            <v>15335</v>
          </cell>
          <cell r="O900">
            <v>15359</v>
          </cell>
          <cell r="P900">
            <v>15374</v>
          </cell>
          <cell r="Q900">
            <v>15395</v>
          </cell>
        </row>
        <row r="901">
          <cell r="B901" t="str">
            <v>68397</v>
          </cell>
          <cell r="C901" t="str">
            <v>Santander</v>
          </cell>
          <cell r="D901" t="str">
            <v>68397</v>
          </cell>
          <cell r="E901" t="str">
            <v>La Paz</v>
          </cell>
          <cell r="F901">
            <v>5611</v>
          </cell>
          <cell r="G901">
            <v>5562</v>
          </cell>
          <cell r="H901">
            <v>5506</v>
          </cell>
          <cell r="I901">
            <v>5469</v>
          </cell>
          <cell r="J901">
            <v>5418</v>
          </cell>
          <cell r="K901">
            <v>5376</v>
          </cell>
          <cell r="L901">
            <v>5328</v>
          </cell>
          <cell r="M901">
            <v>5287</v>
          </cell>
          <cell r="N901">
            <v>5244</v>
          </cell>
          <cell r="O901">
            <v>5202</v>
          </cell>
          <cell r="P901">
            <v>5152</v>
          </cell>
          <cell r="Q901">
            <v>5104</v>
          </cell>
        </row>
        <row r="902">
          <cell r="B902" t="str">
            <v>68406</v>
          </cell>
          <cell r="C902" t="str">
            <v>Santander</v>
          </cell>
          <cell r="D902" t="str">
            <v>68406</v>
          </cell>
          <cell r="E902" t="str">
            <v>Lebríja</v>
          </cell>
          <cell r="F902">
            <v>30980</v>
          </cell>
          <cell r="G902">
            <v>31665</v>
          </cell>
          <cell r="H902">
            <v>32372</v>
          </cell>
          <cell r="I902">
            <v>33110</v>
          </cell>
          <cell r="J902">
            <v>33844</v>
          </cell>
          <cell r="K902">
            <v>34590</v>
          </cell>
          <cell r="L902">
            <v>35356</v>
          </cell>
          <cell r="M902">
            <v>36138</v>
          </cell>
          <cell r="N902">
            <v>36926</v>
          </cell>
          <cell r="O902">
            <v>37739</v>
          </cell>
          <cell r="P902">
            <v>38560</v>
          </cell>
          <cell r="Q902">
            <v>39398</v>
          </cell>
        </row>
        <row r="903">
          <cell r="B903" t="str">
            <v>68418</v>
          </cell>
          <cell r="C903" t="str">
            <v>Santander</v>
          </cell>
          <cell r="D903" t="str">
            <v>68418</v>
          </cell>
          <cell r="E903" t="str">
            <v>Los Santos</v>
          </cell>
          <cell r="F903">
            <v>10977</v>
          </cell>
          <cell r="G903">
            <v>11107</v>
          </cell>
          <cell r="H903">
            <v>11229</v>
          </cell>
          <cell r="I903">
            <v>11354</v>
          </cell>
          <cell r="J903">
            <v>11472</v>
          </cell>
          <cell r="K903">
            <v>11592</v>
          </cell>
          <cell r="L903">
            <v>11708</v>
          </cell>
          <cell r="M903">
            <v>11828</v>
          </cell>
          <cell r="N903">
            <v>11946</v>
          </cell>
          <cell r="O903">
            <v>12065</v>
          </cell>
          <cell r="P903">
            <v>12185</v>
          </cell>
          <cell r="Q903">
            <v>12299</v>
          </cell>
        </row>
        <row r="904">
          <cell r="B904" t="str">
            <v>68425</v>
          </cell>
          <cell r="C904" t="str">
            <v>Santander</v>
          </cell>
          <cell r="D904" t="str">
            <v>68425</v>
          </cell>
          <cell r="E904" t="str">
            <v>Macaravita</v>
          </cell>
          <cell r="F904">
            <v>2753</v>
          </cell>
          <cell r="G904">
            <v>2706</v>
          </cell>
          <cell r="H904">
            <v>2660</v>
          </cell>
          <cell r="I904">
            <v>2621</v>
          </cell>
          <cell r="J904">
            <v>2586</v>
          </cell>
          <cell r="K904">
            <v>2550</v>
          </cell>
          <cell r="L904">
            <v>2513</v>
          </cell>
          <cell r="M904">
            <v>2479</v>
          </cell>
          <cell r="N904">
            <v>2437</v>
          </cell>
          <cell r="O904">
            <v>2403</v>
          </cell>
          <cell r="P904">
            <v>2378</v>
          </cell>
          <cell r="Q904">
            <v>2336</v>
          </cell>
        </row>
        <row r="905">
          <cell r="B905" t="str">
            <v>68432</v>
          </cell>
          <cell r="C905" t="str">
            <v>Santander</v>
          </cell>
          <cell r="D905" t="str">
            <v>68432</v>
          </cell>
          <cell r="E905" t="str">
            <v>Málaga</v>
          </cell>
          <cell r="F905">
            <v>18706</v>
          </cell>
          <cell r="G905">
            <v>18671</v>
          </cell>
          <cell r="H905">
            <v>18640</v>
          </cell>
          <cell r="I905">
            <v>18604</v>
          </cell>
          <cell r="J905">
            <v>18581</v>
          </cell>
          <cell r="K905">
            <v>18552</v>
          </cell>
          <cell r="L905">
            <v>18522</v>
          </cell>
          <cell r="M905">
            <v>18486</v>
          </cell>
          <cell r="N905">
            <v>18455</v>
          </cell>
          <cell r="O905">
            <v>18426</v>
          </cell>
          <cell r="P905">
            <v>18382</v>
          </cell>
          <cell r="Q905">
            <v>18352</v>
          </cell>
        </row>
        <row r="906">
          <cell r="B906" t="str">
            <v>68444</v>
          </cell>
          <cell r="C906" t="str">
            <v>Santander</v>
          </cell>
          <cell r="D906" t="str">
            <v>68444</v>
          </cell>
          <cell r="E906" t="str">
            <v>Matanza</v>
          </cell>
          <cell r="F906">
            <v>5840</v>
          </cell>
          <cell r="G906">
            <v>5787</v>
          </cell>
          <cell r="H906">
            <v>5738</v>
          </cell>
          <cell r="I906">
            <v>5673</v>
          </cell>
          <cell r="J906">
            <v>5620</v>
          </cell>
          <cell r="K906">
            <v>5566</v>
          </cell>
          <cell r="L906">
            <v>5509</v>
          </cell>
          <cell r="M906">
            <v>5452</v>
          </cell>
          <cell r="N906">
            <v>5413</v>
          </cell>
          <cell r="O906">
            <v>5342</v>
          </cell>
          <cell r="P906">
            <v>5297</v>
          </cell>
          <cell r="Q906">
            <v>5238</v>
          </cell>
        </row>
        <row r="907">
          <cell r="B907" t="str">
            <v>68464</v>
          </cell>
          <cell r="C907" t="str">
            <v>Santander</v>
          </cell>
          <cell r="D907" t="str">
            <v>68464</v>
          </cell>
          <cell r="E907" t="str">
            <v>Mogotes</v>
          </cell>
          <cell r="F907">
            <v>10952</v>
          </cell>
          <cell r="G907">
            <v>10958</v>
          </cell>
          <cell r="H907">
            <v>10937</v>
          </cell>
          <cell r="I907">
            <v>10923</v>
          </cell>
          <cell r="J907">
            <v>10921</v>
          </cell>
          <cell r="K907">
            <v>10913</v>
          </cell>
          <cell r="L907">
            <v>10905</v>
          </cell>
          <cell r="M907">
            <v>10900</v>
          </cell>
          <cell r="N907">
            <v>10901</v>
          </cell>
          <cell r="O907">
            <v>10889</v>
          </cell>
          <cell r="P907">
            <v>10880</v>
          </cell>
          <cell r="Q907">
            <v>10885</v>
          </cell>
        </row>
        <row r="908">
          <cell r="B908" t="str">
            <v>68468</v>
          </cell>
          <cell r="C908" t="str">
            <v>Santander</v>
          </cell>
          <cell r="D908" t="str">
            <v>68468</v>
          </cell>
          <cell r="E908" t="str">
            <v>Molagavita</v>
          </cell>
          <cell r="F908">
            <v>5764</v>
          </cell>
          <cell r="G908">
            <v>5686</v>
          </cell>
          <cell r="H908">
            <v>5632</v>
          </cell>
          <cell r="I908">
            <v>5567</v>
          </cell>
          <cell r="J908">
            <v>5512</v>
          </cell>
          <cell r="K908">
            <v>5454</v>
          </cell>
          <cell r="L908">
            <v>5401</v>
          </cell>
          <cell r="M908">
            <v>5342</v>
          </cell>
          <cell r="N908">
            <v>5292</v>
          </cell>
          <cell r="O908">
            <v>5226</v>
          </cell>
          <cell r="P908">
            <v>5193</v>
          </cell>
          <cell r="Q908">
            <v>5130</v>
          </cell>
        </row>
        <row r="909">
          <cell r="B909" t="str">
            <v>68498</v>
          </cell>
          <cell r="C909" t="str">
            <v>Santander</v>
          </cell>
          <cell r="D909" t="str">
            <v>68498</v>
          </cell>
          <cell r="E909" t="str">
            <v>Ocamonte</v>
          </cell>
          <cell r="F909">
            <v>4984</v>
          </cell>
          <cell r="G909">
            <v>4967</v>
          </cell>
          <cell r="H909">
            <v>4944</v>
          </cell>
          <cell r="I909">
            <v>4922</v>
          </cell>
          <cell r="J909">
            <v>4902</v>
          </cell>
          <cell r="K909">
            <v>4884</v>
          </cell>
          <cell r="L909">
            <v>4859</v>
          </cell>
          <cell r="M909">
            <v>4836</v>
          </cell>
          <cell r="N909">
            <v>4810</v>
          </cell>
          <cell r="O909">
            <v>4790</v>
          </cell>
          <cell r="P909">
            <v>4775</v>
          </cell>
          <cell r="Q909">
            <v>4748</v>
          </cell>
        </row>
        <row r="910">
          <cell r="B910" t="str">
            <v>68500</v>
          </cell>
          <cell r="C910" t="str">
            <v>Santander</v>
          </cell>
          <cell r="D910" t="str">
            <v>68500</v>
          </cell>
          <cell r="E910" t="str">
            <v>Oiba</v>
          </cell>
          <cell r="F910">
            <v>10983</v>
          </cell>
          <cell r="G910">
            <v>11025</v>
          </cell>
          <cell r="H910">
            <v>11094</v>
          </cell>
          <cell r="I910">
            <v>11178</v>
          </cell>
          <cell r="J910">
            <v>11258</v>
          </cell>
          <cell r="K910">
            <v>11337</v>
          </cell>
          <cell r="L910">
            <v>11414</v>
          </cell>
          <cell r="M910">
            <v>11488</v>
          </cell>
          <cell r="N910">
            <v>11573</v>
          </cell>
          <cell r="O910">
            <v>11658</v>
          </cell>
          <cell r="P910">
            <v>11738</v>
          </cell>
          <cell r="Q910">
            <v>11815</v>
          </cell>
        </row>
        <row r="911">
          <cell r="B911" t="str">
            <v>68502</v>
          </cell>
          <cell r="C911" t="str">
            <v>Santander</v>
          </cell>
          <cell r="D911" t="str">
            <v>68502</v>
          </cell>
          <cell r="E911" t="str">
            <v>Onzaga</v>
          </cell>
          <cell r="F911">
            <v>5707</v>
          </cell>
          <cell r="G911">
            <v>5618</v>
          </cell>
          <cell r="H911">
            <v>5548</v>
          </cell>
          <cell r="I911">
            <v>5473</v>
          </cell>
          <cell r="J911">
            <v>5422</v>
          </cell>
          <cell r="K911">
            <v>5354</v>
          </cell>
          <cell r="L911">
            <v>5286</v>
          </cell>
          <cell r="M911">
            <v>5234</v>
          </cell>
          <cell r="N911">
            <v>5176</v>
          </cell>
          <cell r="O911">
            <v>5120</v>
          </cell>
          <cell r="P911">
            <v>5054</v>
          </cell>
          <cell r="Q911">
            <v>5003</v>
          </cell>
        </row>
        <row r="912">
          <cell r="B912" t="str">
            <v>68522</v>
          </cell>
          <cell r="C912" t="str">
            <v>Santander</v>
          </cell>
          <cell r="D912" t="str">
            <v>68522</v>
          </cell>
          <cell r="E912" t="str">
            <v>Palmar</v>
          </cell>
          <cell r="F912">
            <v>2883</v>
          </cell>
          <cell r="G912">
            <v>2927</v>
          </cell>
          <cell r="H912">
            <v>2970</v>
          </cell>
          <cell r="I912">
            <v>3012</v>
          </cell>
          <cell r="J912">
            <v>3055</v>
          </cell>
          <cell r="K912">
            <v>3099</v>
          </cell>
          <cell r="L912">
            <v>3139</v>
          </cell>
          <cell r="M912">
            <v>3179</v>
          </cell>
          <cell r="N912">
            <v>3229</v>
          </cell>
          <cell r="O912">
            <v>3284</v>
          </cell>
          <cell r="P912">
            <v>3330</v>
          </cell>
          <cell r="Q912">
            <v>3374</v>
          </cell>
        </row>
        <row r="913">
          <cell r="B913" t="str">
            <v>68524</v>
          </cell>
          <cell r="C913" t="str">
            <v>Santander</v>
          </cell>
          <cell r="D913" t="str">
            <v>68524</v>
          </cell>
          <cell r="E913" t="str">
            <v>Palmas del Socorro</v>
          </cell>
          <cell r="F913">
            <v>2443</v>
          </cell>
          <cell r="G913">
            <v>2423</v>
          </cell>
          <cell r="H913">
            <v>2403</v>
          </cell>
          <cell r="I913">
            <v>2381</v>
          </cell>
          <cell r="J913">
            <v>2363</v>
          </cell>
          <cell r="K913">
            <v>2340</v>
          </cell>
          <cell r="L913">
            <v>2319</v>
          </cell>
          <cell r="M913">
            <v>2295</v>
          </cell>
          <cell r="N913">
            <v>2285</v>
          </cell>
          <cell r="O913">
            <v>2264</v>
          </cell>
          <cell r="P913">
            <v>2241</v>
          </cell>
          <cell r="Q913">
            <v>2227</v>
          </cell>
        </row>
        <row r="914">
          <cell r="B914" t="str">
            <v>68533</v>
          </cell>
          <cell r="C914" t="str">
            <v>Santander</v>
          </cell>
          <cell r="D914" t="str">
            <v>68533</v>
          </cell>
          <cell r="E914" t="str">
            <v>Páramo</v>
          </cell>
          <cell r="F914">
            <v>3671</v>
          </cell>
          <cell r="G914">
            <v>3723</v>
          </cell>
          <cell r="H914">
            <v>3765</v>
          </cell>
          <cell r="I914">
            <v>3808</v>
          </cell>
          <cell r="J914">
            <v>3845</v>
          </cell>
          <cell r="K914">
            <v>3894</v>
          </cell>
          <cell r="L914">
            <v>3940</v>
          </cell>
          <cell r="M914">
            <v>3975</v>
          </cell>
          <cell r="N914">
            <v>4028</v>
          </cell>
          <cell r="O914">
            <v>4064</v>
          </cell>
          <cell r="P914">
            <v>4112</v>
          </cell>
          <cell r="Q914">
            <v>4158</v>
          </cell>
        </row>
        <row r="915">
          <cell r="B915" t="str">
            <v>68547</v>
          </cell>
          <cell r="C915" t="str">
            <v>Santander</v>
          </cell>
          <cell r="D915" t="str">
            <v>68547</v>
          </cell>
          <cell r="E915" t="str">
            <v>Piedecuesta</v>
          </cell>
          <cell r="F915">
            <v>117364</v>
          </cell>
          <cell r="G915">
            <v>120364</v>
          </cell>
          <cell r="H915">
            <v>123371</v>
          </cell>
          <cell r="I915">
            <v>126439</v>
          </cell>
          <cell r="J915">
            <v>129532</v>
          </cell>
          <cell r="K915">
            <v>132680</v>
          </cell>
          <cell r="L915">
            <v>135899</v>
          </cell>
          <cell r="M915">
            <v>139146</v>
          </cell>
          <cell r="N915">
            <v>142448</v>
          </cell>
          <cell r="O915">
            <v>145810</v>
          </cell>
          <cell r="P915">
            <v>149219</v>
          </cell>
          <cell r="Q915">
            <v>152665</v>
          </cell>
        </row>
        <row r="916">
          <cell r="B916" t="str">
            <v>68549</v>
          </cell>
          <cell r="C916" t="str">
            <v>Santander</v>
          </cell>
          <cell r="D916" t="str">
            <v>68549</v>
          </cell>
          <cell r="E916" t="str">
            <v>Pinchote</v>
          </cell>
          <cell r="F916">
            <v>4420</v>
          </cell>
          <cell r="G916">
            <v>4472</v>
          </cell>
          <cell r="H916">
            <v>4557</v>
          </cell>
          <cell r="I916">
            <v>4636</v>
          </cell>
          <cell r="J916">
            <v>4717</v>
          </cell>
          <cell r="K916">
            <v>4791</v>
          </cell>
          <cell r="L916">
            <v>4873</v>
          </cell>
          <cell r="M916">
            <v>4956</v>
          </cell>
          <cell r="N916">
            <v>5033</v>
          </cell>
          <cell r="O916">
            <v>5114</v>
          </cell>
          <cell r="P916">
            <v>5201</v>
          </cell>
          <cell r="Q916">
            <v>5285</v>
          </cell>
        </row>
        <row r="917">
          <cell r="B917" t="str">
            <v>68572</v>
          </cell>
          <cell r="C917" t="str">
            <v>Santander</v>
          </cell>
          <cell r="D917" t="str">
            <v>68572</v>
          </cell>
          <cell r="E917" t="str">
            <v>Puente Nacional</v>
          </cell>
          <cell r="F917">
            <v>14538</v>
          </cell>
          <cell r="G917">
            <v>14280</v>
          </cell>
          <cell r="H917">
            <v>14062</v>
          </cell>
          <cell r="I917">
            <v>13856</v>
          </cell>
          <cell r="J917">
            <v>13658</v>
          </cell>
          <cell r="K917">
            <v>13451</v>
          </cell>
          <cell r="L917">
            <v>13255</v>
          </cell>
          <cell r="M917">
            <v>13054</v>
          </cell>
          <cell r="N917">
            <v>12860</v>
          </cell>
          <cell r="O917">
            <v>12668</v>
          </cell>
          <cell r="P917">
            <v>12476</v>
          </cell>
          <cell r="Q917">
            <v>12270</v>
          </cell>
        </row>
        <row r="918">
          <cell r="B918" t="str">
            <v>68573</v>
          </cell>
          <cell r="C918" t="str">
            <v>Santander</v>
          </cell>
          <cell r="D918" t="str">
            <v>68573</v>
          </cell>
          <cell r="E918" t="str">
            <v>Puerto Parra</v>
          </cell>
          <cell r="F918">
            <v>6514</v>
          </cell>
          <cell r="G918">
            <v>6609</v>
          </cell>
          <cell r="H918">
            <v>6702</v>
          </cell>
          <cell r="I918">
            <v>6797</v>
          </cell>
          <cell r="J918">
            <v>6905</v>
          </cell>
          <cell r="K918">
            <v>7007</v>
          </cell>
          <cell r="L918">
            <v>7108</v>
          </cell>
          <cell r="M918">
            <v>7205</v>
          </cell>
          <cell r="N918">
            <v>7317</v>
          </cell>
          <cell r="O918">
            <v>7424</v>
          </cell>
          <cell r="P918">
            <v>7548</v>
          </cell>
          <cell r="Q918">
            <v>7655</v>
          </cell>
        </row>
        <row r="919">
          <cell r="B919" t="str">
            <v>68575</v>
          </cell>
          <cell r="C919" t="str">
            <v>Santander</v>
          </cell>
          <cell r="D919" t="str">
            <v>68575</v>
          </cell>
          <cell r="E919" t="str">
            <v>Puerto Wilches</v>
          </cell>
          <cell r="F919">
            <v>31503</v>
          </cell>
          <cell r="G919">
            <v>31511</v>
          </cell>
          <cell r="H919">
            <v>31506</v>
          </cell>
          <cell r="I919">
            <v>31498</v>
          </cell>
          <cell r="J919">
            <v>31502</v>
          </cell>
          <cell r="K919">
            <v>31498</v>
          </cell>
          <cell r="L919">
            <v>31492</v>
          </cell>
          <cell r="M919">
            <v>31503</v>
          </cell>
          <cell r="N919">
            <v>31507</v>
          </cell>
          <cell r="O919">
            <v>31514</v>
          </cell>
          <cell r="P919">
            <v>31511</v>
          </cell>
          <cell r="Q919">
            <v>31510</v>
          </cell>
        </row>
        <row r="920">
          <cell r="B920" t="str">
            <v>68615</v>
          </cell>
          <cell r="C920" t="str">
            <v>Santander</v>
          </cell>
          <cell r="D920" t="str">
            <v>68615</v>
          </cell>
          <cell r="E920" t="str">
            <v>Rionegro</v>
          </cell>
          <cell r="F920">
            <v>29382</v>
          </cell>
          <cell r="G920">
            <v>29122</v>
          </cell>
          <cell r="H920">
            <v>28900</v>
          </cell>
          <cell r="I920">
            <v>28673</v>
          </cell>
          <cell r="J920">
            <v>28444</v>
          </cell>
          <cell r="K920">
            <v>28219</v>
          </cell>
          <cell r="L920">
            <v>27989</v>
          </cell>
          <cell r="M920">
            <v>27775</v>
          </cell>
          <cell r="N920">
            <v>27551</v>
          </cell>
          <cell r="O920">
            <v>27330</v>
          </cell>
          <cell r="P920">
            <v>27114</v>
          </cell>
          <cell r="Q920">
            <v>26896</v>
          </cell>
        </row>
        <row r="921">
          <cell r="B921" t="str">
            <v>68655</v>
          </cell>
          <cell r="C921" t="str">
            <v>Santander</v>
          </cell>
          <cell r="D921" t="str">
            <v>68655</v>
          </cell>
          <cell r="E921" t="str">
            <v>Sabana de Torres</v>
          </cell>
          <cell r="F921">
            <v>19772</v>
          </cell>
          <cell r="G921">
            <v>19698</v>
          </cell>
          <cell r="H921">
            <v>19616</v>
          </cell>
          <cell r="I921">
            <v>19525</v>
          </cell>
          <cell r="J921">
            <v>19426</v>
          </cell>
          <cell r="K921">
            <v>19318</v>
          </cell>
          <cell r="L921">
            <v>19202</v>
          </cell>
          <cell r="M921">
            <v>19077</v>
          </cell>
          <cell r="N921">
            <v>18944</v>
          </cell>
          <cell r="O921">
            <v>18802</v>
          </cell>
          <cell r="P921">
            <v>18652</v>
          </cell>
          <cell r="Q921">
            <v>18493</v>
          </cell>
        </row>
        <row r="922">
          <cell r="B922" t="str">
            <v>68669</v>
          </cell>
          <cell r="C922" t="str">
            <v>Santander</v>
          </cell>
          <cell r="D922" t="str">
            <v>68669</v>
          </cell>
          <cell r="E922" t="str">
            <v>San Andrés</v>
          </cell>
          <cell r="F922">
            <v>9783</v>
          </cell>
          <cell r="G922">
            <v>9627</v>
          </cell>
          <cell r="H922">
            <v>9496</v>
          </cell>
          <cell r="I922">
            <v>9377</v>
          </cell>
          <cell r="J922">
            <v>9249</v>
          </cell>
          <cell r="K922">
            <v>9132</v>
          </cell>
          <cell r="L922">
            <v>9004</v>
          </cell>
          <cell r="M922">
            <v>8884</v>
          </cell>
          <cell r="N922">
            <v>8774</v>
          </cell>
          <cell r="O922">
            <v>8660</v>
          </cell>
          <cell r="P922">
            <v>8540</v>
          </cell>
          <cell r="Q922">
            <v>8432</v>
          </cell>
        </row>
        <row r="923">
          <cell r="B923" t="str">
            <v>68673</v>
          </cell>
          <cell r="C923" t="str">
            <v>Santander</v>
          </cell>
          <cell r="D923" t="str">
            <v>68673</v>
          </cell>
          <cell r="E923" t="str">
            <v>San Benito</v>
          </cell>
          <cell r="F923">
            <v>3907</v>
          </cell>
          <cell r="G923">
            <v>3928</v>
          </cell>
          <cell r="H923">
            <v>3932</v>
          </cell>
          <cell r="I923">
            <v>3933</v>
          </cell>
          <cell r="J923">
            <v>3938</v>
          </cell>
          <cell r="K923">
            <v>3948</v>
          </cell>
          <cell r="L923">
            <v>3952</v>
          </cell>
          <cell r="M923">
            <v>3956</v>
          </cell>
          <cell r="N923">
            <v>3962</v>
          </cell>
          <cell r="O923">
            <v>3975</v>
          </cell>
          <cell r="P923">
            <v>3986</v>
          </cell>
          <cell r="Q923">
            <v>3995</v>
          </cell>
        </row>
        <row r="924">
          <cell r="B924" t="str">
            <v>68679</v>
          </cell>
          <cell r="C924" t="str">
            <v>Santander</v>
          </cell>
          <cell r="D924" t="str">
            <v>68679</v>
          </cell>
          <cell r="E924" t="str">
            <v>San Gil</v>
          </cell>
          <cell r="F924">
            <v>43519</v>
          </cell>
          <cell r="G924">
            <v>43712</v>
          </cell>
          <cell r="H924">
            <v>43928</v>
          </cell>
          <cell r="I924">
            <v>44151</v>
          </cell>
          <cell r="J924">
            <v>44356</v>
          </cell>
          <cell r="K924">
            <v>44561</v>
          </cell>
          <cell r="L924">
            <v>44751</v>
          </cell>
          <cell r="M924">
            <v>44937</v>
          </cell>
          <cell r="N924">
            <v>45114</v>
          </cell>
          <cell r="O924">
            <v>45285</v>
          </cell>
          <cell r="P924">
            <v>45445</v>
          </cell>
          <cell r="Q924">
            <v>45605</v>
          </cell>
        </row>
        <row r="925">
          <cell r="B925" t="str">
            <v>68682</v>
          </cell>
          <cell r="C925" t="str">
            <v>Santander</v>
          </cell>
          <cell r="D925" t="str">
            <v>68682</v>
          </cell>
          <cell r="E925" t="str">
            <v>San Joaquín</v>
          </cell>
          <cell r="F925">
            <v>2948</v>
          </cell>
          <cell r="G925">
            <v>2883</v>
          </cell>
          <cell r="H925">
            <v>2841</v>
          </cell>
          <cell r="I925">
            <v>2789</v>
          </cell>
          <cell r="J925">
            <v>2748</v>
          </cell>
          <cell r="K925">
            <v>2698</v>
          </cell>
          <cell r="L925">
            <v>2651</v>
          </cell>
          <cell r="M925">
            <v>2621</v>
          </cell>
          <cell r="N925">
            <v>2562</v>
          </cell>
          <cell r="O925">
            <v>2528</v>
          </cell>
          <cell r="P925">
            <v>2488</v>
          </cell>
          <cell r="Q925">
            <v>2445</v>
          </cell>
        </row>
        <row r="926">
          <cell r="B926" t="str">
            <v>68684</v>
          </cell>
          <cell r="C926" t="str">
            <v>Santander</v>
          </cell>
          <cell r="D926" t="str">
            <v>68684</v>
          </cell>
          <cell r="E926" t="str">
            <v>San José de Miranda</v>
          </cell>
          <cell r="F926">
            <v>4855</v>
          </cell>
          <cell r="G926">
            <v>4780</v>
          </cell>
          <cell r="H926">
            <v>4726</v>
          </cell>
          <cell r="I926">
            <v>4676</v>
          </cell>
          <cell r="J926">
            <v>4632</v>
          </cell>
          <cell r="K926">
            <v>4588</v>
          </cell>
          <cell r="L926">
            <v>4535</v>
          </cell>
          <cell r="M926">
            <v>4487</v>
          </cell>
          <cell r="N926">
            <v>4438</v>
          </cell>
          <cell r="O926">
            <v>4395</v>
          </cell>
          <cell r="P926">
            <v>4346</v>
          </cell>
          <cell r="Q926">
            <v>4303</v>
          </cell>
        </row>
        <row r="927">
          <cell r="B927" t="str">
            <v>68686</v>
          </cell>
          <cell r="C927" t="str">
            <v>Santander</v>
          </cell>
          <cell r="D927" t="str">
            <v>68686</v>
          </cell>
          <cell r="E927" t="str">
            <v>San Miguel</v>
          </cell>
          <cell r="F927">
            <v>2683</v>
          </cell>
          <cell r="G927">
            <v>2650</v>
          </cell>
          <cell r="H927">
            <v>2615</v>
          </cell>
          <cell r="I927">
            <v>2581</v>
          </cell>
          <cell r="J927">
            <v>2553</v>
          </cell>
          <cell r="K927">
            <v>2527</v>
          </cell>
          <cell r="L927">
            <v>2496</v>
          </cell>
          <cell r="M927">
            <v>2461</v>
          </cell>
          <cell r="N927">
            <v>2438</v>
          </cell>
          <cell r="O927">
            <v>2403</v>
          </cell>
          <cell r="P927">
            <v>2379</v>
          </cell>
          <cell r="Q927">
            <v>2349</v>
          </cell>
        </row>
        <row r="928">
          <cell r="B928" t="str">
            <v>68689</v>
          </cell>
          <cell r="C928" t="str">
            <v>Santander</v>
          </cell>
          <cell r="D928" t="str">
            <v>68689</v>
          </cell>
          <cell r="E928" t="str">
            <v>San Vicente de Chucurí</v>
          </cell>
          <cell r="F928">
            <v>33267</v>
          </cell>
          <cell r="G928">
            <v>33391</v>
          </cell>
          <cell r="H928">
            <v>33543</v>
          </cell>
          <cell r="I928">
            <v>33679</v>
          </cell>
          <cell r="J928">
            <v>33834</v>
          </cell>
          <cell r="K928">
            <v>33966</v>
          </cell>
          <cell r="L928">
            <v>34116</v>
          </cell>
          <cell r="M928">
            <v>34250</v>
          </cell>
          <cell r="N928">
            <v>34378</v>
          </cell>
          <cell r="O928">
            <v>34511</v>
          </cell>
          <cell r="P928">
            <v>34640</v>
          </cell>
          <cell r="Q928">
            <v>34759</v>
          </cell>
        </row>
        <row r="929">
          <cell r="B929" t="str">
            <v>68705</v>
          </cell>
          <cell r="C929" t="str">
            <v>Santander</v>
          </cell>
          <cell r="D929" t="str">
            <v>68705</v>
          </cell>
          <cell r="E929" t="str">
            <v>Santa Bárbara</v>
          </cell>
          <cell r="F929">
            <v>2311</v>
          </cell>
          <cell r="G929">
            <v>2289</v>
          </cell>
          <cell r="H929">
            <v>2271</v>
          </cell>
          <cell r="I929">
            <v>2253</v>
          </cell>
          <cell r="J929">
            <v>2229</v>
          </cell>
          <cell r="K929">
            <v>2217</v>
          </cell>
          <cell r="L929">
            <v>2199</v>
          </cell>
          <cell r="M929">
            <v>2186</v>
          </cell>
          <cell r="N929">
            <v>2163</v>
          </cell>
          <cell r="O929">
            <v>2146</v>
          </cell>
          <cell r="P929">
            <v>2137</v>
          </cell>
          <cell r="Q929">
            <v>2122</v>
          </cell>
        </row>
        <row r="930">
          <cell r="B930" t="str">
            <v>68720</v>
          </cell>
          <cell r="C930" t="str">
            <v>Santander</v>
          </cell>
          <cell r="D930" t="str">
            <v>68720</v>
          </cell>
          <cell r="E930" t="str">
            <v>Santa Helena del Opón</v>
          </cell>
          <cell r="F930">
            <v>4473</v>
          </cell>
          <cell r="G930">
            <v>4463</v>
          </cell>
          <cell r="H930">
            <v>4445</v>
          </cell>
          <cell r="I930">
            <v>4423</v>
          </cell>
          <cell r="J930">
            <v>4405</v>
          </cell>
          <cell r="K930">
            <v>4386</v>
          </cell>
          <cell r="L930">
            <v>4367</v>
          </cell>
          <cell r="M930">
            <v>4349</v>
          </cell>
          <cell r="N930">
            <v>4330</v>
          </cell>
          <cell r="O930">
            <v>4319</v>
          </cell>
          <cell r="P930">
            <v>4304</v>
          </cell>
          <cell r="Q930">
            <v>4288</v>
          </cell>
        </row>
        <row r="931">
          <cell r="B931" t="str">
            <v>68745</v>
          </cell>
          <cell r="C931" t="str">
            <v>Santander</v>
          </cell>
          <cell r="D931" t="str">
            <v>68745</v>
          </cell>
          <cell r="E931" t="str">
            <v>Simacota</v>
          </cell>
          <cell r="F931">
            <v>8910</v>
          </cell>
          <cell r="G931">
            <v>8795</v>
          </cell>
          <cell r="H931">
            <v>8681</v>
          </cell>
          <cell r="I931">
            <v>8555</v>
          </cell>
          <cell r="J931">
            <v>8434</v>
          </cell>
          <cell r="K931">
            <v>8328</v>
          </cell>
          <cell r="L931">
            <v>8217</v>
          </cell>
          <cell r="M931">
            <v>8107</v>
          </cell>
          <cell r="N931">
            <v>7996</v>
          </cell>
          <cell r="O931">
            <v>7889</v>
          </cell>
          <cell r="P931">
            <v>7789</v>
          </cell>
          <cell r="Q931">
            <v>7688</v>
          </cell>
        </row>
        <row r="932">
          <cell r="B932" t="str">
            <v>68755</v>
          </cell>
          <cell r="C932" t="str">
            <v>Santander</v>
          </cell>
          <cell r="D932" t="str">
            <v>68755</v>
          </cell>
          <cell r="E932" t="str">
            <v>Socorro</v>
          </cell>
          <cell r="F932">
            <v>29076</v>
          </cell>
          <cell r="G932">
            <v>29189</v>
          </cell>
          <cell r="H932">
            <v>29347</v>
          </cell>
          <cell r="I932">
            <v>29514</v>
          </cell>
          <cell r="J932">
            <v>29674</v>
          </cell>
          <cell r="K932">
            <v>29840</v>
          </cell>
          <cell r="L932">
            <v>29999</v>
          </cell>
          <cell r="M932">
            <v>30142</v>
          </cell>
          <cell r="N932">
            <v>30295</v>
          </cell>
          <cell r="O932">
            <v>30437</v>
          </cell>
          <cell r="P932">
            <v>30577</v>
          </cell>
          <cell r="Q932">
            <v>30717</v>
          </cell>
        </row>
        <row r="933">
          <cell r="B933" t="str">
            <v>68770</v>
          </cell>
          <cell r="C933" t="str">
            <v>Santander</v>
          </cell>
          <cell r="D933" t="str">
            <v>68770</v>
          </cell>
          <cell r="E933" t="str">
            <v>Suaita</v>
          </cell>
          <cell r="F933">
            <v>10975</v>
          </cell>
          <cell r="G933">
            <v>10900</v>
          </cell>
          <cell r="H933">
            <v>10826</v>
          </cell>
          <cell r="I933">
            <v>10748</v>
          </cell>
          <cell r="J933">
            <v>10679</v>
          </cell>
          <cell r="K933">
            <v>10612</v>
          </cell>
          <cell r="L933">
            <v>10552</v>
          </cell>
          <cell r="M933">
            <v>10477</v>
          </cell>
          <cell r="N933">
            <v>10408</v>
          </cell>
          <cell r="O933">
            <v>10338</v>
          </cell>
          <cell r="P933">
            <v>10277</v>
          </cell>
          <cell r="Q933">
            <v>10212</v>
          </cell>
        </row>
        <row r="934">
          <cell r="B934" t="str">
            <v>68773</v>
          </cell>
          <cell r="C934" t="str">
            <v>Santander</v>
          </cell>
          <cell r="D934" t="str">
            <v>68773</v>
          </cell>
          <cell r="E934" t="str">
            <v>Sucre</v>
          </cell>
          <cell r="F934">
            <v>9256</v>
          </cell>
          <cell r="G934">
            <v>9139</v>
          </cell>
          <cell r="H934">
            <v>9052</v>
          </cell>
          <cell r="I934">
            <v>8970</v>
          </cell>
          <cell r="J934">
            <v>8877</v>
          </cell>
          <cell r="K934">
            <v>8795</v>
          </cell>
          <cell r="L934">
            <v>8715</v>
          </cell>
          <cell r="M934">
            <v>8638</v>
          </cell>
          <cell r="N934">
            <v>8559</v>
          </cell>
          <cell r="O934">
            <v>8470</v>
          </cell>
          <cell r="P934">
            <v>8397</v>
          </cell>
          <cell r="Q934">
            <v>8324</v>
          </cell>
        </row>
        <row r="935">
          <cell r="B935" t="str">
            <v>68780</v>
          </cell>
          <cell r="C935" t="str">
            <v>Santander</v>
          </cell>
          <cell r="D935" t="str">
            <v>68780</v>
          </cell>
          <cell r="E935" t="str">
            <v>Suratá</v>
          </cell>
          <cell r="F935">
            <v>3662</v>
          </cell>
          <cell r="G935">
            <v>3631</v>
          </cell>
          <cell r="H935">
            <v>3596</v>
          </cell>
          <cell r="I935">
            <v>3555</v>
          </cell>
          <cell r="J935">
            <v>3514</v>
          </cell>
          <cell r="K935">
            <v>3479</v>
          </cell>
          <cell r="L935">
            <v>3436</v>
          </cell>
          <cell r="M935">
            <v>3398</v>
          </cell>
          <cell r="N935">
            <v>3362</v>
          </cell>
          <cell r="O935">
            <v>3325</v>
          </cell>
          <cell r="P935">
            <v>3295</v>
          </cell>
          <cell r="Q935">
            <v>3264</v>
          </cell>
        </row>
        <row r="936">
          <cell r="B936" t="str">
            <v>68820</v>
          </cell>
          <cell r="C936" t="str">
            <v>Santander</v>
          </cell>
          <cell r="D936" t="str">
            <v>68820</v>
          </cell>
          <cell r="E936" t="str">
            <v>Tona</v>
          </cell>
          <cell r="F936">
            <v>6690</v>
          </cell>
          <cell r="G936">
            <v>6706</v>
          </cell>
          <cell r="H936">
            <v>6755</v>
          </cell>
          <cell r="I936">
            <v>6799</v>
          </cell>
          <cell r="J936">
            <v>6836</v>
          </cell>
          <cell r="K936">
            <v>6885</v>
          </cell>
          <cell r="L936">
            <v>6926</v>
          </cell>
          <cell r="M936">
            <v>6962</v>
          </cell>
          <cell r="N936">
            <v>7001</v>
          </cell>
          <cell r="O936">
            <v>7046</v>
          </cell>
          <cell r="P936">
            <v>7085</v>
          </cell>
          <cell r="Q936">
            <v>7129</v>
          </cell>
        </row>
        <row r="937">
          <cell r="B937" t="str">
            <v>68855</v>
          </cell>
          <cell r="C937" t="str">
            <v>Santander</v>
          </cell>
          <cell r="D937" t="str">
            <v>68855</v>
          </cell>
          <cell r="E937" t="str">
            <v>Valle de San José</v>
          </cell>
          <cell r="F937">
            <v>5315</v>
          </cell>
          <cell r="G937">
            <v>5214</v>
          </cell>
          <cell r="H937">
            <v>5155</v>
          </cell>
          <cell r="I937">
            <v>5091</v>
          </cell>
          <cell r="J937">
            <v>5024</v>
          </cell>
          <cell r="K937">
            <v>4964</v>
          </cell>
          <cell r="L937">
            <v>4905</v>
          </cell>
          <cell r="M937">
            <v>4841</v>
          </cell>
          <cell r="N937">
            <v>4778</v>
          </cell>
          <cell r="O937">
            <v>4725</v>
          </cell>
          <cell r="P937">
            <v>4670</v>
          </cell>
          <cell r="Q937">
            <v>4607</v>
          </cell>
        </row>
        <row r="938">
          <cell r="B938" t="str">
            <v>68861</v>
          </cell>
          <cell r="C938" t="str">
            <v>Santander</v>
          </cell>
          <cell r="D938" t="str">
            <v>68861</v>
          </cell>
          <cell r="E938" t="str">
            <v>Vélez</v>
          </cell>
          <cell r="F938">
            <v>19755</v>
          </cell>
          <cell r="G938">
            <v>19664</v>
          </cell>
          <cell r="H938">
            <v>19590</v>
          </cell>
          <cell r="I938">
            <v>19523</v>
          </cell>
          <cell r="J938">
            <v>19460</v>
          </cell>
          <cell r="K938">
            <v>19393</v>
          </cell>
          <cell r="L938">
            <v>19324</v>
          </cell>
          <cell r="M938">
            <v>19255</v>
          </cell>
          <cell r="N938">
            <v>19185</v>
          </cell>
          <cell r="O938">
            <v>19118</v>
          </cell>
          <cell r="P938">
            <v>19057</v>
          </cell>
          <cell r="Q938">
            <v>18993</v>
          </cell>
        </row>
        <row r="939">
          <cell r="B939" t="str">
            <v>68867</v>
          </cell>
          <cell r="C939" t="str">
            <v>Santander</v>
          </cell>
          <cell r="D939" t="str">
            <v>68867</v>
          </cell>
          <cell r="E939" t="str">
            <v>Vetas</v>
          </cell>
          <cell r="F939">
            <v>2349</v>
          </cell>
          <cell r="G939">
            <v>2357</v>
          </cell>
          <cell r="H939">
            <v>2365</v>
          </cell>
          <cell r="I939">
            <v>2373</v>
          </cell>
          <cell r="J939">
            <v>2381</v>
          </cell>
          <cell r="K939">
            <v>2389</v>
          </cell>
          <cell r="L939">
            <v>2398</v>
          </cell>
          <cell r="M939">
            <v>2407</v>
          </cell>
          <cell r="N939">
            <v>2416</v>
          </cell>
          <cell r="O939">
            <v>2425</v>
          </cell>
          <cell r="P939">
            <v>2435</v>
          </cell>
          <cell r="Q939">
            <v>2444</v>
          </cell>
        </row>
        <row r="940">
          <cell r="B940" t="str">
            <v>68872</v>
          </cell>
          <cell r="C940" t="str">
            <v>Santander</v>
          </cell>
          <cell r="D940" t="str">
            <v>68872</v>
          </cell>
          <cell r="E940" t="str">
            <v>Villanueva</v>
          </cell>
          <cell r="F940">
            <v>6978</v>
          </cell>
          <cell r="G940">
            <v>6863</v>
          </cell>
          <cell r="H940">
            <v>6745</v>
          </cell>
          <cell r="I940">
            <v>6634</v>
          </cell>
          <cell r="J940">
            <v>6520</v>
          </cell>
          <cell r="K940">
            <v>6412</v>
          </cell>
          <cell r="L940">
            <v>6293</v>
          </cell>
          <cell r="M940">
            <v>6193</v>
          </cell>
          <cell r="N940">
            <v>6082</v>
          </cell>
          <cell r="O940">
            <v>5973</v>
          </cell>
          <cell r="P940">
            <v>5858</v>
          </cell>
          <cell r="Q940">
            <v>5753</v>
          </cell>
        </row>
        <row r="941">
          <cell r="B941" t="str">
            <v>68895</v>
          </cell>
          <cell r="C941" t="str">
            <v>Santander</v>
          </cell>
          <cell r="D941" t="str">
            <v>68895</v>
          </cell>
          <cell r="E941" t="str">
            <v>Zapatoca</v>
          </cell>
          <cell r="F941">
            <v>9449</v>
          </cell>
          <cell r="G941">
            <v>9341</v>
          </cell>
          <cell r="H941">
            <v>9292</v>
          </cell>
          <cell r="I941">
            <v>9236</v>
          </cell>
          <cell r="J941">
            <v>9195</v>
          </cell>
          <cell r="K941">
            <v>9147</v>
          </cell>
          <cell r="L941">
            <v>9109</v>
          </cell>
          <cell r="M941">
            <v>9061</v>
          </cell>
          <cell r="N941">
            <v>9019</v>
          </cell>
          <cell r="O941">
            <v>8969</v>
          </cell>
          <cell r="P941">
            <v>8929</v>
          </cell>
          <cell r="Q941">
            <v>8891</v>
          </cell>
        </row>
        <row r="942">
          <cell r="B942" t="str">
            <v>70001</v>
          </cell>
          <cell r="C942" t="str">
            <v>Sucre</v>
          </cell>
          <cell r="D942" t="str">
            <v>70001</v>
          </cell>
          <cell r="E942" t="str">
            <v>Sincelejo</v>
          </cell>
          <cell r="F942">
            <v>237618</v>
          </cell>
          <cell r="G942">
            <v>241380</v>
          </cell>
          <cell r="H942">
            <v>245104</v>
          </cell>
          <cell r="I942">
            <v>248784</v>
          </cell>
          <cell r="J942">
            <v>252522</v>
          </cell>
          <cell r="K942">
            <v>256241</v>
          </cell>
          <cell r="L942">
            <v>259984</v>
          </cell>
          <cell r="M942">
            <v>263751</v>
          </cell>
          <cell r="N942">
            <v>267561</v>
          </cell>
          <cell r="O942">
            <v>271355</v>
          </cell>
          <cell r="P942">
            <v>275218</v>
          </cell>
          <cell r="Q942">
            <v>279027</v>
          </cell>
        </row>
        <row r="943">
          <cell r="B943" t="str">
            <v>70110</v>
          </cell>
          <cell r="C943" t="str">
            <v>Sucre</v>
          </cell>
          <cell r="D943" t="str">
            <v>70110</v>
          </cell>
          <cell r="E943" t="str">
            <v>Buenavista</v>
          </cell>
          <cell r="F943">
            <v>8962</v>
          </cell>
          <cell r="G943">
            <v>9026</v>
          </cell>
          <cell r="H943">
            <v>9078</v>
          </cell>
          <cell r="I943">
            <v>9138</v>
          </cell>
          <cell r="J943">
            <v>9194</v>
          </cell>
          <cell r="K943">
            <v>9261</v>
          </cell>
          <cell r="L943">
            <v>9316</v>
          </cell>
          <cell r="M943">
            <v>9375</v>
          </cell>
          <cell r="N943">
            <v>9434</v>
          </cell>
          <cell r="O943">
            <v>9502</v>
          </cell>
          <cell r="P943">
            <v>9552</v>
          </cell>
          <cell r="Q943">
            <v>9618</v>
          </cell>
        </row>
        <row r="944">
          <cell r="B944" t="str">
            <v>70124</v>
          </cell>
          <cell r="C944" t="str">
            <v>Sucre</v>
          </cell>
          <cell r="D944" t="str">
            <v>70124</v>
          </cell>
          <cell r="E944" t="str">
            <v>Caimito</v>
          </cell>
          <cell r="F944">
            <v>11048</v>
          </cell>
          <cell r="G944">
            <v>11154</v>
          </cell>
          <cell r="H944">
            <v>11248</v>
          </cell>
          <cell r="I944">
            <v>11342</v>
          </cell>
          <cell r="J944">
            <v>11440</v>
          </cell>
          <cell r="K944">
            <v>11537</v>
          </cell>
          <cell r="L944">
            <v>11643</v>
          </cell>
          <cell r="M944">
            <v>11745</v>
          </cell>
          <cell r="N944">
            <v>11860</v>
          </cell>
          <cell r="O944">
            <v>11962</v>
          </cell>
          <cell r="P944">
            <v>12077</v>
          </cell>
          <cell r="Q944">
            <v>12184</v>
          </cell>
        </row>
        <row r="945">
          <cell r="B945" t="str">
            <v>70204</v>
          </cell>
          <cell r="C945" t="str">
            <v>Sucre</v>
          </cell>
          <cell r="D945" t="str">
            <v>70204</v>
          </cell>
          <cell r="E945" t="str">
            <v>Coloso</v>
          </cell>
          <cell r="F945">
            <v>6214</v>
          </cell>
          <cell r="G945">
            <v>6174</v>
          </cell>
          <cell r="H945">
            <v>6132</v>
          </cell>
          <cell r="I945">
            <v>6103</v>
          </cell>
          <cell r="J945">
            <v>6055</v>
          </cell>
          <cell r="K945">
            <v>6024</v>
          </cell>
          <cell r="L945">
            <v>5989</v>
          </cell>
          <cell r="M945">
            <v>5946</v>
          </cell>
          <cell r="N945">
            <v>5915</v>
          </cell>
          <cell r="O945">
            <v>5878</v>
          </cell>
          <cell r="P945">
            <v>5838</v>
          </cell>
          <cell r="Q945">
            <v>5803</v>
          </cell>
        </row>
        <row r="946">
          <cell r="B946" t="str">
            <v>70215</v>
          </cell>
          <cell r="C946" t="str">
            <v>Sucre</v>
          </cell>
          <cell r="D946" t="str">
            <v>70215</v>
          </cell>
          <cell r="E946" t="str">
            <v>Corozal</v>
          </cell>
          <cell r="F946">
            <v>57756</v>
          </cell>
          <cell r="G946">
            <v>58331</v>
          </cell>
          <cell r="H946">
            <v>58798</v>
          </cell>
          <cell r="I946">
            <v>59275</v>
          </cell>
          <cell r="J946">
            <v>59754</v>
          </cell>
          <cell r="K946">
            <v>60220</v>
          </cell>
          <cell r="L946">
            <v>60674</v>
          </cell>
          <cell r="M946">
            <v>61126</v>
          </cell>
          <cell r="N946">
            <v>61557</v>
          </cell>
          <cell r="O946">
            <v>61991</v>
          </cell>
          <cell r="P946">
            <v>62409</v>
          </cell>
          <cell r="Q946">
            <v>62830</v>
          </cell>
        </row>
        <row r="947">
          <cell r="B947" t="str">
            <v>70221</v>
          </cell>
          <cell r="C947" t="str">
            <v>Sucre</v>
          </cell>
          <cell r="D947" t="str">
            <v>70221</v>
          </cell>
          <cell r="E947" t="str">
            <v>Coveñas</v>
          </cell>
          <cell r="F947">
            <v>11331</v>
          </cell>
          <cell r="G947">
            <v>11530</v>
          </cell>
          <cell r="H947">
            <v>11739</v>
          </cell>
          <cell r="I947">
            <v>11959</v>
          </cell>
          <cell r="J947">
            <v>12169</v>
          </cell>
          <cell r="K947">
            <v>12387</v>
          </cell>
          <cell r="L947">
            <v>12602</v>
          </cell>
          <cell r="M947">
            <v>12832</v>
          </cell>
          <cell r="N947">
            <v>13060</v>
          </cell>
          <cell r="O947">
            <v>13300</v>
          </cell>
          <cell r="P947">
            <v>13530</v>
          </cell>
          <cell r="Q947">
            <v>13779</v>
          </cell>
        </row>
        <row r="948">
          <cell r="B948" t="str">
            <v>70230</v>
          </cell>
          <cell r="C948" t="str">
            <v>Sucre</v>
          </cell>
          <cell r="D948" t="str">
            <v>70230</v>
          </cell>
          <cell r="E948" t="str">
            <v>Chalán</v>
          </cell>
          <cell r="F948">
            <v>4188</v>
          </cell>
          <cell r="G948">
            <v>4202</v>
          </cell>
          <cell r="H948">
            <v>4224</v>
          </cell>
          <cell r="I948">
            <v>4240</v>
          </cell>
          <cell r="J948">
            <v>4251</v>
          </cell>
          <cell r="K948">
            <v>4275</v>
          </cell>
          <cell r="L948">
            <v>4287</v>
          </cell>
          <cell r="M948">
            <v>4305</v>
          </cell>
          <cell r="N948">
            <v>4322</v>
          </cell>
          <cell r="O948">
            <v>4341</v>
          </cell>
          <cell r="P948">
            <v>4354</v>
          </cell>
          <cell r="Q948">
            <v>4367</v>
          </cell>
        </row>
        <row r="949">
          <cell r="B949" t="str">
            <v>70233</v>
          </cell>
          <cell r="C949" t="str">
            <v>Sucre</v>
          </cell>
          <cell r="D949" t="str">
            <v>70233</v>
          </cell>
          <cell r="E949" t="str">
            <v>El Roble</v>
          </cell>
          <cell r="F949">
            <v>9433</v>
          </cell>
          <cell r="G949">
            <v>9518</v>
          </cell>
          <cell r="H949">
            <v>9618</v>
          </cell>
          <cell r="I949">
            <v>9734</v>
          </cell>
          <cell r="J949">
            <v>9856</v>
          </cell>
          <cell r="K949">
            <v>9965</v>
          </cell>
          <cell r="L949">
            <v>10079</v>
          </cell>
          <cell r="M949">
            <v>10200</v>
          </cell>
          <cell r="N949">
            <v>10312</v>
          </cell>
          <cell r="O949">
            <v>10432</v>
          </cell>
          <cell r="P949">
            <v>10550</v>
          </cell>
          <cell r="Q949">
            <v>10670</v>
          </cell>
        </row>
        <row r="950">
          <cell r="B950" t="str">
            <v>70235</v>
          </cell>
          <cell r="C950" t="str">
            <v>Sucre</v>
          </cell>
          <cell r="D950" t="str">
            <v>70235</v>
          </cell>
          <cell r="E950" t="str">
            <v>Galeras</v>
          </cell>
          <cell r="F950">
            <v>17297</v>
          </cell>
          <cell r="G950">
            <v>17524</v>
          </cell>
          <cell r="H950">
            <v>17795</v>
          </cell>
          <cell r="I950">
            <v>18075</v>
          </cell>
          <cell r="J950">
            <v>18347</v>
          </cell>
          <cell r="K950">
            <v>18641</v>
          </cell>
          <cell r="L950">
            <v>18944</v>
          </cell>
          <cell r="M950">
            <v>19243</v>
          </cell>
          <cell r="N950">
            <v>19556</v>
          </cell>
          <cell r="O950">
            <v>19866</v>
          </cell>
          <cell r="P950">
            <v>20188</v>
          </cell>
          <cell r="Q950">
            <v>20515</v>
          </cell>
        </row>
        <row r="951">
          <cell r="B951" t="str">
            <v>70265</v>
          </cell>
          <cell r="C951" t="str">
            <v>Sucre</v>
          </cell>
          <cell r="D951" t="str">
            <v>70265</v>
          </cell>
          <cell r="E951" t="str">
            <v>Guaranda</v>
          </cell>
          <cell r="F951">
            <v>15498</v>
          </cell>
          <cell r="G951">
            <v>15679</v>
          </cell>
          <cell r="H951">
            <v>15861</v>
          </cell>
          <cell r="I951">
            <v>16039</v>
          </cell>
          <cell r="J951">
            <v>16215</v>
          </cell>
          <cell r="K951">
            <v>16396</v>
          </cell>
          <cell r="L951">
            <v>16587</v>
          </cell>
          <cell r="M951">
            <v>16786</v>
          </cell>
          <cell r="N951">
            <v>16989</v>
          </cell>
          <cell r="O951">
            <v>17201</v>
          </cell>
          <cell r="P951">
            <v>17422</v>
          </cell>
          <cell r="Q951">
            <v>17646</v>
          </cell>
        </row>
        <row r="952">
          <cell r="B952" t="str">
            <v>70400</v>
          </cell>
          <cell r="C952" t="str">
            <v>Sucre</v>
          </cell>
          <cell r="D952" t="str">
            <v>70400</v>
          </cell>
          <cell r="E952" t="str">
            <v>La Unión</v>
          </cell>
          <cell r="F952">
            <v>10346</v>
          </cell>
          <cell r="G952">
            <v>10395</v>
          </cell>
          <cell r="H952">
            <v>10472</v>
          </cell>
          <cell r="I952">
            <v>10556</v>
          </cell>
          <cell r="J952">
            <v>10636</v>
          </cell>
          <cell r="K952">
            <v>10716</v>
          </cell>
          <cell r="L952">
            <v>10807</v>
          </cell>
          <cell r="M952">
            <v>10896</v>
          </cell>
          <cell r="N952">
            <v>10983</v>
          </cell>
          <cell r="O952">
            <v>11073</v>
          </cell>
          <cell r="P952">
            <v>11170</v>
          </cell>
          <cell r="Q952">
            <v>11262</v>
          </cell>
        </row>
        <row r="953">
          <cell r="B953" t="str">
            <v>70418</v>
          </cell>
          <cell r="C953" t="str">
            <v>Sucre</v>
          </cell>
          <cell r="D953" t="str">
            <v>70418</v>
          </cell>
          <cell r="E953" t="str">
            <v>Los Palmitos</v>
          </cell>
          <cell r="F953">
            <v>19315</v>
          </cell>
          <cell r="G953">
            <v>19319</v>
          </cell>
          <cell r="H953">
            <v>19312</v>
          </cell>
          <cell r="I953">
            <v>19294</v>
          </cell>
          <cell r="J953">
            <v>19284</v>
          </cell>
          <cell r="K953">
            <v>19286</v>
          </cell>
          <cell r="L953">
            <v>19283</v>
          </cell>
          <cell r="M953">
            <v>19282</v>
          </cell>
          <cell r="N953">
            <v>19270</v>
          </cell>
          <cell r="O953">
            <v>19276</v>
          </cell>
          <cell r="P953">
            <v>19257</v>
          </cell>
          <cell r="Q953">
            <v>19245</v>
          </cell>
        </row>
        <row r="954">
          <cell r="B954" t="str">
            <v>70429</v>
          </cell>
          <cell r="C954" t="str">
            <v>Sucre</v>
          </cell>
          <cell r="D954" t="str">
            <v>70429</v>
          </cell>
          <cell r="E954" t="str">
            <v>Majagual</v>
          </cell>
          <cell r="F954">
            <v>31657</v>
          </cell>
          <cell r="G954">
            <v>31787</v>
          </cell>
          <cell r="H954">
            <v>31927</v>
          </cell>
          <cell r="I954">
            <v>32077</v>
          </cell>
          <cell r="J954">
            <v>32231</v>
          </cell>
          <cell r="K954">
            <v>32392</v>
          </cell>
          <cell r="L954">
            <v>32561</v>
          </cell>
          <cell r="M954">
            <v>32731</v>
          </cell>
          <cell r="N954">
            <v>32904</v>
          </cell>
          <cell r="O954">
            <v>33077</v>
          </cell>
          <cell r="P954">
            <v>33258</v>
          </cell>
          <cell r="Q954">
            <v>33438</v>
          </cell>
        </row>
        <row r="955">
          <cell r="B955" t="str">
            <v>70473</v>
          </cell>
          <cell r="C955" t="str">
            <v>Sucre</v>
          </cell>
          <cell r="D955" t="str">
            <v>70473</v>
          </cell>
          <cell r="E955" t="str">
            <v>Morroa</v>
          </cell>
          <cell r="F955">
            <v>12846</v>
          </cell>
          <cell r="G955">
            <v>12995</v>
          </cell>
          <cell r="H955">
            <v>13141</v>
          </cell>
          <cell r="I955">
            <v>13295</v>
          </cell>
          <cell r="J955">
            <v>13453</v>
          </cell>
          <cell r="K955">
            <v>13612</v>
          </cell>
          <cell r="L955">
            <v>13774</v>
          </cell>
          <cell r="M955">
            <v>13926</v>
          </cell>
          <cell r="N955">
            <v>14087</v>
          </cell>
          <cell r="O955">
            <v>14263</v>
          </cell>
          <cell r="P955">
            <v>14429</v>
          </cell>
          <cell r="Q955">
            <v>14583</v>
          </cell>
        </row>
        <row r="956">
          <cell r="B956" t="str">
            <v>70508</v>
          </cell>
          <cell r="C956" t="str">
            <v>Sucre</v>
          </cell>
          <cell r="D956" t="str">
            <v>70508</v>
          </cell>
          <cell r="E956" t="str">
            <v>Ovejas</v>
          </cell>
          <cell r="F956">
            <v>21658</v>
          </cell>
          <cell r="G956">
            <v>21597</v>
          </cell>
          <cell r="H956">
            <v>21533</v>
          </cell>
          <cell r="I956">
            <v>21481</v>
          </cell>
          <cell r="J956">
            <v>21417</v>
          </cell>
          <cell r="K956">
            <v>21363</v>
          </cell>
          <cell r="L956">
            <v>21303</v>
          </cell>
          <cell r="M956">
            <v>21258</v>
          </cell>
          <cell r="N956">
            <v>21196</v>
          </cell>
          <cell r="O956">
            <v>21142</v>
          </cell>
          <cell r="P956">
            <v>21091</v>
          </cell>
          <cell r="Q956">
            <v>21030</v>
          </cell>
        </row>
        <row r="957">
          <cell r="B957" t="str">
            <v>70523</v>
          </cell>
          <cell r="C957" t="str">
            <v>Sucre</v>
          </cell>
          <cell r="D957" t="str">
            <v>70523</v>
          </cell>
          <cell r="E957" t="str">
            <v>Palmito</v>
          </cell>
          <cell r="F957">
            <v>11361</v>
          </cell>
          <cell r="G957">
            <v>11581</v>
          </cell>
          <cell r="H957">
            <v>11797</v>
          </cell>
          <cell r="I957">
            <v>12009</v>
          </cell>
          <cell r="J957">
            <v>12231</v>
          </cell>
          <cell r="K957">
            <v>12458</v>
          </cell>
          <cell r="L957">
            <v>12694</v>
          </cell>
          <cell r="M957">
            <v>12928</v>
          </cell>
          <cell r="N957">
            <v>13176</v>
          </cell>
          <cell r="O957">
            <v>13427</v>
          </cell>
          <cell r="P957">
            <v>13682</v>
          </cell>
          <cell r="Q957">
            <v>13953</v>
          </cell>
        </row>
        <row r="958">
          <cell r="B958" t="str">
            <v>70670</v>
          </cell>
          <cell r="C958" t="str">
            <v>Sucre</v>
          </cell>
          <cell r="D958" t="str">
            <v>70670</v>
          </cell>
          <cell r="E958" t="str">
            <v>Sampués</v>
          </cell>
          <cell r="F958">
            <v>36481</v>
          </cell>
          <cell r="G958">
            <v>36611</v>
          </cell>
          <cell r="H958">
            <v>36763</v>
          </cell>
          <cell r="I958">
            <v>36904</v>
          </cell>
          <cell r="J958">
            <v>37053</v>
          </cell>
          <cell r="K958">
            <v>37201</v>
          </cell>
          <cell r="L958">
            <v>37350</v>
          </cell>
          <cell r="M958">
            <v>37496</v>
          </cell>
          <cell r="N958">
            <v>37644</v>
          </cell>
          <cell r="O958">
            <v>37787</v>
          </cell>
          <cell r="P958">
            <v>37925</v>
          </cell>
          <cell r="Q958">
            <v>38067</v>
          </cell>
        </row>
        <row r="959">
          <cell r="B959" t="str">
            <v>70678</v>
          </cell>
          <cell r="C959" t="str">
            <v>Sucre</v>
          </cell>
          <cell r="D959" t="str">
            <v>70678</v>
          </cell>
          <cell r="E959" t="str">
            <v>San Benito Abad</v>
          </cell>
          <cell r="F959">
            <v>22972</v>
          </cell>
          <cell r="G959">
            <v>23192</v>
          </cell>
          <cell r="H959">
            <v>23425</v>
          </cell>
          <cell r="I959">
            <v>23658</v>
          </cell>
          <cell r="J959">
            <v>23897</v>
          </cell>
          <cell r="K959">
            <v>24134</v>
          </cell>
          <cell r="L959">
            <v>24387</v>
          </cell>
          <cell r="M959">
            <v>24645</v>
          </cell>
          <cell r="N959">
            <v>24899</v>
          </cell>
          <cell r="O959">
            <v>25171</v>
          </cell>
          <cell r="P959">
            <v>25442</v>
          </cell>
          <cell r="Q959">
            <v>25723</v>
          </cell>
        </row>
        <row r="960">
          <cell r="B960" t="str">
            <v>70702</v>
          </cell>
          <cell r="C960" t="str">
            <v>Sucre</v>
          </cell>
          <cell r="D960" t="str">
            <v>70702</v>
          </cell>
          <cell r="E960" t="str">
            <v>San Juan de Betulia</v>
          </cell>
          <cell r="F960">
            <v>12378</v>
          </cell>
          <cell r="G960">
            <v>12397</v>
          </cell>
          <cell r="H960">
            <v>12415</v>
          </cell>
          <cell r="I960">
            <v>12433</v>
          </cell>
          <cell r="J960">
            <v>12450</v>
          </cell>
          <cell r="K960">
            <v>12467</v>
          </cell>
          <cell r="L960">
            <v>12484</v>
          </cell>
          <cell r="M960">
            <v>12499</v>
          </cell>
          <cell r="N960">
            <v>12515</v>
          </cell>
          <cell r="O960">
            <v>12529</v>
          </cell>
          <cell r="P960">
            <v>12544</v>
          </cell>
          <cell r="Q960">
            <v>12557</v>
          </cell>
        </row>
        <row r="961">
          <cell r="B961" t="str">
            <v>70708</v>
          </cell>
          <cell r="C961" t="str">
            <v>Sucre</v>
          </cell>
          <cell r="D961" t="str">
            <v>70708</v>
          </cell>
          <cell r="E961" t="str">
            <v>San Marcos</v>
          </cell>
          <cell r="F961">
            <v>50679</v>
          </cell>
          <cell r="G961">
            <v>51282</v>
          </cell>
          <cell r="H961">
            <v>51868</v>
          </cell>
          <cell r="I961">
            <v>52473</v>
          </cell>
          <cell r="J961">
            <v>53094</v>
          </cell>
          <cell r="K961">
            <v>53720</v>
          </cell>
          <cell r="L961">
            <v>54364</v>
          </cell>
          <cell r="M961">
            <v>55032</v>
          </cell>
          <cell r="N961">
            <v>55698</v>
          </cell>
          <cell r="O961">
            <v>56384</v>
          </cell>
          <cell r="P961">
            <v>57071</v>
          </cell>
          <cell r="Q961">
            <v>57775</v>
          </cell>
        </row>
        <row r="962">
          <cell r="B962" t="str">
            <v>70713</v>
          </cell>
          <cell r="C962" t="str">
            <v>Sucre</v>
          </cell>
          <cell r="D962" t="str">
            <v>70713</v>
          </cell>
          <cell r="E962" t="str">
            <v>San Onofre</v>
          </cell>
          <cell r="F962">
            <v>46383</v>
          </cell>
          <cell r="G962">
            <v>46702</v>
          </cell>
          <cell r="H962">
            <v>47046</v>
          </cell>
          <cell r="I962">
            <v>47407</v>
          </cell>
          <cell r="J962">
            <v>47783</v>
          </cell>
          <cell r="K962">
            <v>48172</v>
          </cell>
          <cell r="L962">
            <v>48566</v>
          </cell>
          <cell r="M962">
            <v>48961</v>
          </cell>
          <cell r="N962">
            <v>49372</v>
          </cell>
          <cell r="O962">
            <v>49784</v>
          </cell>
          <cell r="P962">
            <v>50214</v>
          </cell>
          <cell r="Q962">
            <v>50647</v>
          </cell>
        </row>
        <row r="963">
          <cell r="B963" t="str">
            <v>70717</v>
          </cell>
          <cell r="C963" t="str">
            <v>Sucre</v>
          </cell>
          <cell r="D963" t="str">
            <v>70717</v>
          </cell>
          <cell r="E963" t="str">
            <v>San Pedro</v>
          </cell>
          <cell r="F963">
            <v>16415</v>
          </cell>
          <cell r="G963">
            <v>16387</v>
          </cell>
          <cell r="H963">
            <v>16356</v>
          </cell>
          <cell r="I963">
            <v>16323</v>
          </cell>
          <cell r="J963">
            <v>16287</v>
          </cell>
          <cell r="K963">
            <v>16250</v>
          </cell>
          <cell r="L963">
            <v>16210</v>
          </cell>
          <cell r="M963">
            <v>16167</v>
          </cell>
          <cell r="N963">
            <v>16122</v>
          </cell>
          <cell r="O963">
            <v>16075</v>
          </cell>
          <cell r="P963">
            <v>16038</v>
          </cell>
          <cell r="Q963">
            <v>16005</v>
          </cell>
        </row>
        <row r="964">
          <cell r="B964" t="str">
            <v>70742</v>
          </cell>
          <cell r="C964" t="str">
            <v>Sucre</v>
          </cell>
          <cell r="D964" t="str">
            <v>70742</v>
          </cell>
          <cell r="E964" t="str">
            <v>San Luis de Sincé</v>
          </cell>
          <cell r="F964">
            <v>30648</v>
          </cell>
          <cell r="G964">
            <v>30819</v>
          </cell>
          <cell r="H964">
            <v>31110</v>
          </cell>
          <cell r="I964">
            <v>31423</v>
          </cell>
          <cell r="J964">
            <v>31740</v>
          </cell>
          <cell r="K964">
            <v>32065</v>
          </cell>
          <cell r="L964">
            <v>32390</v>
          </cell>
          <cell r="M964">
            <v>32713</v>
          </cell>
          <cell r="N964">
            <v>33039</v>
          </cell>
          <cell r="O964">
            <v>33361</v>
          </cell>
          <cell r="P964">
            <v>33688</v>
          </cell>
          <cell r="Q964">
            <v>34016</v>
          </cell>
        </row>
        <row r="965">
          <cell r="B965" t="str">
            <v>70771</v>
          </cell>
          <cell r="C965" t="str">
            <v>Sucre</v>
          </cell>
          <cell r="D965" t="str">
            <v>70771</v>
          </cell>
          <cell r="E965" t="str">
            <v>Sucre</v>
          </cell>
          <cell r="F965">
            <v>22463</v>
          </cell>
          <cell r="G965">
            <v>22435</v>
          </cell>
          <cell r="H965">
            <v>22412</v>
          </cell>
          <cell r="I965">
            <v>22394</v>
          </cell>
          <cell r="J965">
            <v>22379</v>
          </cell>
          <cell r="K965">
            <v>22369</v>
          </cell>
          <cell r="L965">
            <v>22364</v>
          </cell>
          <cell r="M965">
            <v>22363</v>
          </cell>
          <cell r="N965">
            <v>22366</v>
          </cell>
          <cell r="O965">
            <v>22374</v>
          </cell>
          <cell r="P965">
            <v>22386</v>
          </cell>
          <cell r="Q965">
            <v>22403</v>
          </cell>
        </row>
        <row r="966">
          <cell r="B966" t="str">
            <v>70820</v>
          </cell>
          <cell r="C966" t="str">
            <v>Sucre</v>
          </cell>
          <cell r="D966" t="str">
            <v>70820</v>
          </cell>
          <cell r="E966" t="str">
            <v>Santiago de Tolú</v>
          </cell>
          <cell r="F966">
            <v>28108</v>
          </cell>
          <cell r="G966">
            <v>28569</v>
          </cell>
          <cell r="H966">
            <v>29055</v>
          </cell>
          <cell r="I966">
            <v>29557</v>
          </cell>
          <cell r="J966">
            <v>30071</v>
          </cell>
          <cell r="K966">
            <v>30580</v>
          </cell>
          <cell r="L966">
            <v>31109</v>
          </cell>
          <cell r="M966">
            <v>31641</v>
          </cell>
          <cell r="N966">
            <v>32187</v>
          </cell>
          <cell r="O966">
            <v>32731</v>
          </cell>
          <cell r="P966">
            <v>33296</v>
          </cell>
          <cell r="Q966">
            <v>33871</v>
          </cell>
        </row>
        <row r="967">
          <cell r="B967" t="str">
            <v>70823</v>
          </cell>
          <cell r="C967" t="str">
            <v>Sucre</v>
          </cell>
          <cell r="D967" t="str">
            <v>70823</v>
          </cell>
          <cell r="E967" t="str">
            <v>Tolú Viejo</v>
          </cell>
          <cell r="F967">
            <v>18955</v>
          </cell>
          <cell r="G967">
            <v>18946</v>
          </cell>
          <cell r="H967">
            <v>18938</v>
          </cell>
          <cell r="I967">
            <v>18931</v>
          </cell>
          <cell r="J967">
            <v>18924</v>
          </cell>
          <cell r="K967">
            <v>18918</v>
          </cell>
          <cell r="L967">
            <v>18912</v>
          </cell>
          <cell r="M967">
            <v>18908</v>
          </cell>
          <cell r="N967">
            <v>18903</v>
          </cell>
          <cell r="O967">
            <v>18900</v>
          </cell>
          <cell r="P967">
            <v>18897</v>
          </cell>
          <cell r="Q967">
            <v>18895</v>
          </cell>
        </row>
        <row r="968">
          <cell r="B968" t="str">
            <v>73001</v>
          </cell>
          <cell r="C968" t="str">
            <v>Tolima</v>
          </cell>
          <cell r="D968" t="str">
            <v>73001</v>
          </cell>
          <cell r="E968" t="str">
            <v>Ibagué</v>
          </cell>
          <cell r="F968">
            <v>498401</v>
          </cell>
          <cell r="G968">
            <v>504163</v>
          </cell>
          <cell r="H968">
            <v>509840</v>
          </cell>
          <cell r="I968">
            <v>515458</v>
          </cell>
          <cell r="J968">
            <v>521008</v>
          </cell>
          <cell r="K968">
            <v>526547</v>
          </cell>
          <cell r="L968">
            <v>532034</v>
          </cell>
          <cell r="M968">
            <v>537506</v>
          </cell>
          <cell r="N968">
            <v>542939</v>
          </cell>
          <cell r="O968">
            <v>548215</v>
          </cell>
          <cell r="P968">
            <v>553526</v>
          </cell>
          <cell r="Q968">
            <v>558815</v>
          </cell>
        </row>
        <row r="969">
          <cell r="B969" t="str">
            <v>73024</v>
          </cell>
          <cell r="C969" t="str">
            <v>Tolima</v>
          </cell>
          <cell r="D969" t="str">
            <v>73024</v>
          </cell>
          <cell r="E969" t="str">
            <v>Alpujarra</v>
          </cell>
          <cell r="F969">
            <v>5174</v>
          </cell>
          <cell r="G969">
            <v>5159</v>
          </cell>
          <cell r="H969">
            <v>5144</v>
          </cell>
          <cell r="I969">
            <v>5127</v>
          </cell>
          <cell r="J969">
            <v>5110</v>
          </cell>
          <cell r="K969">
            <v>5092</v>
          </cell>
          <cell r="L969">
            <v>5074</v>
          </cell>
          <cell r="M969">
            <v>5055</v>
          </cell>
          <cell r="N969">
            <v>5034</v>
          </cell>
          <cell r="O969">
            <v>5014</v>
          </cell>
          <cell r="P969">
            <v>4992</v>
          </cell>
          <cell r="Q969">
            <v>4974</v>
          </cell>
        </row>
        <row r="970">
          <cell r="B970" t="str">
            <v>73026</v>
          </cell>
          <cell r="C970" t="str">
            <v>Tolima</v>
          </cell>
          <cell r="D970" t="str">
            <v>73026</v>
          </cell>
          <cell r="E970" t="str">
            <v>Alvarado</v>
          </cell>
          <cell r="F970">
            <v>8972</v>
          </cell>
          <cell r="G970">
            <v>8967</v>
          </cell>
          <cell r="H970">
            <v>8958</v>
          </cell>
          <cell r="I970">
            <v>8946</v>
          </cell>
          <cell r="J970">
            <v>8929</v>
          </cell>
          <cell r="K970">
            <v>8910</v>
          </cell>
          <cell r="L970">
            <v>8886</v>
          </cell>
          <cell r="M970">
            <v>8874</v>
          </cell>
          <cell r="N970">
            <v>8859</v>
          </cell>
          <cell r="O970">
            <v>8847</v>
          </cell>
          <cell r="P970">
            <v>8834</v>
          </cell>
          <cell r="Q970">
            <v>8816</v>
          </cell>
        </row>
        <row r="971">
          <cell r="B971" t="str">
            <v>73030</v>
          </cell>
          <cell r="C971" t="str">
            <v>Tolima</v>
          </cell>
          <cell r="D971" t="str">
            <v>73030</v>
          </cell>
          <cell r="E971" t="str">
            <v>Ambalema</v>
          </cell>
          <cell r="F971">
            <v>7674</v>
          </cell>
          <cell r="G971">
            <v>7600</v>
          </cell>
          <cell r="H971">
            <v>7511</v>
          </cell>
          <cell r="I971">
            <v>7420</v>
          </cell>
          <cell r="J971">
            <v>7338</v>
          </cell>
          <cell r="K971">
            <v>7249</v>
          </cell>
          <cell r="L971">
            <v>7169</v>
          </cell>
          <cell r="M971">
            <v>7084</v>
          </cell>
          <cell r="N971">
            <v>7000</v>
          </cell>
          <cell r="O971">
            <v>6908</v>
          </cell>
          <cell r="P971">
            <v>6837</v>
          </cell>
          <cell r="Q971">
            <v>6755</v>
          </cell>
        </row>
        <row r="972">
          <cell r="B972" t="str">
            <v>73043</v>
          </cell>
          <cell r="C972" t="str">
            <v>Tolima</v>
          </cell>
          <cell r="D972" t="str">
            <v>73043</v>
          </cell>
          <cell r="E972" t="str">
            <v>Anzoátegui</v>
          </cell>
          <cell r="F972">
            <v>16422</v>
          </cell>
          <cell r="G972">
            <v>16651</v>
          </cell>
          <cell r="H972">
            <v>16841</v>
          </cell>
          <cell r="I972">
            <v>17034</v>
          </cell>
          <cell r="J972">
            <v>17228</v>
          </cell>
          <cell r="K972">
            <v>17423</v>
          </cell>
          <cell r="L972">
            <v>17618</v>
          </cell>
          <cell r="M972">
            <v>17815</v>
          </cell>
          <cell r="N972">
            <v>18015</v>
          </cell>
          <cell r="O972">
            <v>18221</v>
          </cell>
          <cell r="P972">
            <v>18434</v>
          </cell>
          <cell r="Q972">
            <v>18638</v>
          </cell>
        </row>
        <row r="973">
          <cell r="B973" t="str">
            <v>73055</v>
          </cell>
          <cell r="C973" t="str">
            <v>Tolima</v>
          </cell>
          <cell r="D973" t="str">
            <v>73055</v>
          </cell>
          <cell r="E973" t="str">
            <v>Armero</v>
          </cell>
          <cell r="F973">
            <v>13064</v>
          </cell>
          <cell r="G973">
            <v>12953</v>
          </cell>
          <cell r="H973">
            <v>12836</v>
          </cell>
          <cell r="I973">
            <v>12727</v>
          </cell>
          <cell r="J973">
            <v>12620</v>
          </cell>
          <cell r="K973">
            <v>12509</v>
          </cell>
          <cell r="L973">
            <v>12401</v>
          </cell>
          <cell r="M973">
            <v>12289</v>
          </cell>
          <cell r="N973">
            <v>12179</v>
          </cell>
          <cell r="O973">
            <v>12074</v>
          </cell>
          <cell r="P973">
            <v>11960</v>
          </cell>
          <cell r="Q973">
            <v>11839</v>
          </cell>
        </row>
        <row r="974">
          <cell r="B974" t="str">
            <v>73067</v>
          </cell>
          <cell r="C974" t="str">
            <v>Tolima</v>
          </cell>
          <cell r="D974" t="str">
            <v>73067</v>
          </cell>
          <cell r="E974" t="str">
            <v>Ataco</v>
          </cell>
          <cell r="F974">
            <v>21942</v>
          </cell>
          <cell r="G974">
            <v>21984</v>
          </cell>
          <cell r="H974">
            <v>22029</v>
          </cell>
          <cell r="I974">
            <v>22077</v>
          </cell>
          <cell r="J974">
            <v>22129</v>
          </cell>
          <cell r="K974">
            <v>22184</v>
          </cell>
          <cell r="L974">
            <v>22243</v>
          </cell>
          <cell r="M974">
            <v>22306</v>
          </cell>
          <cell r="N974">
            <v>22371</v>
          </cell>
          <cell r="O974">
            <v>22441</v>
          </cell>
          <cell r="P974">
            <v>22513</v>
          </cell>
          <cell r="Q974">
            <v>22589</v>
          </cell>
        </row>
        <row r="975">
          <cell r="B975" t="str">
            <v>73124</v>
          </cell>
          <cell r="C975" t="str">
            <v>Tolima</v>
          </cell>
          <cell r="D975" t="str">
            <v>73124</v>
          </cell>
          <cell r="E975" t="str">
            <v>Cajamarca</v>
          </cell>
          <cell r="F975">
            <v>19789</v>
          </cell>
          <cell r="G975">
            <v>19777</v>
          </cell>
          <cell r="H975">
            <v>19765</v>
          </cell>
          <cell r="I975">
            <v>19752</v>
          </cell>
          <cell r="J975">
            <v>19739</v>
          </cell>
          <cell r="K975">
            <v>19726</v>
          </cell>
          <cell r="L975">
            <v>19712</v>
          </cell>
          <cell r="M975">
            <v>19699</v>
          </cell>
          <cell r="N975">
            <v>19685</v>
          </cell>
          <cell r="O975">
            <v>19671</v>
          </cell>
          <cell r="P975">
            <v>19656</v>
          </cell>
          <cell r="Q975">
            <v>19641</v>
          </cell>
        </row>
        <row r="976">
          <cell r="B976" t="str">
            <v>73148</v>
          </cell>
          <cell r="C976" t="str">
            <v>Tolima</v>
          </cell>
          <cell r="D976" t="str">
            <v>73148</v>
          </cell>
          <cell r="E976" t="str">
            <v>Carmen de Apicalá</v>
          </cell>
          <cell r="F976">
            <v>8394</v>
          </cell>
          <cell r="G976">
            <v>8470</v>
          </cell>
          <cell r="H976">
            <v>8495</v>
          </cell>
          <cell r="I976">
            <v>8534</v>
          </cell>
          <cell r="J976">
            <v>8577</v>
          </cell>
          <cell r="K976">
            <v>8605</v>
          </cell>
          <cell r="L976">
            <v>8647</v>
          </cell>
          <cell r="M976">
            <v>8680</v>
          </cell>
          <cell r="N976">
            <v>8715</v>
          </cell>
          <cell r="O976">
            <v>8760</v>
          </cell>
          <cell r="P976">
            <v>8793</v>
          </cell>
          <cell r="Q976">
            <v>8835</v>
          </cell>
        </row>
        <row r="977">
          <cell r="B977" t="str">
            <v>73152</v>
          </cell>
          <cell r="C977" t="str">
            <v>Tolima</v>
          </cell>
          <cell r="D977" t="str">
            <v>73152</v>
          </cell>
          <cell r="E977" t="str">
            <v>Casabianca</v>
          </cell>
          <cell r="F977">
            <v>6909</v>
          </cell>
          <cell r="G977">
            <v>6908</v>
          </cell>
          <cell r="H977">
            <v>6881</v>
          </cell>
          <cell r="I977">
            <v>6857</v>
          </cell>
          <cell r="J977">
            <v>6839</v>
          </cell>
          <cell r="K977">
            <v>6814</v>
          </cell>
          <cell r="L977">
            <v>6783</v>
          </cell>
          <cell r="M977">
            <v>6768</v>
          </cell>
          <cell r="N977">
            <v>6738</v>
          </cell>
          <cell r="O977">
            <v>6715</v>
          </cell>
          <cell r="P977">
            <v>6684</v>
          </cell>
          <cell r="Q977">
            <v>6661</v>
          </cell>
        </row>
        <row r="978">
          <cell r="B978" t="str">
            <v>73168</v>
          </cell>
          <cell r="C978" t="str">
            <v>Tolima</v>
          </cell>
          <cell r="D978" t="str">
            <v>73168</v>
          </cell>
          <cell r="E978" t="str">
            <v>Chaparral</v>
          </cell>
          <cell r="F978">
            <v>46712</v>
          </cell>
          <cell r="G978">
            <v>46779</v>
          </cell>
          <cell r="H978">
            <v>46818</v>
          </cell>
          <cell r="I978">
            <v>46863</v>
          </cell>
          <cell r="J978">
            <v>46894</v>
          </cell>
          <cell r="K978">
            <v>46931</v>
          </cell>
          <cell r="L978">
            <v>46981</v>
          </cell>
          <cell r="M978">
            <v>47028</v>
          </cell>
          <cell r="N978">
            <v>47082</v>
          </cell>
          <cell r="O978">
            <v>47129</v>
          </cell>
          <cell r="P978">
            <v>47195</v>
          </cell>
          <cell r="Q978">
            <v>47248</v>
          </cell>
        </row>
        <row r="979">
          <cell r="B979" t="str">
            <v>73200</v>
          </cell>
          <cell r="C979" t="str">
            <v>Tolima</v>
          </cell>
          <cell r="D979" t="str">
            <v>73200</v>
          </cell>
          <cell r="E979" t="str">
            <v>Coello</v>
          </cell>
          <cell r="F979">
            <v>9017</v>
          </cell>
          <cell r="G979">
            <v>9087</v>
          </cell>
          <cell r="H979">
            <v>9154</v>
          </cell>
          <cell r="I979">
            <v>9223</v>
          </cell>
          <cell r="J979">
            <v>9295</v>
          </cell>
          <cell r="K979">
            <v>9370</v>
          </cell>
          <cell r="L979">
            <v>9440</v>
          </cell>
          <cell r="M979">
            <v>9520</v>
          </cell>
          <cell r="N979">
            <v>9592</v>
          </cell>
          <cell r="O979">
            <v>9668</v>
          </cell>
          <cell r="P979">
            <v>9740</v>
          </cell>
          <cell r="Q979">
            <v>9810</v>
          </cell>
        </row>
        <row r="980">
          <cell r="B980" t="str">
            <v>73217</v>
          </cell>
          <cell r="C980" t="str">
            <v>Tolima</v>
          </cell>
          <cell r="D980" t="str">
            <v>73217</v>
          </cell>
          <cell r="E980" t="str">
            <v>Coyaima</v>
          </cell>
          <cell r="F980">
            <v>28056</v>
          </cell>
          <cell r="G980">
            <v>28015</v>
          </cell>
          <cell r="H980">
            <v>28025</v>
          </cell>
          <cell r="I980">
            <v>28050</v>
          </cell>
          <cell r="J980">
            <v>28090</v>
          </cell>
          <cell r="K980">
            <v>28120</v>
          </cell>
          <cell r="L980">
            <v>28150</v>
          </cell>
          <cell r="M980">
            <v>28176</v>
          </cell>
          <cell r="N980">
            <v>28221</v>
          </cell>
          <cell r="O980">
            <v>28253</v>
          </cell>
          <cell r="P980">
            <v>28304</v>
          </cell>
          <cell r="Q980">
            <v>28335</v>
          </cell>
        </row>
        <row r="981">
          <cell r="B981" t="str">
            <v>73226</v>
          </cell>
          <cell r="C981" t="str">
            <v>Tolima</v>
          </cell>
          <cell r="D981" t="str">
            <v>73226</v>
          </cell>
          <cell r="E981" t="str">
            <v>Cunday</v>
          </cell>
          <cell r="F981">
            <v>10689</v>
          </cell>
          <cell r="G981">
            <v>10548</v>
          </cell>
          <cell r="H981">
            <v>10454</v>
          </cell>
          <cell r="I981">
            <v>10355</v>
          </cell>
          <cell r="J981">
            <v>10268</v>
          </cell>
          <cell r="K981">
            <v>10171</v>
          </cell>
          <cell r="L981">
            <v>10078</v>
          </cell>
          <cell r="M981">
            <v>9987</v>
          </cell>
          <cell r="N981">
            <v>9898</v>
          </cell>
          <cell r="O981">
            <v>9815</v>
          </cell>
          <cell r="P981">
            <v>9719</v>
          </cell>
          <cell r="Q981">
            <v>9634</v>
          </cell>
        </row>
        <row r="982">
          <cell r="B982" t="str">
            <v>73236</v>
          </cell>
          <cell r="C982" t="str">
            <v>Tolima</v>
          </cell>
          <cell r="D982" t="str">
            <v>73236</v>
          </cell>
          <cell r="E982" t="str">
            <v>Dolores</v>
          </cell>
          <cell r="F982">
            <v>9164</v>
          </cell>
          <cell r="G982">
            <v>9025</v>
          </cell>
          <cell r="H982">
            <v>8923</v>
          </cell>
          <cell r="I982">
            <v>8815</v>
          </cell>
          <cell r="J982">
            <v>8712</v>
          </cell>
          <cell r="K982">
            <v>8600</v>
          </cell>
          <cell r="L982">
            <v>8499</v>
          </cell>
          <cell r="M982">
            <v>8392</v>
          </cell>
          <cell r="N982">
            <v>8301</v>
          </cell>
          <cell r="O982">
            <v>8205</v>
          </cell>
          <cell r="P982">
            <v>8108</v>
          </cell>
          <cell r="Q982">
            <v>8015</v>
          </cell>
        </row>
        <row r="983">
          <cell r="B983" t="str">
            <v>73268</v>
          </cell>
          <cell r="C983" t="str">
            <v>Tolima</v>
          </cell>
          <cell r="D983" t="str">
            <v>73268</v>
          </cell>
          <cell r="E983" t="str">
            <v>Espinal</v>
          </cell>
          <cell r="F983">
            <v>76226</v>
          </cell>
          <cell r="G983">
            <v>76290</v>
          </cell>
          <cell r="H983">
            <v>76341</v>
          </cell>
          <cell r="I983">
            <v>76376</v>
          </cell>
          <cell r="J983">
            <v>76398</v>
          </cell>
          <cell r="K983">
            <v>76405</v>
          </cell>
          <cell r="L983">
            <v>76398</v>
          </cell>
          <cell r="M983">
            <v>76377</v>
          </cell>
          <cell r="N983">
            <v>76341</v>
          </cell>
          <cell r="O983">
            <v>76291</v>
          </cell>
          <cell r="P983">
            <v>76227</v>
          </cell>
          <cell r="Q983">
            <v>76149</v>
          </cell>
        </row>
        <row r="984">
          <cell r="B984" t="str">
            <v>73270</v>
          </cell>
          <cell r="C984" t="str">
            <v>Tolima</v>
          </cell>
          <cell r="D984" t="str">
            <v>73270</v>
          </cell>
          <cell r="E984" t="str">
            <v>Falan</v>
          </cell>
          <cell r="F984">
            <v>9277</v>
          </cell>
          <cell r="G984">
            <v>9272</v>
          </cell>
          <cell r="H984">
            <v>9267</v>
          </cell>
          <cell r="I984">
            <v>9262</v>
          </cell>
          <cell r="J984">
            <v>9257</v>
          </cell>
          <cell r="K984">
            <v>9251</v>
          </cell>
          <cell r="L984">
            <v>9245</v>
          </cell>
          <cell r="M984">
            <v>9239</v>
          </cell>
          <cell r="N984">
            <v>9232</v>
          </cell>
          <cell r="O984">
            <v>9225</v>
          </cell>
          <cell r="P984">
            <v>9218</v>
          </cell>
          <cell r="Q984">
            <v>9211</v>
          </cell>
        </row>
        <row r="985">
          <cell r="B985" t="str">
            <v>73275</v>
          </cell>
          <cell r="C985" t="str">
            <v>Tolima</v>
          </cell>
          <cell r="D985" t="str">
            <v>73275</v>
          </cell>
          <cell r="E985" t="str">
            <v>Flandes</v>
          </cell>
          <cell r="F985">
            <v>27943</v>
          </cell>
          <cell r="G985">
            <v>28104</v>
          </cell>
          <cell r="H985">
            <v>28228</v>
          </cell>
          <cell r="I985">
            <v>28358</v>
          </cell>
          <cell r="J985">
            <v>28471</v>
          </cell>
          <cell r="K985">
            <v>28592</v>
          </cell>
          <cell r="L985">
            <v>28699</v>
          </cell>
          <cell r="M985">
            <v>28801</v>
          </cell>
          <cell r="N985">
            <v>28903</v>
          </cell>
          <cell r="O985">
            <v>29008</v>
          </cell>
          <cell r="P985">
            <v>29106</v>
          </cell>
          <cell r="Q985">
            <v>29199</v>
          </cell>
        </row>
        <row r="986">
          <cell r="B986" t="str">
            <v>73283</v>
          </cell>
          <cell r="C986" t="str">
            <v>Tolima</v>
          </cell>
          <cell r="D986" t="str">
            <v>73283</v>
          </cell>
          <cell r="E986" t="str">
            <v>Fresno</v>
          </cell>
          <cell r="F986">
            <v>31317</v>
          </cell>
          <cell r="G986">
            <v>31219</v>
          </cell>
          <cell r="H986">
            <v>31123</v>
          </cell>
          <cell r="I986">
            <v>31031</v>
          </cell>
          <cell r="J986">
            <v>30927</v>
          </cell>
          <cell r="K986">
            <v>30819</v>
          </cell>
          <cell r="L986">
            <v>30719</v>
          </cell>
          <cell r="M986">
            <v>30617</v>
          </cell>
          <cell r="N986">
            <v>30500</v>
          </cell>
          <cell r="O986">
            <v>30395</v>
          </cell>
          <cell r="P986">
            <v>30284</v>
          </cell>
          <cell r="Q986">
            <v>30165</v>
          </cell>
        </row>
        <row r="987">
          <cell r="B987" t="str">
            <v>73319</v>
          </cell>
          <cell r="C987" t="str">
            <v>Tolima</v>
          </cell>
          <cell r="D987" t="str">
            <v>73319</v>
          </cell>
          <cell r="E987" t="str">
            <v>Guamo</v>
          </cell>
          <cell r="F987">
            <v>34781</v>
          </cell>
          <cell r="G987">
            <v>34578</v>
          </cell>
          <cell r="H987">
            <v>34345</v>
          </cell>
          <cell r="I987">
            <v>34108</v>
          </cell>
          <cell r="J987">
            <v>33873</v>
          </cell>
          <cell r="K987">
            <v>33628</v>
          </cell>
          <cell r="L987">
            <v>33378</v>
          </cell>
          <cell r="M987">
            <v>33129</v>
          </cell>
          <cell r="N987">
            <v>32877</v>
          </cell>
          <cell r="O987">
            <v>32628</v>
          </cell>
          <cell r="P987">
            <v>32373</v>
          </cell>
          <cell r="Q987">
            <v>32113</v>
          </cell>
        </row>
        <row r="988">
          <cell r="B988" t="str">
            <v>73347</v>
          </cell>
          <cell r="C988" t="str">
            <v>Tolima</v>
          </cell>
          <cell r="D988" t="str">
            <v>73347</v>
          </cell>
          <cell r="E988" t="str">
            <v>Herveo</v>
          </cell>
          <cell r="F988">
            <v>9142</v>
          </cell>
          <cell r="G988">
            <v>9073</v>
          </cell>
          <cell r="H988">
            <v>8965</v>
          </cell>
          <cell r="I988">
            <v>8847</v>
          </cell>
          <cell r="J988">
            <v>8738</v>
          </cell>
          <cell r="K988">
            <v>8631</v>
          </cell>
          <cell r="L988">
            <v>8526</v>
          </cell>
          <cell r="M988">
            <v>8423</v>
          </cell>
          <cell r="N988">
            <v>8312</v>
          </cell>
          <cell r="O988">
            <v>8210</v>
          </cell>
          <cell r="P988">
            <v>8100</v>
          </cell>
          <cell r="Q988">
            <v>8008</v>
          </cell>
        </row>
        <row r="989">
          <cell r="B989" t="str">
            <v>73349</v>
          </cell>
          <cell r="C989" t="str">
            <v>Tolima</v>
          </cell>
          <cell r="D989" t="str">
            <v>73349</v>
          </cell>
          <cell r="E989" t="str">
            <v>Honda</v>
          </cell>
          <cell r="F989">
            <v>27310</v>
          </cell>
          <cell r="G989">
            <v>27004</v>
          </cell>
          <cell r="H989">
            <v>26748</v>
          </cell>
          <cell r="I989">
            <v>26498</v>
          </cell>
          <cell r="J989">
            <v>26249</v>
          </cell>
          <cell r="K989">
            <v>26010</v>
          </cell>
          <cell r="L989">
            <v>25754</v>
          </cell>
          <cell r="M989">
            <v>25519</v>
          </cell>
          <cell r="N989">
            <v>25263</v>
          </cell>
          <cell r="O989">
            <v>25032</v>
          </cell>
          <cell r="P989">
            <v>24781</v>
          </cell>
          <cell r="Q989">
            <v>24547</v>
          </cell>
        </row>
        <row r="990">
          <cell r="B990" t="str">
            <v>73352</v>
          </cell>
          <cell r="C990" t="str">
            <v>Tolima</v>
          </cell>
          <cell r="D990" t="str">
            <v>73352</v>
          </cell>
          <cell r="E990" t="str">
            <v>Icononzo</v>
          </cell>
          <cell r="F990">
            <v>11649</v>
          </cell>
          <cell r="G990">
            <v>11600</v>
          </cell>
          <cell r="H990">
            <v>11547</v>
          </cell>
          <cell r="I990">
            <v>11491</v>
          </cell>
          <cell r="J990">
            <v>11430</v>
          </cell>
          <cell r="K990">
            <v>11365</v>
          </cell>
          <cell r="L990">
            <v>11297</v>
          </cell>
          <cell r="M990">
            <v>11224</v>
          </cell>
          <cell r="N990">
            <v>11148</v>
          </cell>
          <cell r="O990">
            <v>11067</v>
          </cell>
          <cell r="P990">
            <v>10982</v>
          </cell>
          <cell r="Q990">
            <v>10894</v>
          </cell>
        </row>
        <row r="991">
          <cell r="B991" t="str">
            <v>73408</v>
          </cell>
          <cell r="C991" t="str">
            <v>Tolima</v>
          </cell>
          <cell r="D991" t="str">
            <v>73408</v>
          </cell>
          <cell r="E991" t="str">
            <v>Lérida</v>
          </cell>
          <cell r="F991">
            <v>19489</v>
          </cell>
          <cell r="G991">
            <v>19310</v>
          </cell>
          <cell r="H991">
            <v>19113</v>
          </cell>
          <cell r="I991">
            <v>18921</v>
          </cell>
          <cell r="J991">
            <v>18722</v>
          </cell>
          <cell r="K991">
            <v>18539</v>
          </cell>
          <cell r="L991">
            <v>18346</v>
          </cell>
          <cell r="M991">
            <v>18156</v>
          </cell>
          <cell r="N991">
            <v>17966</v>
          </cell>
          <cell r="O991">
            <v>17782</v>
          </cell>
          <cell r="P991">
            <v>17584</v>
          </cell>
          <cell r="Q991">
            <v>17395</v>
          </cell>
        </row>
        <row r="992">
          <cell r="B992" t="str">
            <v>73411</v>
          </cell>
          <cell r="C992" t="str">
            <v>Tolima</v>
          </cell>
          <cell r="D992" t="str">
            <v>73411</v>
          </cell>
          <cell r="E992" t="str">
            <v>Líbano</v>
          </cell>
          <cell r="F992">
            <v>42269</v>
          </cell>
          <cell r="G992">
            <v>42080</v>
          </cell>
          <cell r="H992">
            <v>41897</v>
          </cell>
          <cell r="I992">
            <v>41723</v>
          </cell>
          <cell r="J992">
            <v>41541</v>
          </cell>
          <cell r="K992">
            <v>41368</v>
          </cell>
          <cell r="L992">
            <v>41190</v>
          </cell>
          <cell r="M992">
            <v>41012</v>
          </cell>
          <cell r="N992">
            <v>40822</v>
          </cell>
          <cell r="O992">
            <v>40637</v>
          </cell>
          <cell r="P992">
            <v>40456</v>
          </cell>
          <cell r="Q992">
            <v>40266</v>
          </cell>
        </row>
        <row r="993">
          <cell r="B993" t="str">
            <v>73443</v>
          </cell>
          <cell r="C993" t="str">
            <v>Tolima</v>
          </cell>
          <cell r="D993" t="str">
            <v>73443</v>
          </cell>
          <cell r="E993" t="str">
            <v>Mariquita</v>
          </cell>
          <cell r="F993">
            <v>32933</v>
          </cell>
          <cell r="G993">
            <v>32968</v>
          </cell>
          <cell r="H993">
            <v>33021</v>
          </cell>
          <cell r="I993">
            <v>33063</v>
          </cell>
          <cell r="J993">
            <v>33118</v>
          </cell>
          <cell r="K993">
            <v>33154</v>
          </cell>
          <cell r="L993">
            <v>33183</v>
          </cell>
          <cell r="M993">
            <v>33234</v>
          </cell>
          <cell r="N993">
            <v>33259</v>
          </cell>
          <cell r="O993">
            <v>33284</v>
          </cell>
          <cell r="P993">
            <v>33309</v>
          </cell>
          <cell r="Q993">
            <v>33329</v>
          </cell>
        </row>
        <row r="994">
          <cell r="B994" t="str">
            <v>73449</v>
          </cell>
          <cell r="C994" t="str">
            <v>Tolima</v>
          </cell>
          <cell r="D994" t="str">
            <v>73449</v>
          </cell>
          <cell r="E994" t="str">
            <v>Melgar</v>
          </cell>
          <cell r="F994">
            <v>32774</v>
          </cell>
          <cell r="G994">
            <v>33161</v>
          </cell>
          <cell r="H994">
            <v>33512</v>
          </cell>
          <cell r="I994">
            <v>33864</v>
          </cell>
          <cell r="J994">
            <v>34182</v>
          </cell>
          <cell r="K994">
            <v>34511</v>
          </cell>
          <cell r="L994">
            <v>34835</v>
          </cell>
          <cell r="M994">
            <v>35135</v>
          </cell>
          <cell r="N994">
            <v>35439</v>
          </cell>
          <cell r="O994">
            <v>35749</v>
          </cell>
          <cell r="P994">
            <v>36047</v>
          </cell>
          <cell r="Q994">
            <v>36339</v>
          </cell>
        </row>
        <row r="995">
          <cell r="B995" t="str">
            <v>73461</v>
          </cell>
          <cell r="C995" t="str">
            <v>Tolima</v>
          </cell>
          <cell r="D995" t="str">
            <v>73461</v>
          </cell>
          <cell r="E995" t="str">
            <v>Murillo</v>
          </cell>
          <cell r="F995">
            <v>5075</v>
          </cell>
          <cell r="G995">
            <v>5089</v>
          </cell>
          <cell r="H995">
            <v>5088</v>
          </cell>
          <cell r="I995">
            <v>5076</v>
          </cell>
          <cell r="J995">
            <v>5073</v>
          </cell>
          <cell r="K995">
            <v>5066</v>
          </cell>
          <cell r="L995">
            <v>5055</v>
          </cell>
          <cell r="M995">
            <v>5055</v>
          </cell>
          <cell r="N995">
            <v>5038</v>
          </cell>
          <cell r="O995">
            <v>5032</v>
          </cell>
          <cell r="P995">
            <v>5029</v>
          </cell>
          <cell r="Q995">
            <v>5018</v>
          </cell>
        </row>
        <row r="996">
          <cell r="B996" t="str">
            <v>73483</v>
          </cell>
          <cell r="C996" t="str">
            <v>Tolima</v>
          </cell>
          <cell r="D996" t="str">
            <v>73483</v>
          </cell>
          <cell r="E996" t="str">
            <v>Natagaima</v>
          </cell>
          <cell r="F996">
            <v>23212</v>
          </cell>
          <cell r="G996">
            <v>23130</v>
          </cell>
          <cell r="H996">
            <v>23071</v>
          </cell>
          <cell r="I996">
            <v>23006</v>
          </cell>
          <cell r="J996">
            <v>22947</v>
          </cell>
          <cell r="K996">
            <v>22889</v>
          </cell>
          <cell r="L996">
            <v>22826</v>
          </cell>
          <cell r="M996">
            <v>22763</v>
          </cell>
          <cell r="N996">
            <v>22698</v>
          </cell>
          <cell r="O996">
            <v>22637</v>
          </cell>
          <cell r="P996">
            <v>22574</v>
          </cell>
          <cell r="Q996">
            <v>22516</v>
          </cell>
        </row>
        <row r="997">
          <cell r="B997" t="str">
            <v>73504</v>
          </cell>
          <cell r="C997" t="str">
            <v>Tolima</v>
          </cell>
          <cell r="D997" t="str">
            <v>73504</v>
          </cell>
          <cell r="E997" t="str">
            <v>Ortega</v>
          </cell>
          <cell r="F997">
            <v>33873</v>
          </cell>
          <cell r="G997">
            <v>33628</v>
          </cell>
          <cell r="H997">
            <v>33468</v>
          </cell>
          <cell r="I997">
            <v>33322</v>
          </cell>
          <cell r="J997">
            <v>33181</v>
          </cell>
          <cell r="K997">
            <v>33048</v>
          </cell>
          <cell r="L997">
            <v>32928</v>
          </cell>
          <cell r="M997">
            <v>32809</v>
          </cell>
          <cell r="N997">
            <v>32700</v>
          </cell>
          <cell r="O997">
            <v>32611</v>
          </cell>
          <cell r="P997">
            <v>32524</v>
          </cell>
          <cell r="Q997">
            <v>32431</v>
          </cell>
        </row>
        <row r="998">
          <cell r="B998" t="str">
            <v>73520</v>
          </cell>
          <cell r="C998" t="str">
            <v>Tolima</v>
          </cell>
          <cell r="D998" t="str">
            <v>73520</v>
          </cell>
          <cell r="E998" t="str">
            <v>Palocabildo</v>
          </cell>
          <cell r="F998">
            <v>9609</v>
          </cell>
          <cell r="G998">
            <v>9557</v>
          </cell>
          <cell r="H998">
            <v>9519</v>
          </cell>
          <cell r="I998">
            <v>9487</v>
          </cell>
          <cell r="J998">
            <v>9440</v>
          </cell>
          <cell r="K998">
            <v>9398</v>
          </cell>
          <cell r="L998">
            <v>9361</v>
          </cell>
          <cell r="M998">
            <v>9312</v>
          </cell>
          <cell r="N998">
            <v>9277</v>
          </cell>
          <cell r="O998">
            <v>9240</v>
          </cell>
          <cell r="P998">
            <v>9197</v>
          </cell>
          <cell r="Q998">
            <v>9160</v>
          </cell>
        </row>
        <row r="999">
          <cell r="B999" t="str">
            <v>73547</v>
          </cell>
          <cell r="C999" t="str">
            <v>Tolima</v>
          </cell>
          <cell r="D999" t="str">
            <v>73547</v>
          </cell>
          <cell r="E999" t="str">
            <v>Piedras</v>
          </cell>
          <cell r="F999">
            <v>5427</v>
          </cell>
          <cell r="G999">
            <v>5450</v>
          </cell>
          <cell r="H999">
            <v>5462</v>
          </cell>
          <cell r="I999">
            <v>5482</v>
          </cell>
          <cell r="J999">
            <v>5506</v>
          </cell>
          <cell r="K999">
            <v>5526</v>
          </cell>
          <cell r="L999">
            <v>5548</v>
          </cell>
          <cell r="M999">
            <v>5567</v>
          </cell>
          <cell r="N999">
            <v>5584</v>
          </cell>
          <cell r="O999">
            <v>5602</v>
          </cell>
          <cell r="P999">
            <v>5619</v>
          </cell>
          <cell r="Q999">
            <v>5640</v>
          </cell>
        </row>
        <row r="1000">
          <cell r="B1000" t="str">
            <v>73555</v>
          </cell>
          <cell r="C1000" t="str">
            <v>Tolima</v>
          </cell>
          <cell r="D1000" t="str">
            <v>73555</v>
          </cell>
          <cell r="E1000" t="str">
            <v>Planadas</v>
          </cell>
          <cell r="F1000">
            <v>29417</v>
          </cell>
          <cell r="G1000">
            <v>29488</v>
          </cell>
          <cell r="H1000">
            <v>29556</v>
          </cell>
          <cell r="I1000">
            <v>29610</v>
          </cell>
          <cell r="J1000">
            <v>29661</v>
          </cell>
          <cell r="K1000">
            <v>29699</v>
          </cell>
          <cell r="L1000">
            <v>29739</v>
          </cell>
          <cell r="M1000">
            <v>29792</v>
          </cell>
          <cell r="N1000">
            <v>29832</v>
          </cell>
          <cell r="O1000">
            <v>29887</v>
          </cell>
          <cell r="P1000">
            <v>29935</v>
          </cell>
          <cell r="Q1000">
            <v>29974</v>
          </cell>
        </row>
        <row r="1001">
          <cell r="B1001" t="str">
            <v>73563</v>
          </cell>
          <cell r="C1001" t="str">
            <v>Tolima</v>
          </cell>
          <cell r="D1001" t="str">
            <v>73563</v>
          </cell>
          <cell r="E1001" t="str">
            <v>Prado</v>
          </cell>
          <cell r="F1001">
            <v>8761</v>
          </cell>
          <cell r="G1001">
            <v>8670</v>
          </cell>
          <cell r="H1001">
            <v>8565</v>
          </cell>
          <cell r="I1001">
            <v>8468</v>
          </cell>
          <cell r="J1001">
            <v>8359</v>
          </cell>
          <cell r="K1001">
            <v>8267</v>
          </cell>
          <cell r="L1001">
            <v>8172</v>
          </cell>
          <cell r="M1001">
            <v>8069</v>
          </cell>
          <cell r="N1001">
            <v>7968</v>
          </cell>
          <cell r="O1001">
            <v>7879</v>
          </cell>
          <cell r="P1001">
            <v>7791</v>
          </cell>
          <cell r="Q1001">
            <v>7701</v>
          </cell>
        </row>
        <row r="1002">
          <cell r="B1002" t="str">
            <v>73585</v>
          </cell>
          <cell r="C1002" t="str">
            <v>Tolima</v>
          </cell>
          <cell r="D1002" t="str">
            <v>73585</v>
          </cell>
          <cell r="E1002" t="str">
            <v>Purificación</v>
          </cell>
          <cell r="F1002">
            <v>27873</v>
          </cell>
          <cell r="G1002">
            <v>28027</v>
          </cell>
          <cell r="H1002">
            <v>28175</v>
          </cell>
          <cell r="I1002">
            <v>28316</v>
          </cell>
          <cell r="J1002">
            <v>28467</v>
          </cell>
          <cell r="K1002">
            <v>28601</v>
          </cell>
          <cell r="L1002">
            <v>28747</v>
          </cell>
          <cell r="M1002">
            <v>28885</v>
          </cell>
          <cell r="N1002">
            <v>29012</v>
          </cell>
          <cell r="O1002">
            <v>29154</v>
          </cell>
          <cell r="P1002">
            <v>29284</v>
          </cell>
          <cell r="Q1002">
            <v>29412</v>
          </cell>
        </row>
        <row r="1003">
          <cell r="B1003" t="str">
            <v>73616</v>
          </cell>
          <cell r="C1003" t="str">
            <v>Tolima</v>
          </cell>
          <cell r="D1003" t="str">
            <v>73616</v>
          </cell>
          <cell r="E1003" t="str">
            <v>Rioblanco</v>
          </cell>
          <cell r="F1003">
            <v>25636</v>
          </cell>
          <cell r="G1003">
            <v>25537</v>
          </cell>
          <cell r="H1003">
            <v>25435</v>
          </cell>
          <cell r="I1003">
            <v>25323</v>
          </cell>
          <cell r="J1003">
            <v>25199</v>
          </cell>
          <cell r="K1003">
            <v>25094</v>
          </cell>
          <cell r="L1003">
            <v>24985</v>
          </cell>
          <cell r="M1003">
            <v>24869</v>
          </cell>
          <cell r="N1003">
            <v>24756</v>
          </cell>
          <cell r="O1003">
            <v>24659</v>
          </cell>
          <cell r="P1003">
            <v>24553</v>
          </cell>
          <cell r="Q1003">
            <v>24459</v>
          </cell>
        </row>
        <row r="1004">
          <cell r="B1004" t="str">
            <v>73622</v>
          </cell>
          <cell r="C1004" t="str">
            <v>Tolima</v>
          </cell>
          <cell r="D1004" t="str">
            <v>73622</v>
          </cell>
          <cell r="E1004" t="str">
            <v>Roncesvalles</v>
          </cell>
          <cell r="F1004">
            <v>6269</v>
          </cell>
          <cell r="G1004">
            <v>6276</v>
          </cell>
          <cell r="H1004">
            <v>6281</v>
          </cell>
          <cell r="I1004">
            <v>6285</v>
          </cell>
          <cell r="J1004">
            <v>6295</v>
          </cell>
          <cell r="K1004">
            <v>6302</v>
          </cell>
          <cell r="L1004">
            <v>6301</v>
          </cell>
          <cell r="M1004">
            <v>6303</v>
          </cell>
          <cell r="N1004">
            <v>6317</v>
          </cell>
          <cell r="O1004">
            <v>6319</v>
          </cell>
          <cell r="P1004">
            <v>6331</v>
          </cell>
          <cell r="Q1004">
            <v>6344</v>
          </cell>
        </row>
        <row r="1005">
          <cell r="B1005" t="str">
            <v>73624</v>
          </cell>
          <cell r="C1005" t="str">
            <v>Tolima</v>
          </cell>
          <cell r="D1005" t="str">
            <v>73624</v>
          </cell>
          <cell r="E1005" t="str">
            <v>Rovira</v>
          </cell>
          <cell r="F1005">
            <v>21665</v>
          </cell>
          <cell r="G1005">
            <v>21544</v>
          </cell>
          <cell r="H1005">
            <v>21441</v>
          </cell>
          <cell r="I1005">
            <v>21341</v>
          </cell>
          <cell r="J1005">
            <v>21238</v>
          </cell>
          <cell r="K1005">
            <v>21141</v>
          </cell>
          <cell r="L1005">
            <v>21040</v>
          </cell>
          <cell r="M1005">
            <v>20934</v>
          </cell>
          <cell r="N1005">
            <v>20844</v>
          </cell>
          <cell r="O1005">
            <v>20749</v>
          </cell>
          <cell r="P1005">
            <v>20641</v>
          </cell>
          <cell r="Q1005">
            <v>20542</v>
          </cell>
        </row>
        <row r="1006">
          <cell r="B1006" t="str">
            <v>73671</v>
          </cell>
          <cell r="C1006" t="str">
            <v>Tolima</v>
          </cell>
          <cell r="D1006" t="str">
            <v>73671</v>
          </cell>
          <cell r="E1006" t="str">
            <v>Saldaña</v>
          </cell>
          <cell r="F1006">
            <v>14990</v>
          </cell>
          <cell r="G1006">
            <v>14956</v>
          </cell>
          <cell r="H1006">
            <v>14916</v>
          </cell>
          <cell r="I1006">
            <v>14860</v>
          </cell>
          <cell r="J1006">
            <v>14817</v>
          </cell>
          <cell r="K1006">
            <v>14771</v>
          </cell>
          <cell r="L1006">
            <v>14711</v>
          </cell>
          <cell r="M1006">
            <v>14650</v>
          </cell>
          <cell r="N1006">
            <v>14586</v>
          </cell>
          <cell r="O1006">
            <v>14527</v>
          </cell>
          <cell r="P1006">
            <v>14447</v>
          </cell>
          <cell r="Q1006">
            <v>14385</v>
          </cell>
        </row>
        <row r="1007">
          <cell r="B1007" t="str">
            <v>73675</v>
          </cell>
          <cell r="C1007" t="str">
            <v>Tolima</v>
          </cell>
          <cell r="D1007" t="str">
            <v>73675</v>
          </cell>
          <cell r="E1007" t="str">
            <v>San Antonio</v>
          </cell>
          <cell r="F1007">
            <v>15331</v>
          </cell>
          <cell r="G1007">
            <v>15253</v>
          </cell>
          <cell r="H1007">
            <v>15152</v>
          </cell>
          <cell r="I1007">
            <v>15051</v>
          </cell>
          <cell r="J1007">
            <v>14946</v>
          </cell>
          <cell r="K1007">
            <v>14849</v>
          </cell>
          <cell r="L1007">
            <v>14758</v>
          </cell>
          <cell r="M1007">
            <v>14662</v>
          </cell>
          <cell r="N1007">
            <v>14575</v>
          </cell>
          <cell r="O1007">
            <v>14483</v>
          </cell>
          <cell r="P1007">
            <v>14400</v>
          </cell>
          <cell r="Q1007">
            <v>14310</v>
          </cell>
        </row>
        <row r="1008">
          <cell r="B1008" t="str">
            <v>73678</v>
          </cell>
          <cell r="C1008" t="str">
            <v>Tolima</v>
          </cell>
          <cell r="D1008" t="str">
            <v>73678</v>
          </cell>
          <cell r="E1008" t="str">
            <v>San Luis</v>
          </cell>
          <cell r="F1008">
            <v>19262</v>
          </cell>
          <cell r="G1008">
            <v>19253</v>
          </cell>
          <cell r="H1008">
            <v>19245</v>
          </cell>
          <cell r="I1008">
            <v>19236</v>
          </cell>
          <cell r="J1008">
            <v>19226</v>
          </cell>
          <cell r="K1008">
            <v>19217</v>
          </cell>
          <cell r="L1008">
            <v>19207</v>
          </cell>
          <cell r="M1008">
            <v>19196</v>
          </cell>
          <cell r="N1008">
            <v>19186</v>
          </cell>
          <cell r="O1008">
            <v>19175</v>
          </cell>
          <cell r="P1008">
            <v>19164</v>
          </cell>
          <cell r="Q1008">
            <v>19153</v>
          </cell>
        </row>
        <row r="1009">
          <cell r="B1009" t="str">
            <v>73686</v>
          </cell>
          <cell r="C1009" t="str">
            <v>Tolima</v>
          </cell>
          <cell r="D1009" t="str">
            <v>73686</v>
          </cell>
          <cell r="E1009" t="str">
            <v>Santa Isabel</v>
          </cell>
          <cell r="F1009">
            <v>6565</v>
          </cell>
          <cell r="G1009">
            <v>6545</v>
          </cell>
          <cell r="H1009">
            <v>6528</v>
          </cell>
          <cell r="I1009">
            <v>6510</v>
          </cell>
          <cell r="J1009">
            <v>6493</v>
          </cell>
          <cell r="K1009">
            <v>6476</v>
          </cell>
          <cell r="L1009">
            <v>6458</v>
          </cell>
          <cell r="M1009">
            <v>6437</v>
          </cell>
          <cell r="N1009">
            <v>6423</v>
          </cell>
          <cell r="O1009">
            <v>6403</v>
          </cell>
          <cell r="P1009">
            <v>6382</v>
          </cell>
          <cell r="Q1009">
            <v>6357</v>
          </cell>
        </row>
        <row r="1010">
          <cell r="B1010" t="str">
            <v>73770</v>
          </cell>
          <cell r="C1010" t="str">
            <v>Tolima</v>
          </cell>
          <cell r="D1010" t="str">
            <v>73770</v>
          </cell>
          <cell r="E1010" t="str">
            <v>Suárez</v>
          </cell>
          <cell r="F1010">
            <v>4519</v>
          </cell>
          <cell r="G1010">
            <v>4539</v>
          </cell>
          <cell r="H1010">
            <v>4538</v>
          </cell>
          <cell r="I1010">
            <v>4534</v>
          </cell>
          <cell r="J1010">
            <v>4539</v>
          </cell>
          <cell r="K1010">
            <v>4534</v>
          </cell>
          <cell r="L1010">
            <v>4544</v>
          </cell>
          <cell r="M1010">
            <v>4539</v>
          </cell>
          <cell r="N1010">
            <v>4545</v>
          </cell>
          <cell r="O1010">
            <v>4545</v>
          </cell>
          <cell r="P1010">
            <v>4555</v>
          </cell>
          <cell r="Q1010">
            <v>4547</v>
          </cell>
        </row>
        <row r="1011">
          <cell r="B1011" t="str">
            <v>73854</v>
          </cell>
          <cell r="C1011" t="str">
            <v>Tolima</v>
          </cell>
          <cell r="D1011" t="str">
            <v>73854</v>
          </cell>
          <cell r="E1011" t="str">
            <v>Valle de San Juan</v>
          </cell>
          <cell r="F1011">
            <v>6178</v>
          </cell>
          <cell r="G1011">
            <v>6173</v>
          </cell>
          <cell r="H1011">
            <v>6203</v>
          </cell>
          <cell r="I1011">
            <v>6217</v>
          </cell>
          <cell r="J1011">
            <v>6240</v>
          </cell>
          <cell r="K1011">
            <v>6255</v>
          </cell>
          <cell r="L1011">
            <v>6273</v>
          </cell>
          <cell r="M1011">
            <v>6291</v>
          </cell>
          <cell r="N1011">
            <v>6317</v>
          </cell>
          <cell r="O1011">
            <v>6335</v>
          </cell>
          <cell r="P1011">
            <v>6355</v>
          </cell>
          <cell r="Q1011">
            <v>6368</v>
          </cell>
        </row>
        <row r="1012">
          <cell r="B1012" t="str">
            <v>73861</v>
          </cell>
          <cell r="C1012" t="str">
            <v>Tolima</v>
          </cell>
          <cell r="D1012" t="str">
            <v>73861</v>
          </cell>
          <cell r="E1012" t="str">
            <v>Venadillo</v>
          </cell>
          <cell r="F1012">
            <v>18769</v>
          </cell>
          <cell r="G1012">
            <v>18793</v>
          </cell>
          <cell r="H1012">
            <v>18892</v>
          </cell>
          <cell r="I1012">
            <v>18994</v>
          </cell>
          <cell r="J1012">
            <v>19102</v>
          </cell>
          <cell r="K1012">
            <v>19192</v>
          </cell>
          <cell r="L1012">
            <v>19282</v>
          </cell>
          <cell r="M1012">
            <v>19359</v>
          </cell>
          <cell r="N1012">
            <v>19437</v>
          </cell>
          <cell r="O1012">
            <v>19516</v>
          </cell>
          <cell r="P1012">
            <v>19586</v>
          </cell>
          <cell r="Q1012">
            <v>19652</v>
          </cell>
        </row>
        <row r="1013">
          <cell r="B1013" t="str">
            <v>73870</v>
          </cell>
          <cell r="C1013" t="str">
            <v>Tolima</v>
          </cell>
          <cell r="D1013" t="str">
            <v>73870</v>
          </cell>
          <cell r="E1013" t="str">
            <v>Villahermosa</v>
          </cell>
          <cell r="F1013">
            <v>11196</v>
          </cell>
          <cell r="G1013">
            <v>11147</v>
          </cell>
          <cell r="H1013">
            <v>11108</v>
          </cell>
          <cell r="I1013">
            <v>11055</v>
          </cell>
          <cell r="J1013">
            <v>11014</v>
          </cell>
          <cell r="K1013">
            <v>10968</v>
          </cell>
          <cell r="L1013">
            <v>10922</v>
          </cell>
          <cell r="M1013">
            <v>10872</v>
          </cell>
          <cell r="N1013">
            <v>10818</v>
          </cell>
          <cell r="O1013">
            <v>10751</v>
          </cell>
          <cell r="P1013">
            <v>10696</v>
          </cell>
          <cell r="Q1013">
            <v>10652</v>
          </cell>
        </row>
        <row r="1014">
          <cell r="B1014" t="str">
            <v>73873</v>
          </cell>
          <cell r="C1014" t="str">
            <v>Tolima</v>
          </cell>
          <cell r="D1014" t="str">
            <v>73873</v>
          </cell>
          <cell r="E1014" t="str">
            <v>Villarrica</v>
          </cell>
          <cell r="F1014">
            <v>6226</v>
          </cell>
          <cell r="G1014">
            <v>6150</v>
          </cell>
          <cell r="H1014">
            <v>6057</v>
          </cell>
          <cell r="I1014">
            <v>5984</v>
          </cell>
          <cell r="J1014">
            <v>5898</v>
          </cell>
          <cell r="K1014">
            <v>5824</v>
          </cell>
          <cell r="L1014">
            <v>5748</v>
          </cell>
          <cell r="M1014">
            <v>5668</v>
          </cell>
          <cell r="N1014">
            <v>5599</v>
          </cell>
          <cell r="O1014">
            <v>5520</v>
          </cell>
          <cell r="P1014">
            <v>5449</v>
          </cell>
          <cell r="Q1014">
            <v>5389</v>
          </cell>
        </row>
        <row r="1015">
          <cell r="B1015" t="str">
            <v>76001</v>
          </cell>
          <cell r="C1015" t="str">
            <v>Valle del Cauca</v>
          </cell>
          <cell r="D1015" t="str">
            <v>76001</v>
          </cell>
          <cell r="E1015" t="str">
            <v>Cali</v>
          </cell>
          <cell r="F1015">
            <v>2119908</v>
          </cell>
          <cell r="G1015">
            <v>2144971</v>
          </cell>
          <cell r="H1015">
            <v>2169836</v>
          </cell>
          <cell r="I1015">
            <v>2194753</v>
          </cell>
          <cell r="J1015">
            <v>2219714</v>
          </cell>
          <cell r="K1015">
            <v>2244639</v>
          </cell>
          <cell r="L1015">
            <v>2269630</v>
          </cell>
          <cell r="M1015">
            <v>2294643</v>
          </cell>
          <cell r="N1015">
            <v>2319655</v>
          </cell>
          <cell r="O1015">
            <v>2344703</v>
          </cell>
          <cell r="P1015">
            <v>2369829</v>
          </cell>
          <cell r="Q1015">
            <v>2394870</v>
          </cell>
        </row>
        <row r="1016">
          <cell r="B1016" t="str">
            <v>76020</v>
          </cell>
          <cell r="C1016" t="str">
            <v>Valle del Cauca</v>
          </cell>
          <cell r="D1016" t="str">
            <v>76020</v>
          </cell>
          <cell r="E1016" t="str">
            <v>Alcalá</v>
          </cell>
          <cell r="F1016">
            <v>17568</v>
          </cell>
          <cell r="G1016">
            <v>17885</v>
          </cell>
          <cell r="H1016">
            <v>18228</v>
          </cell>
          <cell r="I1016">
            <v>18582</v>
          </cell>
          <cell r="J1016">
            <v>18946</v>
          </cell>
          <cell r="K1016">
            <v>19323</v>
          </cell>
          <cell r="L1016">
            <v>19704</v>
          </cell>
          <cell r="M1016">
            <v>20102</v>
          </cell>
          <cell r="N1016">
            <v>20511</v>
          </cell>
          <cell r="O1016">
            <v>20915</v>
          </cell>
          <cell r="P1016">
            <v>21352</v>
          </cell>
          <cell r="Q1016">
            <v>21779</v>
          </cell>
        </row>
        <row r="1017">
          <cell r="B1017" t="str">
            <v>76036</v>
          </cell>
          <cell r="C1017" t="str">
            <v>Valle del Cauca</v>
          </cell>
          <cell r="D1017" t="str">
            <v>76036</v>
          </cell>
          <cell r="E1017" t="str">
            <v>Andalucía</v>
          </cell>
          <cell r="F1017">
            <v>18136</v>
          </cell>
          <cell r="G1017">
            <v>18057</v>
          </cell>
          <cell r="H1017">
            <v>18037</v>
          </cell>
          <cell r="I1017">
            <v>17991</v>
          </cell>
          <cell r="J1017">
            <v>17976</v>
          </cell>
          <cell r="K1017">
            <v>17945</v>
          </cell>
          <cell r="L1017">
            <v>17917</v>
          </cell>
          <cell r="M1017">
            <v>17889</v>
          </cell>
          <cell r="N1017">
            <v>17864</v>
          </cell>
          <cell r="O1017">
            <v>17837</v>
          </cell>
          <cell r="P1017">
            <v>17811</v>
          </cell>
          <cell r="Q1017">
            <v>17789</v>
          </cell>
        </row>
        <row r="1018">
          <cell r="B1018" t="str">
            <v>76041</v>
          </cell>
          <cell r="C1018" t="str">
            <v>Valle del Cauca</v>
          </cell>
          <cell r="D1018" t="str">
            <v>76041</v>
          </cell>
          <cell r="E1018" t="str">
            <v>Ansermanuevo</v>
          </cell>
          <cell r="F1018">
            <v>20692</v>
          </cell>
          <cell r="G1018">
            <v>20552</v>
          </cell>
          <cell r="H1018">
            <v>20435</v>
          </cell>
          <cell r="I1018">
            <v>20317</v>
          </cell>
          <cell r="J1018">
            <v>20215</v>
          </cell>
          <cell r="K1018">
            <v>20106</v>
          </cell>
          <cell r="L1018">
            <v>19984</v>
          </cell>
          <cell r="M1018">
            <v>19870</v>
          </cell>
          <cell r="N1018">
            <v>19766</v>
          </cell>
          <cell r="O1018">
            <v>19661</v>
          </cell>
          <cell r="P1018">
            <v>19557</v>
          </cell>
          <cell r="Q1018">
            <v>19450</v>
          </cell>
        </row>
        <row r="1019">
          <cell r="B1019" t="str">
            <v>76054</v>
          </cell>
          <cell r="C1019" t="str">
            <v>Valle del Cauca</v>
          </cell>
          <cell r="D1019" t="str">
            <v>76054</v>
          </cell>
          <cell r="E1019" t="str">
            <v>Argelia</v>
          </cell>
          <cell r="F1019">
            <v>6693</v>
          </cell>
          <cell r="G1019">
            <v>6654</v>
          </cell>
          <cell r="H1019">
            <v>6631</v>
          </cell>
          <cell r="I1019">
            <v>6608</v>
          </cell>
          <cell r="J1019">
            <v>6586</v>
          </cell>
          <cell r="K1019">
            <v>6555</v>
          </cell>
          <cell r="L1019">
            <v>6543</v>
          </cell>
          <cell r="M1019">
            <v>6517</v>
          </cell>
          <cell r="N1019">
            <v>6481</v>
          </cell>
          <cell r="O1019">
            <v>6471</v>
          </cell>
          <cell r="P1019">
            <v>6440</v>
          </cell>
          <cell r="Q1019">
            <v>6421</v>
          </cell>
        </row>
        <row r="1020">
          <cell r="B1020" t="str">
            <v>76100</v>
          </cell>
          <cell r="C1020" t="str">
            <v>Valle del Cauca</v>
          </cell>
          <cell r="D1020" t="str">
            <v>76100</v>
          </cell>
          <cell r="E1020" t="str">
            <v>Bolívar</v>
          </cell>
          <cell r="F1020">
            <v>15360</v>
          </cell>
          <cell r="G1020">
            <v>15152</v>
          </cell>
          <cell r="H1020">
            <v>14953</v>
          </cell>
          <cell r="I1020">
            <v>14759</v>
          </cell>
          <cell r="J1020">
            <v>14561</v>
          </cell>
          <cell r="K1020">
            <v>14370</v>
          </cell>
          <cell r="L1020">
            <v>14189</v>
          </cell>
          <cell r="M1020">
            <v>13996</v>
          </cell>
          <cell r="N1020">
            <v>13828</v>
          </cell>
          <cell r="O1020">
            <v>13649</v>
          </cell>
          <cell r="P1020">
            <v>13474</v>
          </cell>
          <cell r="Q1020">
            <v>13302</v>
          </cell>
        </row>
        <row r="1021">
          <cell r="B1021" t="str">
            <v>76109</v>
          </cell>
          <cell r="C1021" t="str">
            <v>Valle del Cauca</v>
          </cell>
          <cell r="D1021" t="str">
            <v>76109</v>
          </cell>
          <cell r="E1021" t="str">
            <v>Buenaventura</v>
          </cell>
          <cell r="F1021">
            <v>328794</v>
          </cell>
          <cell r="G1021">
            <v>335644</v>
          </cell>
          <cell r="H1021">
            <v>342260</v>
          </cell>
          <cell r="I1021">
            <v>348951</v>
          </cell>
          <cell r="J1021">
            <v>355736</v>
          </cell>
          <cell r="K1021">
            <v>362625</v>
          </cell>
          <cell r="L1021">
            <v>369753</v>
          </cell>
          <cell r="M1021">
            <v>377014</v>
          </cell>
          <cell r="N1021">
            <v>384402</v>
          </cell>
          <cell r="O1021">
            <v>391937</v>
          </cell>
          <cell r="P1021">
            <v>399619</v>
          </cell>
          <cell r="Q1021">
            <v>407539</v>
          </cell>
        </row>
        <row r="1022">
          <cell r="B1022" t="str">
            <v>76111</v>
          </cell>
          <cell r="C1022" t="str">
            <v>Valle del Cauca</v>
          </cell>
          <cell r="D1022" t="str">
            <v>76111</v>
          </cell>
          <cell r="E1022" t="str">
            <v>Guadalajara de Buga</v>
          </cell>
          <cell r="F1022">
            <v>116893</v>
          </cell>
          <cell r="G1022">
            <v>116657</v>
          </cell>
          <cell r="H1022">
            <v>116510</v>
          </cell>
          <cell r="I1022">
            <v>116377</v>
          </cell>
          <cell r="J1022">
            <v>116241</v>
          </cell>
          <cell r="K1022">
            <v>116105</v>
          </cell>
          <cell r="L1022">
            <v>115949</v>
          </cell>
          <cell r="M1022">
            <v>115779</v>
          </cell>
          <cell r="N1022">
            <v>115613</v>
          </cell>
          <cell r="O1022">
            <v>115433</v>
          </cell>
          <cell r="P1022">
            <v>115249</v>
          </cell>
          <cell r="Q1022">
            <v>115028</v>
          </cell>
        </row>
        <row r="1023">
          <cell r="B1023" t="str">
            <v>76113</v>
          </cell>
          <cell r="C1023" t="str">
            <v>Valle del Cauca</v>
          </cell>
          <cell r="D1023" t="str">
            <v>76113</v>
          </cell>
          <cell r="E1023" t="str">
            <v>Bugalagrande</v>
          </cell>
          <cell r="F1023">
            <v>21601</v>
          </cell>
          <cell r="G1023">
            <v>21575</v>
          </cell>
          <cell r="H1023">
            <v>21534</v>
          </cell>
          <cell r="I1023">
            <v>21487</v>
          </cell>
          <cell r="J1023">
            <v>21451</v>
          </cell>
          <cell r="K1023">
            <v>21398</v>
          </cell>
          <cell r="L1023">
            <v>21355</v>
          </cell>
          <cell r="M1023">
            <v>21316</v>
          </cell>
          <cell r="N1023">
            <v>21264</v>
          </cell>
          <cell r="O1023">
            <v>21217</v>
          </cell>
          <cell r="P1023">
            <v>21167</v>
          </cell>
          <cell r="Q1023">
            <v>21127</v>
          </cell>
        </row>
        <row r="1024">
          <cell r="B1024" t="str">
            <v>76122</v>
          </cell>
          <cell r="C1024" t="str">
            <v>Valle del Cauca</v>
          </cell>
          <cell r="D1024" t="str">
            <v>76122</v>
          </cell>
          <cell r="E1024" t="str">
            <v>Caicedonia</v>
          </cell>
          <cell r="F1024">
            <v>30947</v>
          </cell>
          <cell r="G1024">
            <v>30764</v>
          </cell>
          <cell r="H1024">
            <v>30652</v>
          </cell>
          <cell r="I1024">
            <v>30542</v>
          </cell>
          <cell r="J1024">
            <v>30434</v>
          </cell>
          <cell r="K1024">
            <v>30340</v>
          </cell>
          <cell r="L1024">
            <v>30231</v>
          </cell>
          <cell r="M1024">
            <v>30127</v>
          </cell>
          <cell r="N1024">
            <v>30032</v>
          </cell>
          <cell r="O1024">
            <v>29928</v>
          </cell>
          <cell r="P1024">
            <v>29824</v>
          </cell>
          <cell r="Q1024">
            <v>29726</v>
          </cell>
        </row>
        <row r="1025">
          <cell r="B1025" t="str">
            <v>76126</v>
          </cell>
          <cell r="C1025" t="str">
            <v>Valle del Cauca</v>
          </cell>
          <cell r="D1025" t="str">
            <v>76126</v>
          </cell>
          <cell r="E1025" t="str">
            <v>Calima</v>
          </cell>
          <cell r="F1025">
            <v>15497</v>
          </cell>
          <cell r="G1025">
            <v>15530</v>
          </cell>
          <cell r="H1025">
            <v>15547</v>
          </cell>
          <cell r="I1025">
            <v>15571</v>
          </cell>
          <cell r="J1025">
            <v>15594</v>
          </cell>
          <cell r="K1025">
            <v>15618</v>
          </cell>
          <cell r="L1025">
            <v>15652</v>
          </cell>
          <cell r="M1025">
            <v>15676</v>
          </cell>
          <cell r="N1025">
            <v>15710</v>
          </cell>
          <cell r="O1025">
            <v>15738</v>
          </cell>
          <cell r="P1025">
            <v>15763</v>
          </cell>
          <cell r="Q1025">
            <v>15794</v>
          </cell>
        </row>
        <row r="1026">
          <cell r="B1026" t="str">
            <v>76130</v>
          </cell>
          <cell r="C1026" t="str">
            <v>Valle del Cauca</v>
          </cell>
          <cell r="D1026" t="str">
            <v>76130</v>
          </cell>
          <cell r="E1026" t="str">
            <v>Candelaria</v>
          </cell>
          <cell r="F1026">
            <v>70296</v>
          </cell>
          <cell r="G1026">
            <v>71387</v>
          </cell>
          <cell r="H1026">
            <v>72454</v>
          </cell>
          <cell r="I1026">
            <v>73546</v>
          </cell>
          <cell r="J1026">
            <v>74650</v>
          </cell>
          <cell r="K1026">
            <v>75772</v>
          </cell>
          <cell r="L1026">
            <v>76933</v>
          </cell>
          <cell r="M1026">
            <v>78096</v>
          </cell>
          <cell r="N1026">
            <v>79279</v>
          </cell>
          <cell r="O1026">
            <v>80476</v>
          </cell>
          <cell r="P1026">
            <v>81697</v>
          </cell>
          <cell r="Q1026">
            <v>82898</v>
          </cell>
        </row>
        <row r="1027">
          <cell r="B1027" t="str">
            <v>76147</v>
          </cell>
          <cell r="C1027" t="str">
            <v>Valle del Cauca</v>
          </cell>
          <cell r="D1027" t="str">
            <v>76147</v>
          </cell>
          <cell r="E1027" t="str">
            <v>Cartago</v>
          </cell>
          <cell r="F1027">
            <v>124831</v>
          </cell>
          <cell r="G1027">
            <v>125335</v>
          </cell>
          <cell r="H1027">
            <v>126134</v>
          </cell>
          <cell r="I1027">
            <v>126947</v>
          </cell>
          <cell r="J1027">
            <v>127756</v>
          </cell>
          <cell r="K1027">
            <v>128566</v>
          </cell>
          <cell r="L1027">
            <v>129325</v>
          </cell>
          <cell r="M1027">
            <v>130080</v>
          </cell>
          <cell r="N1027">
            <v>130827</v>
          </cell>
          <cell r="O1027">
            <v>131545</v>
          </cell>
          <cell r="P1027">
            <v>132251</v>
          </cell>
          <cell r="Q1027">
            <v>132966</v>
          </cell>
        </row>
        <row r="1028">
          <cell r="B1028" t="str">
            <v>76233</v>
          </cell>
          <cell r="C1028" t="str">
            <v>Valle del Cauca</v>
          </cell>
          <cell r="D1028" t="str">
            <v>76233</v>
          </cell>
          <cell r="E1028" t="str">
            <v>Dagua</v>
          </cell>
          <cell r="F1028">
            <v>35270</v>
          </cell>
          <cell r="G1028">
            <v>35421</v>
          </cell>
          <cell r="H1028">
            <v>35515</v>
          </cell>
          <cell r="I1028">
            <v>35598</v>
          </cell>
          <cell r="J1028">
            <v>35704</v>
          </cell>
          <cell r="K1028">
            <v>35817</v>
          </cell>
          <cell r="L1028">
            <v>35927</v>
          </cell>
          <cell r="M1028">
            <v>36043</v>
          </cell>
          <cell r="N1028">
            <v>36153</v>
          </cell>
          <cell r="O1028">
            <v>36277</v>
          </cell>
          <cell r="P1028">
            <v>36400</v>
          </cell>
          <cell r="Q1028">
            <v>36524</v>
          </cell>
        </row>
        <row r="1029">
          <cell r="B1029" t="str">
            <v>76243</v>
          </cell>
          <cell r="C1029" t="str">
            <v>Valle del Cauca</v>
          </cell>
          <cell r="D1029" t="str">
            <v>76243</v>
          </cell>
          <cell r="E1029" t="str">
            <v>El Águila</v>
          </cell>
          <cell r="F1029">
            <v>10689</v>
          </cell>
          <cell r="G1029">
            <v>10721</v>
          </cell>
          <cell r="H1029">
            <v>10754</v>
          </cell>
          <cell r="I1029">
            <v>10789</v>
          </cell>
          <cell r="J1029">
            <v>10825</v>
          </cell>
          <cell r="K1029">
            <v>10862</v>
          </cell>
          <cell r="L1029">
            <v>10901</v>
          </cell>
          <cell r="M1029">
            <v>10941</v>
          </cell>
          <cell r="N1029">
            <v>10982</v>
          </cell>
          <cell r="O1029">
            <v>11025</v>
          </cell>
          <cell r="P1029">
            <v>11069</v>
          </cell>
          <cell r="Q1029">
            <v>11115</v>
          </cell>
        </row>
        <row r="1030">
          <cell r="B1030" t="str">
            <v>76246</v>
          </cell>
          <cell r="C1030" t="str">
            <v>Valle del Cauca</v>
          </cell>
          <cell r="D1030" t="str">
            <v>76246</v>
          </cell>
          <cell r="E1030" t="str">
            <v>El Cairo</v>
          </cell>
          <cell r="F1030">
            <v>9356</v>
          </cell>
          <cell r="G1030">
            <v>9403</v>
          </cell>
          <cell r="H1030">
            <v>9468</v>
          </cell>
          <cell r="I1030">
            <v>9532</v>
          </cell>
          <cell r="J1030">
            <v>9587</v>
          </cell>
          <cell r="K1030">
            <v>9656</v>
          </cell>
          <cell r="L1030">
            <v>9713</v>
          </cell>
          <cell r="M1030">
            <v>9779</v>
          </cell>
          <cell r="N1030">
            <v>9847</v>
          </cell>
          <cell r="O1030">
            <v>9912</v>
          </cell>
          <cell r="P1030">
            <v>9976</v>
          </cell>
          <cell r="Q1030">
            <v>10050</v>
          </cell>
        </row>
        <row r="1031">
          <cell r="B1031" t="str">
            <v>76248</v>
          </cell>
          <cell r="C1031" t="str">
            <v>Valle del Cauca</v>
          </cell>
          <cell r="D1031" t="str">
            <v>76248</v>
          </cell>
          <cell r="E1031" t="str">
            <v>El Cerrito</v>
          </cell>
          <cell r="F1031">
            <v>54598</v>
          </cell>
          <cell r="G1031">
            <v>54900</v>
          </cell>
          <cell r="H1031">
            <v>55178</v>
          </cell>
          <cell r="I1031">
            <v>55459</v>
          </cell>
          <cell r="J1031">
            <v>55743</v>
          </cell>
          <cell r="K1031">
            <v>56032</v>
          </cell>
          <cell r="L1031">
            <v>56315</v>
          </cell>
          <cell r="M1031">
            <v>56605</v>
          </cell>
          <cell r="N1031">
            <v>56890</v>
          </cell>
          <cell r="O1031">
            <v>57177</v>
          </cell>
          <cell r="P1031">
            <v>57463</v>
          </cell>
          <cell r="Q1031">
            <v>57749</v>
          </cell>
        </row>
        <row r="1032">
          <cell r="B1032" t="str">
            <v>76250</v>
          </cell>
          <cell r="C1032" t="str">
            <v>Valle del Cauca</v>
          </cell>
          <cell r="D1032" t="str">
            <v>76250</v>
          </cell>
          <cell r="E1032" t="str">
            <v>El Dovio</v>
          </cell>
          <cell r="F1032">
            <v>9548</v>
          </cell>
          <cell r="G1032">
            <v>9431</v>
          </cell>
          <cell r="H1032">
            <v>9329</v>
          </cell>
          <cell r="I1032">
            <v>9210</v>
          </cell>
          <cell r="J1032">
            <v>9097</v>
          </cell>
          <cell r="K1032">
            <v>8998</v>
          </cell>
          <cell r="L1032">
            <v>8896</v>
          </cell>
          <cell r="M1032">
            <v>8792</v>
          </cell>
          <cell r="N1032">
            <v>8698</v>
          </cell>
          <cell r="O1032">
            <v>8594</v>
          </cell>
          <cell r="P1032">
            <v>8508</v>
          </cell>
          <cell r="Q1032">
            <v>8407</v>
          </cell>
        </row>
        <row r="1033">
          <cell r="B1033" t="str">
            <v>76275</v>
          </cell>
          <cell r="C1033" t="str">
            <v>Valle del Cauca</v>
          </cell>
          <cell r="D1033" t="str">
            <v>76275</v>
          </cell>
          <cell r="E1033" t="str">
            <v>Florida</v>
          </cell>
          <cell r="F1033">
            <v>56008</v>
          </cell>
          <cell r="G1033">
            <v>56237</v>
          </cell>
          <cell r="H1033">
            <v>56441</v>
          </cell>
          <cell r="I1033">
            <v>56648</v>
          </cell>
          <cell r="J1033">
            <v>56848</v>
          </cell>
          <cell r="K1033">
            <v>57064</v>
          </cell>
          <cell r="L1033">
            <v>57264</v>
          </cell>
          <cell r="M1033">
            <v>57480</v>
          </cell>
          <cell r="N1033">
            <v>57697</v>
          </cell>
          <cell r="O1033">
            <v>57910</v>
          </cell>
          <cell r="P1033">
            <v>58122</v>
          </cell>
          <cell r="Q1033">
            <v>58342</v>
          </cell>
        </row>
        <row r="1034">
          <cell r="B1034" t="str">
            <v>76306</v>
          </cell>
          <cell r="C1034" t="str">
            <v>Valle del Cauca</v>
          </cell>
          <cell r="D1034" t="str">
            <v>76306</v>
          </cell>
          <cell r="E1034" t="str">
            <v>Ginebra</v>
          </cell>
          <cell r="F1034">
            <v>19268</v>
          </cell>
          <cell r="G1034">
            <v>19415</v>
          </cell>
          <cell r="H1034">
            <v>19583</v>
          </cell>
          <cell r="I1034">
            <v>19750</v>
          </cell>
          <cell r="J1034">
            <v>19916</v>
          </cell>
          <cell r="K1034">
            <v>20101</v>
          </cell>
          <cell r="L1034">
            <v>20285</v>
          </cell>
          <cell r="M1034">
            <v>20473</v>
          </cell>
          <cell r="N1034">
            <v>20661</v>
          </cell>
          <cell r="O1034">
            <v>20852</v>
          </cell>
          <cell r="P1034">
            <v>21055</v>
          </cell>
          <cell r="Q1034">
            <v>21241</v>
          </cell>
        </row>
        <row r="1035">
          <cell r="B1035" t="str">
            <v>76318</v>
          </cell>
          <cell r="C1035" t="str">
            <v>Valle del Cauca</v>
          </cell>
          <cell r="D1035" t="str">
            <v>76318</v>
          </cell>
          <cell r="E1035" t="str">
            <v>Guacarí</v>
          </cell>
          <cell r="F1035">
            <v>31802</v>
          </cell>
          <cell r="G1035">
            <v>32032</v>
          </cell>
          <cell r="H1035">
            <v>32299</v>
          </cell>
          <cell r="I1035">
            <v>32563</v>
          </cell>
          <cell r="J1035">
            <v>32834</v>
          </cell>
          <cell r="K1035">
            <v>33112</v>
          </cell>
          <cell r="L1035">
            <v>33388</v>
          </cell>
          <cell r="M1035">
            <v>33665</v>
          </cell>
          <cell r="N1035">
            <v>33953</v>
          </cell>
          <cell r="O1035">
            <v>34230</v>
          </cell>
          <cell r="P1035">
            <v>34522</v>
          </cell>
          <cell r="Q1035">
            <v>34796</v>
          </cell>
        </row>
        <row r="1036">
          <cell r="B1036" t="str">
            <v>76364</v>
          </cell>
          <cell r="C1036" t="str">
            <v>Valle del Cauca</v>
          </cell>
          <cell r="D1036" t="str">
            <v>76364</v>
          </cell>
          <cell r="E1036" t="str">
            <v>Jamundí</v>
          </cell>
          <cell r="F1036">
            <v>96993</v>
          </cell>
          <cell r="G1036">
            <v>99079</v>
          </cell>
          <cell r="H1036">
            <v>101192</v>
          </cell>
          <cell r="I1036">
            <v>103337</v>
          </cell>
          <cell r="J1036">
            <v>105510</v>
          </cell>
          <cell r="K1036">
            <v>107730</v>
          </cell>
          <cell r="L1036">
            <v>110000</v>
          </cell>
          <cell r="M1036">
            <v>112313</v>
          </cell>
          <cell r="N1036">
            <v>114672</v>
          </cell>
          <cell r="O1036">
            <v>117079</v>
          </cell>
          <cell r="P1036">
            <v>119532</v>
          </cell>
          <cell r="Q1036">
            <v>122030</v>
          </cell>
        </row>
        <row r="1037">
          <cell r="B1037" t="str">
            <v>76377</v>
          </cell>
          <cell r="C1037" t="str">
            <v>Valle del Cauca</v>
          </cell>
          <cell r="D1037" t="str">
            <v>76377</v>
          </cell>
          <cell r="E1037" t="str">
            <v>La Cumbre</v>
          </cell>
          <cell r="F1037">
            <v>11122</v>
          </cell>
          <cell r="G1037">
            <v>11152</v>
          </cell>
          <cell r="H1037">
            <v>11184</v>
          </cell>
          <cell r="I1037">
            <v>11218</v>
          </cell>
          <cell r="J1037">
            <v>11254</v>
          </cell>
          <cell r="K1037">
            <v>11292</v>
          </cell>
          <cell r="L1037">
            <v>11332</v>
          </cell>
          <cell r="M1037">
            <v>11374</v>
          </cell>
          <cell r="N1037">
            <v>11418</v>
          </cell>
          <cell r="O1037">
            <v>11464</v>
          </cell>
          <cell r="P1037">
            <v>11512</v>
          </cell>
          <cell r="Q1037">
            <v>11562</v>
          </cell>
        </row>
        <row r="1038">
          <cell r="B1038" t="str">
            <v>76400</v>
          </cell>
          <cell r="C1038" t="str">
            <v>Valle del Cauca</v>
          </cell>
          <cell r="D1038" t="str">
            <v>76400</v>
          </cell>
          <cell r="E1038" t="str">
            <v>La Unión</v>
          </cell>
          <cell r="F1038">
            <v>31798</v>
          </cell>
          <cell r="G1038">
            <v>32344</v>
          </cell>
          <cell r="H1038">
            <v>32898</v>
          </cell>
          <cell r="I1038">
            <v>33473</v>
          </cell>
          <cell r="J1038">
            <v>34039</v>
          </cell>
          <cell r="K1038">
            <v>34623</v>
          </cell>
          <cell r="L1038">
            <v>35221</v>
          </cell>
          <cell r="M1038">
            <v>35826</v>
          </cell>
          <cell r="N1038">
            <v>36444</v>
          </cell>
          <cell r="O1038">
            <v>37068</v>
          </cell>
          <cell r="P1038">
            <v>37703</v>
          </cell>
          <cell r="Q1038">
            <v>38351</v>
          </cell>
        </row>
        <row r="1039">
          <cell r="B1039" t="str">
            <v>76403</v>
          </cell>
          <cell r="C1039" t="str">
            <v>Valle del Cauca</v>
          </cell>
          <cell r="D1039" t="str">
            <v>76403</v>
          </cell>
          <cell r="E1039" t="str">
            <v>La Victoria</v>
          </cell>
          <cell r="F1039">
            <v>14134</v>
          </cell>
          <cell r="G1039">
            <v>14030</v>
          </cell>
          <cell r="H1039">
            <v>13942</v>
          </cell>
          <cell r="I1039">
            <v>13862</v>
          </cell>
          <cell r="J1039">
            <v>13778</v>
          </cell>
          <cell r="K1039">
            <v>13698</v>
          </cell>
          <cell r="L1039">
            <v>13603</v>
          </cell>
          <cell r="M1039">
            <v>13518</v>
          </cell>
          <cell r="N1039">
            <v>13428</v>
          </cell>
          <cell r="O1039">
            <v>13344</v>
          </cell>
          <cell r="P1039">
            <v>13247</v>
          </cell>
          <cell r="Q1039">
            <v>13167</v>
          </cell>
        </row>
        <row r="1040">
          <cell r="B1040" t="str">
            <v>76497</v>
          </cell>
          <cell r="C1040" t="str">
            <v>Valle del Cauca</v>
          </cell>
          <cell r="D1040" t="str">
            <v>76497</v>
          </cell>
          <cell r="E1040" t="str">
            <v>Obando</v>
          </cell>
          <cell r="F1040">
            <v>14380</v>
          </cell>
          <cell r="G1040">
            <v>14425</v>
          </cell>
          <cell r="H1040">
            <v>14473</v>
          </cell>
          <cell r="I1040">
            <v>14525</v>
          </cell>
          <cell r="J1040">
            <v>14580</v>
          </cell>
          <cell r="K1040">
            <v>14638</v>
          </cell>
          <cell r="L1040">
            <v>14700</v>
          </cell>
          <cell r="M1040">
            <v>14765</v>
          </cell>
          <cell r="N1040">
            <v>14834</v>
          </cell>
          <cell r="O1040">
            <v>14905</v>
          </cell>
          <cell r="P1040">
            <v>14980</v>
          </cell>
          <cell r="Q1040">
            <v>15059</v>
          </cell>
        </row>
        <row r="1041">
          <cell r="B1041" t="str">
            <v>76520</v>
          </cell>
          <cell r="C1041" t="str">
            <v>Valle del Cauca</v>
          </cell>
          <cell r="D1041" t="str">
            <v>76520</v>
          </cell>
          <cell r="E1041" t="str">
            <v>Palmira</v>
          </cell>
          <cell r="F1041">
            <v>284470</v>
          </cell>
          <cell r="G1041">
            <v>286355</v>
          </cell>
          <cell r="H1041">
            <v>288382</v>
          </cell>
          <cell r="I1041">
            <v>290442</v>
          </cell>
          <cell r="J1041">
            <v>292510</v>
          </cell>
          <cell r="K1041">
            <v>294580</v>
          </cell>
          <cell r="L1041">
            <v>296620</v>
          </cell>
          <cell r="M1041">
            <v>298667</v>
          </cell>
          <cell r="N1041">
            <v>300712</v>
          </cell>
          <cell r="O1041">
            <v>302741</v>
          </cell>
          <cell r="P1041">
            <v>304763</v>
          </cell>
          <cell r="Q1041">
            <v>306727</v>
          </cell>
        </row>
        <row r="1042">
          <cell r="B1042" t="str">
            <v>76563</v>
          </cell>
          <cell r="C1042" t="str">
            <v>Valle del Cauca</v>
          </cell>
          <cell r="D1042" t="str">
            <v>76563</v>
          </cell>
          <cell r="E1042" t="str">
            <v>Pradera</v>
          </cell>
          <cell r="F1042">
            <v>48843</v>
          </cell>
          <cell r="G1042">
            <v>49407</v>
          </cell>
          <cell r="H1042">
            <v>50011</v>
          </cell>
          <cell r="I1042">
            <v>50614</v>
          </cell>
          <cell r="J1042">
            <v>51229</v>
          </cell>
          <cell r="K1042">
            <v>51855</v>
          </cell>
          <cell r="L1042">
            <v>52493</v>
          </cell>
          <cell r="M1042">
            <v>53137</v>
          </cell>
          <cell r="N1042">
            <v>53792</v>
          </cell>
          <cell r="O1042">
            <v>54460</v>
          </cell>
          <cell r="P1042">
            <v>55137</v>
          </cell>
          <cell r="Q1042">
            <v>55831</v>
          </cell>
        </row>
        <row r="1043">
          <cell r="B1043" t="str">
            <v>76606</v>
          </cell>
          <cell r="C1043" t="str">
            <v>Valle del Cauca</v>
          </cell>
          <cell r="D1043" t="str">
            <v>76606</v>
          </cell>
          <cell r="E1043" t="str">
            <v>Restrepo</v>
          </cell>
          <cell r="F1043">
            <v>15805</v>
          </cell>
          <cell r="G1043">
            <v>15855</v>
          </cell>
          <cell r="H1043">
            <v>15892</v>
          </cell>
          <cell r="I1043">
            <v>15933</v>
          </cell>
          <cell r="J1043">
            <v>15977</v>
          </cell>
          <cell r="K1043">
            <v>16021</v>
          </cell>
          <cell r="L1043">
            <v>16055</v>
          </cell>
          <cell r="M1043">
            <v>16107</v>
          </cell>
          <cell r="N1043">
            <v>16141</v>
          </cell>
          <cell r="O1043">
            <v>16186</v>
          </cell>
          <cell r="P1043">
            <v>16227</v>
          </cell>
          <cell r="Q1043">
            <v>16272</v>
          </cell>
        </row>
        <row r="1044">
          <cell r="B1044" t="str">
            <v>76616</v>
          </cell>
          <cell r="C1044" t="str">
            <v>Valle del Cauca</v>
          </cell>
          <cell r="D1044" t="str">
            <v>76616</v>
          </cell>
          <cell r="E1044" t="str">
            <v>Riofrío</v>
          </cell>
          <cell r="F1044">
            <v>17376</v>
          </cell>
          <cell r="G1044">
            <v>17005</v>
          </cell>
          <cell r="H1044">
            <v>16723</v>
          </cell>
          <cell r="I1044">
            <v>16461</v>
          </cell>
          <cell r="J1044">
            <v>16190</v>
          </cell>
          <cell r="K1044">
            <v>15939</v>
          </cell>
          <cell r="L1044">
            <v>15686</v>
          </cell>
          <cell r="M1044">
            <v>15438</v>
          </cell>
          <cell r="N1044">
            <v>15192</v>
          </cell>
          <cell r="O1044">
            <v>14959</v>
          </cell>
          <cell r="P1044">
            <v>14716</v>
          </cell>
          <cell r="Q1044">
            <v>14489</v>
          </cell>
        </row>
        <row r="1045">
          <cell r="B1045" t="str">
            <v>76622</v>
          </cell>
          <cell r="C1045" t="str">
            <v>Valle del Cauca</v>
          </cell>
          <cell r="D1045" t="str">
            <v>76622</v>
          </cell>
          <cell r="E1045" t="str">
            <v>Roldanillo</v>
          </cell>
          <cell r="F1045">
            <v>34698</v>
          </cell>
          <cell r="G1045">
            <v>34497</v>
          </cell>
          <cell r="H1045">
            <v>34288</v>
          </cell>
          <cell r="I1045">
            <v>34094</v>
          </cell>
          <cell r="J1045">
            <v>33912</v>
          </cell>
          <cell r="K1045">
            <v>33713</v>
          </cell>
          <cell r="L1045">
            <v>33524</v>
          </cell>
          <cell r="M1045">
            <v>33342</v>
          </cell>
          <cell r="N1045">
            <v>33154</v>
          </cell>
          <cell r="O1045">
            <v>32968</v>
          </cell>
          <cell r="P1045">
            <v>32778</v>
          </cell>
          <cell r="Q1045">
            <v>32597</v>
          </cell>
        </row>
        <row r="1046">
          <cell r="B1046" t="str">
            <v>76670</v>
          </cell>
          <cell r="C1046" t="str">
            <v>Valle del Cauca</v>
          </cell>
          <cell r="D1046" t="str">
            <v>76670</v>
          </cell>
          <cell r="E1046" t="str">
            <v>San Pedro</v>
          </cell>
          <cell r="F1046">
            <v>15784</v>
          </cell>
          <cell r="G1046">
            <v>16003</v>
          </cell>
          <cell r="H1046">
            <v>16219</v>
          </cell>
          <cell r="I1046">
            <v>16459</v>
          </cell>
          <cell r="J1046">
            <v>16691</v>
          </cell>
          <cell r="K1046">
            <v>16921</v>
          </cell>
          <cell r="L1046">
            <v>17161</v>
          </cell>
          <cell r="M1046">
            <v>17394</v>
          </cell>
          <cell r="N1046">
            <v>17635</v>
          </cell>
          <cell r="O1046">
            <v>17885</v>
          </cell>
          <cell r="P1046">
            <v>18128</v>
          </cell>
          <cell r="Q1046">
            <v>18383</v>
          </cell>
        </row>
        <row r="1047">
          <cell r="B1047" t="str">
            <v>76736</v>
          </cell>
          <cell r="C1047" t="str">
            <v>Valle del Cauca</v>
          </cell>
          <cell r="D1047" t="str">
            <v>76736</v>
          </cell>
          <cell r="E1047" t="str">
            <v>Sevilla</v>
          </cell>
          <cell r="F1047">
            <v>47872</v>
          </cell>
          <cell r="G1047">
            <v>47558</v>
          </cell>
          <cell r="H1047">
            <v>47298</v>
          </cell>
          <cell r="I1047">
            <v>47028</v>
          </cell>
          <cell r="J1047">
            <v>46766</v>
          </cell>
          <cell r="K1047">
            <v>46505</v>
          </cell>
          <cell r="L1047">
            <v>46240</v>
          </cell>
          <cell r="M1047">
            <v>45966</v>
          </cell>
          <cell r="N1047">
            <v>45695</v>
          </cell>
          <cell r="O1047">
            <v>45426</v>
          </cell>
          <cell r="P1047">
            <v>45142</v>
          </cell>
          <cell r="Q1047">
            <v>44876</v>
          </cell>
        </row>
        <row r="1048">
          <cell r="B1048" t="str">
            <v>76823</v>
          </cell>
          <cell r="C1048" t="str">
            <v>Valle del Cauca</v>
          </cell>
          <cell r="D1048" t="str">
            <v>76823</v>
          </cell>
          <cell r="E1048" t="str">
            <v>Toro</v>
          </cell>
          <cell r="F1048">
            <v>15913</v>
          </cell>
          <cell r="G1048">
            <v>15948</v>
          </cell>
          <cell r="H1048">
            <v>15986</v>
          </cell>
          <cell r="I1048">
            <v>16026</v>
          </cell>
          <cell r="J1048">
            <v>16070</v>
          </cell>
          <cell r="K1048">
            <v>16117</v>
          </cell>
          <cell r="L1048">
            <v>16166</v>
          </cell>
          <cell r="M1048">
            <v>16219</v>
          </cell>
          <cell r="N1048">
            <v>16274</v>
          </cell>
          <cell r="O1048">
            <v>16332</v>
          </cell>
          <cell r="P1048">
            <v>16394</v>
          </cell>
          <cell r="Q1048">
            <v>16458</v>
          </cell>
        </row>
        <row r="1049">
          <cell r="B1049" t="str">
            <v>76828</v>
          </cell>
          <cell r="C1049" t="str">
            <v>Valle del Cauca</v>
          </cell>
          <cell r="D1049" t="str">
            <v>76828</v>
          </cell>
          <cell r="E1049" t="str">
            <v>Trujillo</v>
          </cell>
          <cell r="F1049">
            <v>18667</v>
          </cell>
          <cell r="G1049">
            <v>18617</v>
          </cell>
          <cell r="H1049">
            <v>18563</v>
          </cell>
          <cell r="I1049">
            <v>18514</v>
          </cell>
          <cell r="J1049">
            <v>18458</v>
          </cell>
          <cell r="K1049">
            <v>18403</v>
          </cell>
          <cell r="L1049">
            <v>18348</v>
          </cell>
          <cell r="M1049">
            <v>18288</v>
          </cell>
          <cell r="N1049">
            <v>18227</v>
          </cell>
          <cell r="O1049">
            <v>18167</v>
          </cell>
          <cell r="P1049">
            <v>18100</v>
          </cell>
          <cell r="Q1049">
            <v>18041</v>
          </cell>
        </row>
        <row r="1050">
          <cell r="B1050" t="str">
            <v>76834</v>
          </cell>
          <cell r="C1050" t="str">
            <v>Valle del Cauca</v>
          </cell>
          <cell r="D1050" t="str">
            <v>76834</v>
          </cell>
          <cell r="E1050" t="str">
            <v>Tuluá</v>
          </cell>
          <cell r="F1050">
            <v>187275</v>
          </cell>
          <cell r="G1050">
            <v>189758</v>
          </cell>
          <cell r="H1050">
            <v>192082</v>
          </cell>
          <cell r="I1050">
            <v>194446</v>
          </cell>
          <cell r="J1050">
            <v>196834</v>
          </cell>
          <cell r="K1050">
            <v>199244</v>
          </cell>
          <cell r="L1050">
            <v>201670</v>
          </cell>
          <cell r="M1050">
            <v>204125</v>
          </cell>
          <cell r="N1050">
            <v>206588</v>
          </cell>
          <cell r="O1050">
            <v>209077</v>
          </cell>
          <cell r="P1050">
            <v>211581</v>
          </cell>
          <cell r="Q1050">
            <v>214081</v>
          </cell>
        </row>
        <row r="1051">
          <cell r="B1051" t="str">
            <v>76845</v>
          </cell>
          <cell r="C1051" t="str">
            <v>Valle del Cauca</v>
          </cell>
          <cell r="D1051" t="str">
            <v>76845</v>
          </cell>
          <cell r="E1051" t="str">
            <v>Ulloa</v>
          </cell>
          <cell r="F1051">
            <v>5745</v>
          </cell>
          <cell r="G1051">
            <v>5722</v>
          </cell>
          <cell r="H1051">
            <v>5698</v>
          </cell>
          <cell r="I1051">
            <v>5673</v>
          </cell>
          <cell r="J1051">
            <v>5646</v>
          </cell>
          <cell r="K1051">
            <v>5618</v>
          </cell>
          <cell r="L1051">
            <v>5589</v>
          </cell>
          <cell r="M1051">
            <v>5558</v>
          </cell>
          <cell r="N1051">
            <v>5526</v>
          </cell>
          <cell r="O1051">
            <v>5492</v>
          </cell>
          <cell r="P1051">
            <v>5457</v>
          </cell>
          <cell r="Q1051">
            <v>5421</v>
          </cell>
        </row>
        <row r="1052">
          <cell r="B1052" t="str">
            <v>76863</v>
          </cell>
          <cell r="C1052" t="str">
            <v>Valle del Cauca</v>
          </cell>
          <cell r="D1052" t="str">
            <v>76863</v>
          </cell>
          <cell r="E1052" t="str">
            <v>Versalles</v>
          </cell>
          <cell r="F1052">
            <v>8270</v>
          </cell>
          <cell r="G1052">
            <v>8158</v>
          </cell>
          <cell r="H1052">
            <v>8049</v>
          </cell>
          <cell r="I1052">
            <v>7937</v>
          </cell>
          <cell r="J1052">
            <v>7830</v>
          </cell>
          <cell r="K1052">
            <v>7725</v>
          </cell>
          <cell r="L1052">
            <v>7618</v>
          </cell>
          <cell r="M1052">
            <v>7510</v>
          </cell>
          <cell r="N1052">
            <v>7410</v>
          </cell>
          <cell r="O1052">
            <v>7309</v>
          </cell>
          <cell r="P1052">
            <v>7214</v>
          </cell>
          <cell r="Q1052">
            <v>7118</v>
          </cell>
        </row>
        <row r="1053">
          <cell r="B1053" t="str">
            <v>76869</v>
          </cell>
          <cell r="C1053" t="str">
            <v>Valle del Cauca</v>
          </cell>
          <cell r="D1053" t="str">
            <v>76869</v>
          </cell>
          <cell r="E1053" t="str">
            <v>Vijes</v>
          </cell>
          <cell r="F1053">
            <v>9787</v>
          </cell>
          <cell r="G1053">
            <v>9872</v>
          </cell>
          <cell r="H1053">
            <v>9997</v>
          </cell>
          <cell r="I1053">
            <v>10112</v>
          </cell>
          <cell r="J1053">
            <v>10231</v>
          </cell>
          <cell r="K1053">
            <v>10364</v>
          </cell>
          <cell r="L1053">
            <v>10491</v>
          </cell>
          <cell r="M1053">
            <v>10618</v>
          </cell>
          <cell r="N1053">
            <v>10747</v>
          </cell>
          <cell r="O1053">
            <v>10882</v>
          </cell>
          <cell r="P1053">
            <v>11010</v>
          </cell>
          <cell r="Q1053">
            <v>11147</v>
          </cell>
        </row>
        <row r="1054">
          <cell r="B1054" t="str">
            <v>76890</v>
          </cell>
          <cell r="C1054" t="str">
            <v>Valle del Cauca</v>
          </cell>
          <cell r="D1054" t="str">
            <v>76890</v>
          </cell>
          <cell r="E1054" t="str">
            <v>Yotoco</v>
          </cell>
          <cell r="F1054">
            <v>15563</v>
          </cell>
          <cell r="G1054">
            <v>15614</v>
          </cell>
          <cell r="H1054">
            <v>15687</v>
          </cell>
          <cell r="I1054">
            <v>15757</v>
          </cell>
          <cell r="J1054">
            <v>15829</v>
          </cell>
          <cell r="K1054">
            <v>15900</v>
          </cell>
          <cell r="L1054">
            <v>15974</v>
          </cell>
          <cell r="M1054">
            <v>16045</v>
          </cell>
          <cell r="N1054">
            <v>16119</v>
          </cell>
          <cell r="O1054">
            <v>16199</v>
          </cell>
          <cell r="P1054">
            <v>16263</v>
          </cell>
          <cell r="Q1054">
            <v>16345</v>
          </cell>
        </row>
        <row r="1055">
          <cell r="B1055" t="str">
            <v>76892</v>
          </cell>
          <cell r="C1055" t="str">
            <v>Valle del Cauca</v>
          </cell>
          <cell r="D1055" t="str">
            <v>76892</v>
          </cell>
          <cell r="E1055" t="str">
            <v>Yumbo</v>
          </cell>
          <cell r="F1055">
            <v>92192</v>
          </cell>
          <cell r="G1055">
            <v>94495</v>
          </cell>
          <cell r="H1055">
            <v>96805</v>
          </cell>
          <cell r="I1055">
            <v>99159</v>
          </cell>
          <cell r="J1055">
            <v>101551</v>
          </cell>
          <cell r="K1055">
            <v>104014</v>
          </cell>
          <cell r="L1055">
            <v>106526</v>
          </cell>
          <cell r="M1055">
            <v>109091</v>
          </cell>
          <cell r="N1055">
            <v>111707</v>
          </cell>
          <cell r="O1055">
            <v>114385</v>
          </cell>
          <cell r="P1055">
            <v>117118</v>
          </cell>
          <cell r="Q1055">
            <v>119889</v>
          </cell>
        </row>
        <row r="1056">
          <cell r="B1056" t="str">
            <v>76895</v>
          </cell>
          <cell r="C1056" t="str">
            <v>Valle del Cauca</v>
          </cell>
          <cell r="D1056" t="str">
            <v>76895</v>
          </cell>
          <cell r="E1056" t="str">
            <v>Zarzal</v>
          </cell>
          <cell r="F1056">
            <v>40983</v>
          </cell>
          <cell r="G1056">
            <v>41355</v>
          </cell>
          <cell r="H1056">
            <v>41766</v>
          </cell>
          <cell r="I1056">
            <v>42180</v>
          </cell>
          <cell r="J1056">
            <v>42610</v>
          </cell>
          <cell r="K1056">
            <v>43035</v>
          </cell>
          <cell r="L1056">
            <v>43471</v>
          </cell>
          <cell r="M1056">
            <v>43900</v>
          </cell>
          <cell r="N1056">
            <v>44338</v>
          </cell>
          <cell r="O1056">
            <v>44778</v>
          </cell>
          <cell r="P1056">
            <v>45227</v>
          </cell>
          <cell r="Q1056">
            <v>45681</v>
          </cell>
        </row>
        <row r="1057">
          <cell r="B1057" t="str">
            <v>81001</v>
          </cell>
          <cell r="C1057" t="str">
            <v>Arauca</v>
          </cell>
          <cell r="D1057" t="str">
            <v>81001</v>
          </cell>
          <cell r="E1057" t="str">
            <v>Arauca</v>
          </cell>
          <cell r="F1057">
            <v>75557</v>
          </cell>
          <cell r="G1057">
            <v>76902</v>
          </cell>
          <cell r="H1057">
            <v>78239</v>
          </cell>
          <cell r="I1057">
            <v>79544</v>
          </cell>
          <cell r="J1057">
            <v>80848</v>
          </cell>
          <cell r="K1057">
            <v>82149</v>
          </cell>
          <cell r="L1057">
            <v>83433</v>
          </cell>
          <cell r="M1057">
            <v>84716</v>
          </cell>
          <cell r="N1057">
            <v>85994</v>
          </cell>
          <cell r="O1057">
            <v>87242</v>
          </cell>
          <cell r="P1057">
            <v>88481</v>
          </cell>
          <cell r="Q1057">
            <v>89712</v>
          </cell>
        </row>
        <row r="1058">
          <cell r="B1058" t="str">
            <v>81065</v>
          </cell>
          <cell r="C1058" t="str">
            <v>Arauca</v>
          </cell>
          <cell r="D1058" t="str">
            <v>81065</v>
          </cell>
          <cell r="E1058" t="str">
            <v>Arauquita</v>
          </cell>
          <cell r="F1058">
            <v>36745</v>
          </cell>
          <cell r="G1058">
            <v>37224</v>
          </cell>
          <cell r="H1058">
            <v>37690</v>
          </cell>
          <cell r="I1058">
            <v>38147</v>
          </cell>
          <cell r="J1058">
            <v>38615</v>
          </cell>
          <cell r="K1058">
            <v>39067</v>
          </cell>
          <cell r="L1058">
            <v>39523</v>
          </cell>
          <cell r="M1058">
            <v>39984</v>
          </cell>
          <cell r="N1058">
            <v>40432</v>
          </cell>
          <cell r="O1058">
            <v>40872</v>
          </cell>
          <cell r="P1058">
            <v>41309</v>
          </cell>
          <cell r="Q1058">
            <v>41743</v>
          </cell>
        </row>
        <row r="1059">
          <cell r="B1059" t="str">
            <v>81220</v>
          </cell>
          <cell r="C1059" t="str">
            <v>Arauca</v>
          </cell>
          <cell r="D1059" t="str">
            <v>81220</v>
          </cell>
          <cell r="E1059" t="str">
            <v>Cravo Norte</v>
          </cell>
          <cell r="F1059">
            <v>3661</v>
          </cell>
          <cell r="G1059">
            <v>3624</v>
          </cell>
          <cell r="H1059">
            <v>3592</v>
          </cell>
          <cell r="I1059">
            <v>3562</v>
          </cell>
          <cell r="J1059">
            <v>3531</v>
          </cell>
          <cell r="K1059">
            <v>3493</v>
          </cell>
          <cell r="L1059">
            <v>3462</v>
          </cell>
          <cell r="M1059">
            <v>3428</v>
          </cell>
          <cell r="N1059">
            <v>3390</v>
          </cell>
          <cell r="O1059">
            <v>3361</v>
          </cell>
          <cell r="P1059">
            <v>3331</v>
          </cell>
          <cell r="Q1059">
            <v>3293</v>
          </cell>
        </row>
        <row r="1060">
          <cell r="B1060" t="str">
            <v>81300</v>
          </cell>
          <cell r="C1060" t="str">
            <v>Arauca</v>
          </cell>
          <cell r="D1060" t="str">
            <v>81300</v>
          </cell>
          <cell r="E1060" t="str">
            <v>Fortul</v>
          </cell>
          <cell r="F1060">
            <v>21851</v>
          </cell>
          <cell r="G1060">
            <v>22200</v>
          </cell>
          <cell r="H1060">
            <v>22539</v>
          </cell>
          <cell r="I1060">
            <v>22896</v>
          </cell>
          <cell r="J1060">
            <v>23244</v>
          </cell>
          <cell r="K1060">
            <v>23595</v>
          </cell>
          <cell r="L1060">
            <v>23955</v>
          </cell>
          <cell r="M1060">
            <v>24308</v>
          </cell>
          <cell r="N1060">
            <v>24663</v>
          </cell>
          <cell r="O1060">
            <v>25024</v>
          </cell>
          <cell r="P1060">
            <v>25379</v>
          </cell>
          <cell r="Q1060">
            <v>25745</v>
          </cell>
        </row>
        <row r="1061">
          <cell r="B1061" t="str">
            <v>81591</v>
          </cell>
          <cell r="C1061" t="str">
            <v>Arauca</v>
          </cell>
          <cell r="D1061" t="str">
            <v>81591</v>
          </cell>
          <cell r="E1061" t="str">
            <v>Puerto Rondón</v>
          </cell>
          <cell r="F1061">
            <v>3962</v>
          </cell>
          <cell r="G1061">
            <v>3947</v>
          </cell>
          <cell r="H1061">
            <v>3932</v>
          </cell>
          <cell r="I1061">
            <v>3918</v>
          </cell>
          <cell r="J1061">
            <v>3905</v>
          </cell>
          <cell r="K1061">
            <v>3893</v>
          </cell>
          <cell r="L1061">
            <v>3882</v>
          </cell>
          <cell r="M1061">
            <v>3871</v>
          </cell>
          <cell r="N1061">
            <v>3861</v>
          </cell>
          <cell r="O1061">
            <v>3852</v>
          </cell>
          <cell r="P1061">
            <v>3844</v>
          </cell>
          <cell r="Q1061">
            <v>3837</v>
          </cell>
        </row>
        <row r="1062">
          <cell r="B1062" t="str">
            <v>81736</v>
          </cell>
          <cell r="C1062" t="str">
            <v>Arauca</v>
          </cell>
          <cell r="D1062" t="str">
            <v>81736</v>
          </cell>
          <cell r="E1062" t="str">
            <v>Saravena</v>
          </cell>
          <cell r="F1062">
            <v>42766</v>
          </cell>
          <cell r="G1062">
            <v>43252</v>
          </cell>
          <cell r="H1062">
            <v>43737</v>
          </cell>
          <cell r="I1062">
            <v>44223</v>
          </cell>
          <cell r="J1062">
            <v>44677</v>
          </cell>
          <cell r="K1062">
            <v>45134</v>
          </cell>
          <cell r="L1062">
            <v>45583</v>
          </cell>
          <cell r="M1062">
            <v>46006</v>
          </cell>
          <cell r="N1062">
            <v>46425</v>
          </cell>
          <cell r="O1062">
            <v>46823</v>
          </cell>
          <cell r="P1062">
            <v>47203</v>
          </cell>
          <cell r="Q1062">
            <v>47594</v>
          </cell>
        </row>
        <row r="1063">
          <cell r="B1063" t="str">
            <v>81794</v>
          </cell>
          <cell r="C1063" t="str">
            <v>Arauca</v>
          </cell>
          <cell r="D1063" t="str">
            <v>81794</v>
          </cell>
          <cell r="E1063" t="str">
            <v>Tame</v>
          </cell>
          <cell r="F1063">
            <v>47576</v>
          </cell>
          <cell r="G1063">
            <v>48103</v>
          </cell>
          <cell r="H1063">
            <v>48632</v>
          </cell>
          <cell r="I1063">
            <v>49156</v>
          </cell>
          <cell r="J1063">
            <v>49687</v>
          </cell>
          <cell r="K1063">
            <v>50210</v>
          </cell>
          <cell r="L1063">
            <v>50731</v>
          </cell>
          <cell r="M1063">
            <v>51252</v>
          </cell>
          <cell r="N1063">
            <v>51762</v>
          </cell>
          <cell r="O1063">
            <v>52273</v>
          </cell>
          <cell r="P1063">
            <v>52768</v>
          </cell>
          <cell r="Q1063">
            <v>53266</v>
          </cell>
        </row>
        <row r="1064">
          <cell r="B1064" t="str">
            <v>85001</v>
          </cell>
          <cell r="C1064" t="str">
            <v>Casanare</v>
          </cell>
          <cell r="D1064" t="str">
            <v>85001</v>
          </cell>
          <cell r="E1064" t="str">
            <v>Yopal</v>
          </cell>
          <cell r="F1064">
            <v>106822</v>
          </cell>
          <cell r="G1064">
            <v>110172</v>
          </cell>
          <cell r="H1064">
            <v>113451</v>
          </cell>
          <cell r="I1064">
            <v>116779</v>
          </cell>
          <cell r="J1064">
            <v>120082</v>
          </cell>
          <cell r="K1064">
            <v>123361</v>
          </cell>
          <cell r="L1064">
            <v>126665</v>
          </cell>
          <cell r="M1064">
            <v>129938</v>
          </cell>
          <cell r="N1064">
            <v>133230</v>
          </cell>
          <cell r="O1064">
            <v>136487</v>
          </cell>
          <cell r="P1064">
            <v>139734</v>
          </cell>
          <cell r="Q1064">
            <v>142982</v>
          </cell>
        </row>
        <row r="1065">
          <cell r="B1065" t="str">
            <v>85010</v>
          </cell>
          <cell r="C1065" t="str">
            <v>Casanare</v>
          </cell>
          <cell r="D1065" t="str">
            <v>85010</v>
          </cell>
          <cell r="E1065" t="str">
            <v>Aguazul</v>
          </cell>
          <cell r="F1065">
            <v>28327</v>
          </cell>
          <cell r="G1065">
            <v>29236</v>
          </cell>
          <cell r="H1065">
            <v>30202</v>
          </cell>
          <cell r="I1065">
            <v>31169</v>
          </cell>
          <cell r="J1065">
            <v>32160</v>
          </cell>
          <cell r="K1065">
            <v>33172</v>
          </cell>
          <cell r="L1065">
            <v>34203</v>
          </cell>
          <cell r="M1065">
            <v>35257</v>
          </cell>
          <cell r="N1065">
            <v>36315</v>
          </cell>
          <cell r="O1065">
            <v>37402</v>
          </cell>
          <cell r="P1065">
            <v>38515</v>
          </cell>
          <cell r="Q1065">
            <v>39644</v>
          </cell>
        </row>
        <row r="1066">
          <cell r="B1066" t="str">
            <v>85015</v>
          </cell>
          <cell r="C1066" t="str">
            <v>Casanare</v>
          </cell>
          <cell r="D1066" t="str">
            <v>85015</v>
          </cell>
          <cell r="E1066" t="str">
            <v>Chameza</v>
          </cell>
          <cell r="F1066">
            <v>1820</v>
          </cell>
          <cell r="G1066">
            <v>1895</v>
          </cell>
          <cell r="H1066">
            <v>1968</v>
          </cell>
          <cell r="I1066">
            <v>2039</v>
          </cell>
          <cell r="J1066">
            <v>2106</v>
          </cell>
          <cell r="K1066">
            <v>2172</v>
          </cell>
          <cell r="L1066">
            <v>2234</v>
          </cell>
          <cell r="M1066">
            <v>2295</v>
          </cell>
          <cell r="N1066">
            <v>2352</v>
          </cell>
          <cell r="O1066">
            <v>2408</v>
          </cell>
          <cell r="P1066">
            <v>2460</v>
          </cell>
          <cell r="Q1066">
            <v>2511</v>
          </cell>
        </row>
        <row r="1067">
          <cell r="B1067" t="str">
            <v>85125</v>
          </cell>
          <cell r="C1067" t="str">
            <v>Casanare</v>
          </cell>
          <cell r="D1067" t="str">
            <v>85125</v>
          </cell>
          <cell r="E1067" t="str">
            <v>Hato Corozal</v>
          </cell>
          <cell r="F1067">
            <v>10091</v>
          </cell>
          <cell r="G1067">
            <v>10286</v>
          </cell>
          <cell r="H1067">
            <v>10497</v>
          </cell>
          <cell r="I1067">
            <v>10699</v>
          </cell>
          <cell r="J1067">
            <v>10893</v>
          </cell>
          <cell r="K1067">
            <v>11109</v>
          </cell>
          <cell r="L1067">
            <v>11300</v>
          </cell>
          <cell r="M1067">
            <v>11511</v>
          </cell>
          <cell r="N1067">
            <v>11719</v>
          </cell>
          <cell r="O1067">
            <v>11930</v>
          </cell>
          <cell r="P1067">
            <v>12147</v>
          </cell>
          <cell r="Q1067">
            <v>12364</v>
          </cell>
        </row>
        <row r="1068">
          <cell r="B1068" t="str">
            <v>85136</v>
          </cell>
          <cell r="C1068" t="str">
            <v>Casanare</v>
          </cell>
          <cell r="D1068" t="str">
            <v>85136</v>
          </cell>
          <cell r="E1068" t="str">
            <v>La Salina</v>
          </cell>
          <cell r="F1068">
            <v>1310</v>
          </cell>
          <cell r="G1068">
            <v>1318</v>
          </cell>
          <cell r="H1068">
            <v>1327</v>
          </cell>
          <cell r="I1068">
            <v>1337</v>
          </cell>
          <cell r="J1068">
            <v>1347</v>
          </cell>
          <cell r="K1068">
            <v>1358</v>
          </cell>
          <cell r="L1068">
            <v>1369</v>
          </cell>
          <cell r="M1068">
            <v>1381</v>
          </cell>
          <cell r="N1068">
            <v>1394</v>
          </cell>
          <cell r="O1068">
            <v>1407</v>
          </cell>
          <cell r="P1068">
            <v>1420</v>
          </cell>
          <cell r="Q1068">
            <v>1434</v>
          </cell>
        </row>
        <row r="1069">
          <cell r="B1069" t="str">
            <v>85139</v>
          </cell>
          <cell r="C1069" t="str">
            <v>Casanare</v>
          </cell>
          <cell r="D1069" t="str">
            <v>85139</v>
          </cell>
          <cell r="E1069" t="str">
            <v>Maní</v>
          </cell>
          <cell r="F1069">
            <v>11177</v>
          </cell>
          <cell r="G1069">
            <v>11174</v>
          </cell>
          <cell r="H1069">
            <v>11170</v>
          </cell>
          <cell r="I1069">
            <v>11166</v>
          </cell>
          <cell r="J1069">
            <v>11162</v>
          </cell>
          <cell r="K1069">
            <v>11158</v>
          </cell>
          <cell r="L1069">
            <v>11154</v>
          </cell>
          <cell r="M1069">
            <v>11150</v>
          </cell>
          <cell r="N1069">
            <v>11145</v>
          </cell>
          <cell r="O1069">
            <v>11140</v>
          </cell>
          <cell r="P1069">
            <v>11135</v>
          </cell>
          <cell r="Q1069">
            <v>11130</v>
          </cell>
        </row>
        <row r="1070">
          <cell r="B1070" t="str">
            <v>85162</v>
          </cell>
          <cell r="C1070" t="str">
            <v>Casanare</v>
          </cell>
          <cell r="D1070" t="str">
            <v>85162</v>
          </cell>
          <cell r="E1070" t="str">
            <v>Monterrey</v>
          </cell>
          <cell r="F1070">
            <v>12751</v>
          </cell>
          <cell r="G1070">
            <v>12967</v>
          </cell>
          <cell r="H1070">
            <v>13189</v>
          </cell>
          <cell r="I1070">
            <v>13395</v>
          </cell>
          <cell r="J1070">
            <v>13613</v>
          </cell>
          <cell r="K1070">
            <v>13827</v>
          </cell>
          <cell r="L1070">
            <v>14029</v>
          </cell>
          <cell r="M1070">
            <v>14238</v>
          </cell>
          <cell r="N1070">
            <v>14438</v>
          </cell>
          <cell r="O1070">
            <v>14638</v>
          </cell>
          <cell r="P1070">
            <v>14828</v>
          </cell>
          <cell r="Q1070">
            <v>15020</v>
          </cell>
        </row>
        <row r="1071">
          <cell r="B1071" t="str">
            <v>85225</v>
          </cell>
          <cell r="C1071" t="str">
            <v>Casanare</v>
          </cell>
          <cell r="D1071" t="str">
            <v>85225</v>
          </cell>
          <cell r="E1071" t="str">
            <v>Nunchía</v>
          </cell>
          <cell r="F1071">
            <v>8420</v>
          </cell>
          <cell r="G1071">
            <v>8462</v>
          </cell>
          <cell r="H1071">
            <v>8507</v>
          </cell>
          <cell r="I1071">
            <v>8541</v>
          </cell>
          <cell r="J1071">
            <v>8585</v>
          </cell>
          <cell r="K1071">
            <v>8627</v>
          </cell>
          <cell r="L1071">
            <v>8672</v>
          </cell>
          <cell r="M1071">
            <v>8704</v>
          </cell>
          <cell r="N1071">
            <v>8738</v>
          </cell>
          <cell r="O1071">
            <v>8789</v>
          </cell>
          <cell r="P1071">
            <v>8827</v>
          </cell>
          <cell r="Q1071">
            <v>8867</v>
          </cell>
        </row>
        <row r="1072">
          <cell r="B1072" t="str">
            <v>85230</v>
          </cell>
          <cell r="C1072" t="str">
            <v>Casanare</v>
          </cell>
          <cell r="D1072" t="str">
            <v>85230</v>
          </cell>
          <cell r="E1072" t="str">
            <v>Orocué</v>
          </cell>
          <cell r="F1072">
            <v>7717</v>
          </cell>
          <cell r="G1072">
            <v>7793</v>
          </cell>
          <cell r="H1072">
            <v>7871</v>
          </cell>
          <cell r="I1072">
            <v>7923</v>
          </cell>
          <cell r="J1072">
            <v>7989</v>
          </cell>
          <cell r="K1072">
            <v>8043</v>
          </cell>
          <cell r="L1072">
            <v>8102</v>
          </cell>
          <cell r="M1072">
            <v>8157</v>
          </cell>
          <cell r="N1072">
            <v>8207</v>
          </cell>
          <cell r="O1072">
            <v>8261</v>
          </cell>
          <cell r="P1072">
            <v>8309</v>
          </cell>
          <cell r="Q1072">
            <v>8348</v>
          </cell>
        </row>
        <row r="1073">
          <cell r="B1073" t="str">
            <v>85250</v>
          </cell>
          <cell r="C1073" t="str">
            <v>Casanare</v>
          </cell>
          <cell r="D1073" t="str">
            <v>85250</v>
          </cell>
          <cell r="E1073" t="str">
            <v>Paz de Ariporo</v>
          </cell>
          <cell r="F1073">
            <v>27146</v>
          </cell>
          <cell r="G1073">
            <v>27106</v>
          </cell>
          <cell r="H1073">
            <v>27063</v>
          </cell>
          <cell r="I1073">
            <v>27017</v>
          </cell>
          <cell r="J1073">
            <v>26967</v>
          </cell>
          <cell r="K1073">
            <v>26915</v>
          </cell>
          <cell r="L1073">
            <v>26859</v>
          </cell>
          <cell r="M1073">
            <v>26800</v>
          </cell>
          <cell r="N1073">
            <v>26739</v>
          </cell>
          <cell r="O1073">
            <v>26674</v>
          </cell>
          <cell r="P1073">
            <v>26605</v>
          </cell>
          <cell r="Q1073">
            <v>26534</v>
          </cell>
        </row>
        <row r="1074">
          <cell r="B1074" t="str">
            <v>85263</v>
          </cell>
          <cell r="C1074" t="str">
            <v>Casanare</v>
          </cell>
          <cell r="D1074" t="str">
            <v>85263</v>
          </cell>
          <cell r="E1074" t="str">
            <v>Pore</v>
          </cell>
          <cell r="F1074">
            <v>7968</v>
          </cell>
          <cell r="G1074">
            <v>7961</v>
          </cell>
          <cell r="H1074">
            <v>7955</v>
          </cell>
          <cell r="I1074">
            <v>7949</v>
          </cell>
          <cell r="J1074">
            <v>7943</v>
          </cell>
          <cell r="K1074">
            <v>7938</v>
          </cell>
          <cell r="L1074">
            <v>7933</v>
          </cell>
          <cell r="M1074">
            <v>7929</v>
          </cell>
          <cell r="N1074">
            <v>7925</v>
          </cell>
          <cell r="O1074">
            <v>7922</v>
          </cell>
          <cell r="P1074">
            <v>7919</v>
          </cell>
          <cell r="Q1074">
            <v>7917</v>
          </cell>
        </row>
        <row r="1075">
          <cell r="B1075" t="str">
            <v>85279</v>
          </cell>
          <cell r="C1075" t="str">
            <v>Casanare</v>
          </cell>
          <cell r="D1075" t="str">
            <v>85279</v>
          </cell>
          <cell r="E1075" t="str">
            <v>Recetor</v>
          </cell>
          <cell r="F1075">
            <v>2608</v>
          </cell>
          <cell r="G1075">
            <v>2750</v>
          </cell>
          <cell r="H1075">
            <v>2892</v>
          </cell>
          <cell r="I1075">
            <v>3036</v>
          </cell>
          <cell r="J1075">
            <v>3181</v>
          </cell>
          <cell r="K1075">
            <v>3326</v>
          </cell>
          <cell r="L1075">
            <v>3473</v>
          </cell>
          <cell r="M1075">
            <v>3621</v>
          </cell>
          <cell r="N1075">
            <v>3770</v>
          </cell>
          <cell r="O1075">
            <v>3919</v>
          </cell>
          <cell r="P1075">
            <v>4070</v>
          </cell>
          <cell r="Q1075">
            <v>4222</v>
          </cell>
        </row>
        <row r="1076">
          <cell r="B1076" t="str">
            <v>85300</v>
          </cell>
          <cell r="C1076" t="str">
            <v>Casanare</v>
          </cell>
          <cell r="D1076" t="str">
            <v>85300</v>
          </cell>
          <cell r="E1076" t="str">
            <v>Sabanalarga</v>
          </cell>
          <cell r="F1076">
            <v>3434</v>
          </cell>
          <cell r="G1076">
            <v>3384</v>
          </cell>
          <cell r="H1076">
            <v>3339</v>
          </cell>
          <cell r="I1076">
            <v>3297</v>
          </cell>
          <cell r="J1076">
            <v>3259</v>
          </cell>
          <cell r="K1076">
            <v>3209</v>
          </cell>
          <cell r="L1076">
            <v>3167</v>
          </cell>
          <cell r="M1076">
            <v>3121</v>
          </cell>
          <cell r="N1076">
            <v>3073</v>
          </cell>
          <cell r="O1076">
            <v>3036</v>
          </cell>
          <cell r="P1076">
            <v>2987</v>
          </cell>
          <cell r="Q1076">
            <v>2943</v>
          </cell>
        </row>
        <row r="1077">
          <cell r="B1077" t="str">
            <v>85315</v>
          </cell>
          <cell r="C1077" t="str">
            <v>Casanare</v>
          </cell>
          <cell r="D1077" t="str">
            <v>85315</v>
          </cell>
          <cell r="E1077" t="str">
            <v>Sácama</v>
          </cell>
          <cell r="F1077">
            <v>1706</v>
          </cell>
          <cell r="G1077">
            <v>1733</v>
          </cell>
          <cell r="H1077">
            <v>1764</v>
          </cell>
          <cell r="I1077">
            <v>1794</v>
          </cell>
          <cell r="J1077">
            <v>1829</v>
          </cell>
          <cell r="K1077">
            <v>1862</v>
          </cell>
          <cell r="L1077">
            <v>1892</v>
          </cell>
          <cell r="M1077">
            <v>1916</v>
          </cell>
          <cell r="N1077">
            <v>1944</v>
          </cell>
          <cell r="O1077">
            <v>1974</v>
          </cell>
          <cell r="P1077">
            <v>2001</v>
          </cell>
          <cell r="Q1077">
            <v>2034</v>
          </cell>
        </row>
        <row r="1078">
          <cell r="B1078" t="str">
            <v>85325</v>
          </cell>
          <cell r="C1078" t="str">
            <v>Casanare</v>
          </cell>
          <cell r="D1078" t="str">
            <v>85325</v>
          </cell>
          <cell r="E1078" t="str">
            <v>San Luis de Palenque</v>
          </cell>
          <cell r="F1078">
            <v>7415</v>
          </cell>
          <cell r="G1078">
            <v>7443</v>
          </cell>
          <cell r="H1078">
            <v>7472</v>
          </cell>
          <cell r="I1078">
            <v>7503</v>
          </cell>
          <cell r="J1078">
            <v>7535</v>
          </cell>
          <cell r="K1078">
            <v>7569</v>
          </cell>
          <cell r="L1078">
            <v>7605</v>
          </cell>
          <cell r="M1078">
            <v>7643</v>
          </cell>
          <cell r="N1078">
            <v>7682</v>
          </cell>
          <cell r="O1078">
            <v>7723</v>
          </cell>
          <cell r="P1078">
            <v>7765</v>
          </cell>
          <cell r="Q1078">
            <v>7810</v>
          </cell>
        </row>
        <row r="1079">
          <cell r="B1079" t="str">
            <v>85400</v>
          </cell>
          <cell r="C1079" t="str">
            <v>Casanare</v>
          </cell>
          <cell r="D1079" t="str">
            <v>85400</v>
          </cell>
          <cell r="E1079" t="str">
            <v>Támara</v>
          </cell>
          <cell r="F1079">
            <v>7118</v>
          </cell>
          <cell r="G1079">
            <v>7107</v>
          </cell>
          <cell r="H1079">
            <v>7096</v>
          </cell>
          <cell r="I1079">
            <v>7086</v>
          </cell>
          <cell r="J1079">
            <v>7077</v>
          </cell>
          <cell r="K1079">
            <v>7069</v>
          </cell>
          <cell r="L1079">
            <v>7061</v>
          </cell>
          <cell r="M1079">
            <v>7055</v>
          </cell>
          <cell r="N1079">
            <v>7049</v>
          </cell>
          <cell r="O1079">
            <v>7044</v>
          </cell>
          <cell r="P1079">
            <v>7040</v>
          </cell>
          <cell r="Q1079">
            <v>7036</v>
          </cell>
        </row>
        <row r="1080">
          <cell r="B1080" t="str">
            <v>85410</v>
          </cell>
          <cell r="C1080" t="str">
            <v>Casanare</v>
          </cell>
          <cell r="D1080" t="str">
            <v>85410</v>
          </cell>
          <cell r="E1080" t="str">
            <v>Tauramena</v>
          </cell>
          <cell r="F1080">
            <v>16239</v>
          </cell>
          <cell r="G1080">
            <v>16798</v>
          </cell>
          <cell r="H1080">
            <v>17338</v>
          </cell>
          <cell r="I1080">
            <v>17901</v>
          </cell>
          <cell r="J1080">
            <v>18456</v>
          </cell>
          <cell r="K1080">
            <v>19025</v>
          </cell>
          <cell r="L1080">
            <v>19614</v>
          </cell>
          <cell r="M1080">
            <v>20215</v>
          </cell>
          <cell r="N1080">
            <v>20830</v>
          </cell>
          <cell r="O1080">
            <v>21442</v>
          </cell>
          <cell r="P1080">
            <v>22076</v>
          </cell>
          <cell r="Q1080">
            <v>22726</v>
          </cell>
        </row>
        <row r="1081">
          <cell r="B1081" t="str">
            <v>85430</v>
          </cell>
          <cell r="C1081" t="str">
            <v>Casanare</v>
          </cell>
          <cell r="D1081" t="str">
            <v>85430</v>
          </cell>
          <cell r="E1081" t="str">
            <v>Trinidad</v>
          </cell>
          <cell r="F1081">
            <v>11478</v>
          </cell>
          <cell r="G1081">
            <v>11774</v>
          </cell>
          <cell r="H1081">
            <v>12086</v>
          </cell>
          <cell r="I1081">
            <v>12402</v>
          </cell>
          <cell r="J1081">
            <v>12716</v>
          </cell>
          <cell r="K1081">
            <v>13049</v>
          </cell>
          <cell r="L1081">
            <v>13369</v>
          </cell>
          <cell r="M1081">
            <v>13706</v>
          </cell>
          <cell r="N1081">
            <v>14045</v>
          </cell>
          <cell r="O1081">
            <v>14381</v>
          </cell>
          <cell r="P1081">
            <v>14741</v>
          </cell>
          <cell r="Q1081">
            <v>15100</v>
          </cell>
        </row>
        <row r="1082">
          <cell r="B1082" t="str">
            <v>85440</v>
          </cell>
          <cell r="C1082" t="str">
            <v>Casanare</v>
          </cell>
          <cell r="D1082" t="str">
            <v>85440</v>
          </cell>
          <cell r="E1082" t="str">
            <v>Villanueva</v>
          </cell>
          <cell r="F1082">
            <v>21806</v>
          </cell>
          <cell r="G1082">
            <v>22002</v>
          </cell>
          <cell r="H1082">
            <v>22200</v>
          </cell>
          <cell r="I1082">
            <v>22400</v>
          </cell>
          <cell r="J1082">
            <v>22602</v>
          </cell>
          <cell r="K1082">
            <v>22807</v>
          </cell>
          <cell r="L1082">
            <v>23013</v>
          </cell>
          <cell r="M1082">
            <v>23221</v>
          </cell>
          <cell r="N1082">
            <v>23432</v>
          </cell>
          <cell r="O1082">
            <v>23644</v>
          </cell>
          <cell r="P1082">
            <v>23859</v>
          </cell>
          <cell r="Q1082">
            <v>24076</v>
          </cell>
        </row>
        <row r="1083">
          <cell r="B1083" t="str">
            <v>86001</v>
          </cell>
          <cell r="C1083" t="str">
            <v>Putumayo</v>
          </cell>
          <cell r="D1083" t="str">
            <v>86001</v>
          </cell>
          <cell r="E1083" t="str">
            <v>Mocoa</v>
          </cell>
          <cell r="F1083">
            <v>35755</v>
          </cell>
          <cell r="G1083">
            <v>36287</v>
          </cell>
          <cell r="H1083">
            <v>36809</v>
          </cell>
          <cell r="I1083">
            <v>37354</v>
          </cell>
          <cell r="J1083">
            <v>37948</v>
          </cell>
          <cell r="K1083">
            <v>38564</v>
          </cell>
          <cell r="L1083">
            <v>39207</v>
          </cell>
          <cell r="M1083">
            <v>39867</v>
          </cell>
          <cell r="N1083">
            <v>40579</v>
          </cell>
          <cell r="O1083">
            <v>41304</v>
          </cell>
          <cell r="P1083">
            <v>42074</v>
          </cell>
          <cell r="Q1083">
            <v>42882</v>
          </cell>
        </row>
        <row r="1084">
          <cell r="B1084" t="str">
            <v>86219</v>
          </cell>
          <cell r="C1084" t="str">
            <v>Putumayo</v>
          </cell>
          <cell r="D1084" t="str">
            <v>86219</v>
          </cell>
          <cell r="E1084" t="str">
            <v>Colón</v>
          </cell>
          <cell r="F1084">
            <v>5166</v>
          </cell>
          <cell r="G1084">
            <v>5199</v>
          </cell>
          <cell r="H1084">
            <v>5221</v>
          </cell>
          <cell r="I1084">
            <v>5252</v>
          </cell>
          <cell r="J1084">
            <v>5285</v>
          </cell>
          <cell r="K1084">
            <v>5321</v>
          </cell>
          <cell r="L1084">
            <v>5358</v>
          </cell>
          <cell r="M1084">
            <v>5389</v>
          </cell>
          <cell r="N1084">
            <v>5427</v>
          </cell>
          <cell r="O1084">
            <v>5475</v>
          </cell>
          <cell r="P1084">
            <v>5519</v>
          </cell>
          <cell r="Q1084">
            <v>5554</v>
          </cell>
        </row>
        <row r="1085">
          <cell r="B1085" t="str">
            <v>86320</v>
          </cell>
          <cell r="C1085" t="str">
            <v>Putumayo</v>
          </cell>
          <cell r="D1085" t="str">
            <v>86320</v>
          </cell>
          <cell r="E1085" t="str">
            <v>Orito</v>
          </cell>
          <cell r="F1085">
            <v>43654</v>
          </cell>
          <cell r="G1085">
            <v>44366</v>
          </cell>
          <cell r="H1085">
            <v>45110</v>
          </cell>
          <cell r="I1085">
            <v>45908</v>
          </cell>
          <cell r="J1085">
            <v>46726</v>
          </cell>
          <cell r="K1085">
            <v>47587</v>
          </cell>
          <cell r="L1085">
            <v>48483</v>
          </cell>
          <cell r="M1085">
            <v>49420</v>
          </cell>
          <cell r="N1085">
            <v>50424</v>
          </cell>
          <cell r="O1085">
            <v>51461</v>
          </cell>
          <cell r="P1085">
            <v>52580</v>
          </cell>
          <cell r="Q1085">
            <v>53760</v>
          </cell>
        </row>
        <row r="1086">
          <cell r="B1086" t="str">
            <v>86568</v>
          </cell>
          <cell r="C1086" t="str">
            <v>Putumayo</v>
          </cell>
          <cell r="D1086" t="str">
            <v>86568</v>
          </cell>
          <cell r="E1086" t="str">
            <v>Puerto Asís</v>
          </cell>
          <cell r="F1086">
            <v>55759</v>
          </cell>
          <cell r="G1086">
            <v>56008</v>
          </cell>
          <cell r="H1086">
            <v>56341</v>
          </cell>
          <cell r="I1086">
            <v>56701</v>
          </cell>
          <cell r="J1086">
            <v>57073</v>
          </cell>
          <cell r="K1086">
            <v>57494</v>
          </cell>
          <cell r="L1086">
            <v>57951</v>
          </cell>
          <cell r="M1086">
            <v>58446</v>
          </cell>
          <cell r="N1086">
            <v>58951</v>
          </cell>
          <cell r="O1086">
            <v>59523</v>
          </cell>
          <cell r="P1086">
            <v>60138</v>
          </cell>
          <cell r="Q1086">
            <v>60792</v>
          </cell>
        </row>
        <row r="1087">
          <cell r="B1087" t="str">
            <v>86569</v>
          </cell>
          <cell r="C1087" t="str">
            <v>Putumayo</v>
          </cell>
          <cell r="D1087" t="str">
            <v>86569</v>
          </cell>
          <cell r="E1087" t="str">
            <v>Puerto Caicedo</v>
          </cell>
          <cell r="F1087">
            <v>14206</v>
          </cell>
          <cell r="G1087">
            <v>14233</v>
          </cell>
          <cell r="H1087">
            <v>14262</v>
          </cell>
          <cell r="I1087">
            <v>14294</v>
          </cell>
          <cell r="J1087">
            <v>14327</v>
          </cell>
          <cell r="K1087">
            <v>14363</v>
          </cell>
          <cell r="L1087">
            <v>14401</v>
          </cell>
          <cell r="M1087">
            <v>14441</v>
          </cell>
          <cell r="N1087">
            <v>14484</v>
          </cell>
          <cell r="O1087">
            <v>14528</v>
          </cell>
          <cell r="P1087">
            <v>14575</v>
          </cell>
          <cell r="Q1087">
            <v>14624</v>
          </cell>
        </row>
        <row r="1088">
          <cell r="B1088" t="str">
            <v>86571</v>
          </cell>
          <cell r="C1088" t="str">
            <v>Putumayo</v>
          </cell>
          <cell r="D1088" t="str">
            <v>86571</v>
          </cell>
          <cell r="E1088" t="str">
            <v>Puerto Guzmán</v>
          </cell>
          <cell r="F1088">
            <v>22679</v>
          </cell>
          <cell r="G1088">
            <v>22756</v>
          </cell>
          <cell r="H1088">
            <v>22847</v>
          </cell>
          <cell r="I1088">
            <v>22931</v>
          </cell>
          <cell r="J1088">
            <v>23021</v>
          </cell>
          <cell r="K1088">
            <v>23109</v>
          </cell>
          <cell r="L1088">
            <v>23205</v>
          </cell>
          <cell r="M1088">
            <v>23316</v>
          </cell>
          <cell r="N1088">
            <v>23426</v>
          </cell>
          <cell r="O1088">
            <v>23559</v>
          </cell>
          <cell r="P1088">
            <v>23699</v>
          </cell>
          <cell r="Q1088">
            <v>23835</v>
          </cell>
        </row>
        <row r="1089">
          <cell r="B1089" t="str">
            <v>86573</v>
          </cell>
          <cell r="C1089" t="str">
            <v>Putumayo</v>
          </cell>
          <cell r="D1089" t="str">
            <v>86573</v>
          </cell>
          <cell r="E1089" t="str">
            <v>Leguízamo</v>
          </cell>
          <cell r="F1089">
            <v>16044</v>
          </cell>
          <cell r="G1089">
            <v>15957</v>
          </cell>
          <cell r="H1089">
            <v>15877</v>
          </cell>
          <cell r="I1089">
            <v>15802</v>
          </cell>
          <cell r="J1089">
            <v>15733</v>
          </cell>
          <cell r="K1089">
            <v>15670</v>
          </cell>
          <cell r="L1089">
            <v>15613</v>
          </cell>
          <cell r="M1089">
            <v>15562</v>
          </cell>
          <cell r="N1089">
            <v>15517</v>
          </cell>
          <cell r="O1089">
            <v>15478</v>
          </cell>
          <cell r="P1089">
            <v>15445</v>
          </cell>
          <cell r="Q1089">
            <v>15417</v>
          </cell>
        </row>
        <row r="1090">
          <cell r="B1090" t="str">
            <v>86749</v>
          </cell>
          <cell r="C1090" t="str">
            <v>Putumayo</v>
          </cell>
          <cell r="D1090" t="str">
            <v>86749</v>
          </cell>
          <cell r="E1090" t="str">
            <v>Sibundoy</v>
          </cell>
          <cell r="F1090">
            <v>13270</v>
          </cell>
          <cell r="G1090">
            <v>13357</v>
          </cell>
          <cell r="H1090">
            <v>13443</v>
          </cell>
          <cell r="I1090">
            <v>13530</v>
          </cell>
          <cell r="J1090">
            <v>13616</v>
          </cell>
          <cell r="K1090">
            <v>13703</v>
          </cell>
          <cell r="L1090">
            <v>13790</v>
          </cell>
          <cell r="M1090">
            <v>13876</v>
          </cell>
          <cell r="N1090">
            <v>13963</v>
          </cell>
          <cell r="O1090">
            <v>14050</v>
          </cell>
          <cell r="P1090">
            <v>14136</v>
          </cell>
          <cell r="Q1090">
            <v>14223</v>
          </cell>
        </row>
        <row r="1091">
          <cell r="B1091" t="str">
            <v>86755</v>
          </cell>
          <cell r="C1091" t="str">
            <v>Putumayo</v>
          </cell>
          <cell r="D1091" t="str">
            <v>86755</v>
          </cell>
          <cell r="E1091" t="str">
            <v>San Francisco</v>
          </cell>
          <cell r="F1091">
            <v>6808</v>
          </cell>
          <cell r="G1091">
            <v>6845</v>
          </cell>
          <cell r="H1091">
            <v>6864</v>
          </cell>
          <cell r="I1091">
            <v>6890</v>
          </cell>
          <cell r="J1091">
            <v>6917</v>
          </cell>
          <cell r="K1091">
            <v>6948</v>
          </cell>
          <cell r="L1091">
            <v>6971</v>
          </cell>
          <cell r="M1091">
            <v>7005</v>
          </cell>
          <cell r="N1091">
            <v>7029</v>
          </cell>
          <cell r="O1091">
            <v>7059</v>
          </cell>
          <cell r="P1091">
            <v>7083</v>
          </cell>
          <cell r="Q1091">
            <v>7120</v>
          </cell>
        </row>
        <row r="1092">
          <cell r="B1092" t="str">
            <v>86757</v>
          </cell>
          <cell r="C1092" t="str">
            <v>Putumayo</v>
          </cell>
          <cell r="D1092" t="str">
            <v>86757</v>
          </cell>
          <cell r="E1092" t="str">
            <v>San Miguel</v>
          </cell>
          <cell r="F1092">
            <v>21838</v>
          </cell>
          <cell r="G1092">
            <v>22265</v>
          </cell>
          <cell r="H1092">
            <v>22691</v>
          </cell>
          <cell r="I1092">
            <v>23113</v>
          </cell>
          <cell r="J1092">
            <v>23563</v>
          </cell>
          <cell r="K1092">
            <v>24022</v>
          </cell>
          <cell r="L1092">
            <v>24488</v>
          </cell>
          <cell r="M1092">
            <v>24967</v>
          </cell>
          <cell r="N1092">
            <v>25476</v>
          </cell>
          <cell r="O1092">
            <v>26000</v>
          </cell>
          <cell r="P1092">
            <v>26551</v>
          </cell>
          <cell r="Q1092">
            <v>27116</v>
          </cell>
        </row>
        <row r="1093">
          <cell r="B1093" t="str">
            <v>86760</v>
          </cell>
          <cell r="C1093" t="str">
            <v>Putumayo</v>
          </cell>
          <cell r="D1093" t="str">
            <v>86760</v>
          </cell>
          <cell r="E1093" t="str">
            <v>Santiago</v>
          </cell>
          <cell r="F1093">
            <v>9209</v>
          </cell>
          <cell r="G1093">
            <v>9335</v>
          </cell>
          <cell r="H1093">
            <v>9460</v>
          </cell>
          <cell r="I1093">
            <v>9585</v>
          </cell>
          <cell r="J1093">
            <v>9708</v>
          </cell>
          <cell r="K1093">
            <v>9830</v>
          </cell>
          <cell r="L1093">
            <v>9952</v>
          </cell>
          <cell r="M1093">
            <v>10072</v>
          </cell>
          <cell r="N1093">
            <v>10192</v>
          </cell>
          <cell r="O1093">
            <v>10311</v>
          </cell>
          <cell r="P1093">
            <v>10428</v>
          </cell>
          <cell r="Q1093">
            <v>10545</v>
          </cell>
        </row>
        <row r="1094">
          <cell r="B1094" t="str">
            <v>86865</v>
          </cell>
          <cell r="C1094" t="str">
            <v>Putumayo</v>
          </cell>
          <cell r="D1094" t="str">
            <v>86865</v>
          </cell>
          <cell r="E1094" t="str">
            <v>Valle del Guamuez</v>
          </cell>
          <cell r="F1094">
            <v>44959</v>
          </cell>
          <cell r="G1094">
            <v>45715</v>
          </cell>
          <cell r="H1094">
            <v>46461</v>
          </cell>
          <cell r="I1094">
            <v>47188</v>
          </cell>
          <cell r="J1094">
            <v>47901</v>
          </cell>
          <cell r="K1094">
            <v>48597</v>
          </cell>
          <cell r="L1094">
            <v>49272</v>
          </cell>
          <cell r="M1094">
            <v>49934</v>
          </cell>
          <cell r="N1094">
            <v>50582</v>
          </cell>
          <cell r="O1094">
            <v>51217</v>
          </cell>
          <cell r="P1094">
            <v>51842</v>
          </cell>
          <cell r="Q1094">
            <v>52454</v>
          </cell>
        </row>
        <row r="1095">
          <cell r="B1095" t="str">
            <v>86885</v>
          </cell>
          <cell r="C1095" t="str">
            <v>Putumayo</v>
          </cell>
          <cell r="D1095" t="str">
            <v>86885</v>
          </cell>
          <cell r="E1095" t="str">
            <v>Villagarzón</v>
          </cell>
          <cell r="F1095">
            <v>20785</v>
          </cell>
          <cell r="G1095">
            <v>20803</v>
          </cell>
          <cell r="H1095">
            <v>20823</v>
          </cell>
          <cell r="I1095">
            <v>20842</v>
          </cell>
          <cell r="J1095">
            <v>20863</v>
          </cell>
          <cell r="K1095">
            <v>20885</v>
          </cell>
          <cell r="L1095">
            <v>20907</v>
          </cell>
          <cell r="M1095">
            <v>20952</v>
          </cell>
          <cell r="N1095">
            <v>21004</v>
          </cell>
          <cell r="O1095">
            <v>21069</v>
          </cell>
          <cell r="P1095">
            <v>21134</v>
          </cell>
          <cell r="Q1095">
            <v>21215</v>
          </cell>
        </row>
        <row r="1096">
          <cell r="B1096" t="str">
            <v>88001</v>
          </cell>
          <cell r="C1096" t="str">
            <v>Archipiélago de San Andrés</v>
          </cell>
          <cell r="D1096" t="str">
            <v>88001</v>
          </cell>
          <cell r="E1096" t="str">
            <v>San Andrés</v>
          </cell>
          <cell r="F1096">
            <v>65627</v>
          </cell>
          <cell r="G1096">
            <v>66125</v>
          </cell>
          <cell r="H1096">
            <v>66641</v>
          </cell>
          <cell r="I1096">
            <v>67173</v>
          </cell>
          <cell r="J1096">
            <v>67720</v>
          </cell>
          <cell r="K1096">
            <v>68283</v>
          </cell>
          <cell r="L1096">
            <v>68868</v>
          </cell>
          <cell r="M1096">
            <v>69463</v>
          </cell>
          <cell r="N1096">
            <v>70069</v>
          </cell>
          <cell r="O1096">
            <v>70684</v>
          </cell>
          <cell r="P1096">
            <v>71305</v>
          </cell>
          <cell r="Q1096">
            <v>71946</v>
          </cell>
        </row>
        <row r="1097">
          <cell r="B1097" t="str">
            <v>88564</v>
          </cell>
          <cell r="C1097" t="str">
            <v>Archipiélago de San Andrés</v>
          </cell>
          <cell r="D1097" t="str">
            <v>88564</v>
          </cell>
          <cell r="E1097" t="str">
            <v>Providencia</v>
          </cell>
          <cell r="F1097">
            <v>4927</v>
          </cell>
          <cell r="G1097">
            <v>4950</v>
          </cell>
          <cell r="H1097">
            <v>4972</v>
          </cell>
          <cell r="I1097">
            <v>4994</v>
          </cell>
          <cell r="J1097">
            <v>5015</v>
          </cell>
          <cell r="K1097">
            <v>5037</v>
          </cell>
          <cell r="L1097">
            <v>5057</v>
          </cell>
          <cell r="M1097">
            <v>5078</v>
          </cell>
          <cell r="N1097">
            <v>5098</v>
          </cell>
          <cell r="O1097">
            <v>5117</v>
          </cell>
          <cell r="P1097">
            <v>5137</v>
          </cell>
          <cell r="Q1097">
            <v>5155</v>
          </cell>
        </row>
        <row r="1098">
          <cell r="B1098" t="str">
            <v>91001</v>
          </cell>
          <cell r="C1098" t="str">
            <v>Amazonas</v>
          </cell>
          <cell r="D1098" t="str">
            <v>91001</v>
          </cell>
          <cell r="E1098" t="str">
            <v>Leticia</v>
          </cell>
          <cell r="F1098">
            <v>37832</v>
          </cell>
          <cell r="G1098">
            <v>38234</v>
          </cell>
          <cell r="H1098">
            <v>38609</v>
          </cell>
          <cell r="I1098">
            <v>38957</v>
          </cell>
          <cell r="J1098">
            <v>39317</v>
          </cell>
          <cell r="K1098">
            <v>39667</v>
          </cell>
          <cell r="L1098">
            <v>40008</v>
          </cell>
          <cell r="M1098">
            <v>40342</v>
          </cell>
          <cell r="N1098">
            <v>40673</v>
          </cell>
          <cell r="O1098">
            <v>41000</v>
          </cell>
          <cell r="P1098">
            <v>41326</v>
          </cell>
          <cell r="Q1098">
            <v>41639</v>
          </cell>
        </row>
        <row r="1099">
          <cell r="B1099" t="str">
            <v>91263</v>
          </cell>
          <cell r="C1099" t="str">
            <v>Amazonas</v>
          </cell>
          <cell r="D1099" t="str">
            <v>91263</v>
          </cell>
          <cell r="E1099" t="str">
            <v>El Encanto (CD)</v>
          </cell>
          <cell r="F1099">
            <v>4376</v>
          </cell>
          <cell r="G1099">
            <v>4426</v>
          </cell>
          <cell r="H1099">
            <v>4475</v>
          </cell>
          <cell r="I1099">
            <v>4523</v>
          </cell>
          <cell r="J1099">
            <v>4570</v>
          </cell>
          <cell r="K1099">
            <v>4617</v>
          </cell>
          <cell r="L1099">
            <v>4663</v>
          </cell>
          <cell r="M1099">
            <v>4708</v>
          </cell>
          <cell r="N1099">
            <v>4752</v>
          </cell>
          <cell r="O1099">
            <v>4797</v>
          </cell>
          <cell r="P1099">
            <v>4841</v>
          </cell>
          <cell r="Q1099">
            <v>4884</v>
          </cell>
        </row>
        <row r="1100">
          <cell r="B1100" t="str">
            <v>91405</v>
          </cell>
          <cell r="C1100" t="str">
            <v>Amazonas</v>
          </cell>
          <cell r="D1100" t="str">
            <v>91405</v>
          </cell>
          <cell r="E1100" t="str">
            <v>La Chorrera (CD)</v>
          </cell>
          <cell r="F1100">
            <v>3337</v>
          </cell>
          <cell r="G1100">
            <v>3391</v>
          </cell>
          <cell r="H1100">
            <v>3446</v>
          </cell>
          <cell r="I1100">
            <v>3500</v>
          </cell>
          <cell r="J1100">
            <v>3554</v>
          </cell>
          <cell r="K1100">
            <v>3608</v>
          </cell>
          <cell r="L1100">
            <v>3662</v>
          </cell>
          <cell r="M1100">
            <v>3715</v>
          </cell>
          <cell r="N1100">
            <v>3769</v>
          </cell>
          <cell r="O1100">
            <v>3824</v>
          </cell>
          <cell r="P1100">
            <v>3878</v>
          </cell>
          <cell r="Q1100">
            <v>3933</v>
          </cell>
        </row>
        <row r="1101">
          <cell r="B1101" t="str">
            <v>91407</v>
          </cell>
          <cell r="C1101" t="str">
            <v>Amazonas</v>
          </cell>
          <cell r="D1101" t="str">
            <v>91407</v>
          </cell>
          <cell r="E1101" t="str">
            <v>La Pedrera (CD)</v>
          </cell>
          <cell r="F1101">
            <v>3711</v>
          </cell>
          <cell r="G1101">
            <v>3828</v>
          </cell>
          <cell r="H1101">
            <v>3948</v>
          </cell>
          <cell r="I1101">
            <v>4069</v>
          </cell>
          <cell r="J1101">
            <v>4193</v>
          </cell>
          <cell r="K1101">
            <v>4319</v>
          </cell>
          <cell r="L1101">
            <v>4447</v>
          </cell>
          <cell r="M1101">
            <v>4578</v>
          </cell>
          <cell r="N1101">
            <v>4711</v>
          </cell>
          <cell r="O1101">
            <v>4846</v>
          </cell>
          <cell r="P1101">
            <v>4985</v>
          </cell>
          <cell r="Q1101">
            <v>5125</v>
          </cell>
        </row>
        <row r="1102">
          <cell r="B1102" t="str">
            <v>91430</v>
          </cell>
          <cell r="C1102" t="str">
            <v>Amazonas</v>
          </cell>
          <cell r="D1102" t="str">
            <v>91430</v>
          </cell>
          <cell r="E1102" t="str">
            <v>La Victoria (CD)</v>
          </cell>
          <cell r="F1102">
            <v>979</v>
          </cell>
          <cell r="G1102">
            <v>992</v>
          </cell>
          <cell r="H1102">
            <v>1004</v>
          </cell>
          <cell r="I1102">
            <v>1017</v>
          </cell>
          <cell r="J1102">
            <v>1029</v>
          </cell>
          <cell r="K1102">
            <v>1041</v>
          </cell>
          <cell r="L1102">
            <v>1054</v>
          </cell>
          <cell r="M1102">
            <v>1066</v>
          </cell>
          <cell r="N1102">
            <v>1078</v>
          </cell>
          <cell r="O1102">
            <v>1090</v>
          </cell>
          <cell r="P1102">
            <v>1102</v>
          </cell>
          <cell r="Q1102">
            <v>1115</v>
          </cell>
        </row>
        <row r="1103">
          <cell r="B1103" t="str">
            <v>91460</v>
          </cell>
          <cell r="C1103" t="str">
            <v>Amazonas</v>
          </cell>
          <cell r="D1103" t="str">
            <v>91460</v>
          </cell>
          <cell r="E1103" t="str">
            <v>Miriti - Paraná (CD)</v>
          </cell>
          <cell r="F1103">
            <v>1643</v>
          </cell>
          <cell r="G1103">
            <v>1628</v>
          </cell>
          <cell r="H1103">
            <v>1613</v>
          </cell>
          <cell r="I1103">
            <v>1600</v>
          </cell>
          <cell r="J1103">
            <v>1587</v>
          </cell>
          <cell r="K1103">
            <v>1576</v>
          </cell>
          <cell r="L1103">
            <v>1565</v>
          </cell>
          <cell r="M1103">
            <v>1555</v>
          </cell>
          <cell r="N1103">
            <v>1546</v>
          </cell>
          <cell r="O1103">
            <v>1538</v>
          </cell>
          <cell r="P1103">
            <v>1531</v>
          </cell>
          <cell r="Q1103">
            <v>1525</v>
          </cell>
        </row>
        <row r="1104">
          <cell r="B1104" t="str">
            <v>91530</v>
          </cell>
          <cell r="C1104" t="str">
            <v>Amazonas</v>
          </cell>
          <cell r="D1104" t="str">
            <v>91530</v>
          </cell>
          <cell r="E1104" t="str">
            <v>Puerto Alegría (CD)</v>
          </cell>
          <cell r="F1104">
            <v>1277</v>
          </cell>
          <cell r="G1104">
            <v>1333</v>
          </cell>
          <cell r="H1104">
            <v>1391</v>
          </cell>
          <cell r="I1104">
            <v>1451</v>
          </cell>
          <cell r="J1104">
            <v>1513</v>
          </cell>
          <cell r="K1104">
            <v>1578</v>
          </cell>
          <cell r="L1104">
            <v>1645</v>
          </cell>
          <cell r="M1104">
            <v>1715</v>
          </cell>
          <cell r="N1104">
            <v>1788</v>
          </cell>
          <cell r="O1104">
            <v>1863</v>
          </cell>
          <cell r="P1104">
            <v>1941</v>
          </cell>
          <cell r="Q1104">
            <v>2023</v>
          </cell>
        </row>
        <row r="1105">
          <cell r="B1105" t="str">
            <v>91536</v>
          </cell>
          <cell r="C1105" t="str">
            <v>Amazonas</v>
          </cell>
          <cell r="D1105" t="str">
            <v>91536</v>
          </cell>
          <cell r="E1105" t="str">
            <v>Puerto Arica (CD)</v>
          </cell>
          <cell r="F1105">
            <v>1440</v>
          </cell>
          <cell r="G1105">
            <v>1432</v>
          </cell>
          <cell r="H1105">
            <v>1425</v>
          </cell>
          <cell r="I1105">
            <v>1416</v>
          </cell>
          <cell r="J1105">
            <v>1408</v>
          </cell>
          <cell r="K1105">
            <v>1399</v>
          </cell>
          <cell r="L1105">
            <v>1389</v>
          </cell>
          <cell r="M1105">
            <v>1380</v>
          </cell>
          <cell r="N1105">
            <v>1370</v>
          </cell>
          <cell r="O1105">
            <v>1360</v>
          </cell>
          <cell r="P1105">
            <v>1350</v>
          </cell>
          <cell r="Q1105">
            <v>1340</v>
          </cell>
        </row>
        <row r="1106">
          <cell r="B1106" t="str">
            <v>91540</v>
          </cell>
          <cell r="C1106" t="str">
            <v>Amazonas</v>
          </cell>
          <cell r="D1106" t="str">
            <v>91540</v>
          </cell>
          <cell r="E1106" t="str">
            <v>Puerto Nariño</v>
          </cell>
          <cell r="F1106">
            <v>6983</v>
          </cell>
          <cell r="G1106">
            <v>7102</v>
          </cell>
          <cell r="H1106">
            <v>7220</v>
          </cell>
          <cell r="I1106">
            <v>7338</v>
          </cell>
          <cell r="J1106">
            <v>7456</v>
          </cell>
          <cell r="K1106">
            <v>7574</v>
          </cell>
          <cell r="L1106">
            <v>7691</v>
          </cell>
          <cell r="M1106">
            <v>7808</v>
          </cell>
          <cell r="N1106">
            <v>7925</v>
          </cell>
          <cell r="O1106">
            <v>8043</v>
          </cell>
          <cell r="P1106">
            <v>8162</v>
          </cell>
          <cell r="Q1106">
            <v>8279</v>
          </cell>
        </row>
        <row r="1107">
          <cell r="B1107" t="str">
            <v>91669</v>
          </cell>
          <cell r="C1107" t="str">
            <v>Amazonas</v>
          </cell>
          <cell r="D1107" t="str">
            <v>91669</v>
          </cell>
          <cell r="E1107" t="str">
            <v>Puerto Santander (CD)</v>
          </cell>
          <cell r="F1107">
            <v>2373</v>
          </cell>
          <cell r="G1107">
            <v>2427</v>
          </cell>
          <cell r="H1107">
            <v>2480</v>
          </cell>
          <cell r="I1107">
            <v>2535</v>
          </cell>
          <cell r="J1107">
            <v>2590</v>
          </cell>
          <cell r="K1107">
            <v>2646</v>
          </cell>
          <cell r="L1107">
            <v>2701</v>
          </cell>
          <cell r="M1107">
            <v>2758</v>
          </cell>
          <cell r="N1107">
            <v>2815</v>
          </cell>
          <cell r="O1107">
            <v>2873</v>
          </cell>
          <cell r="P1107">
            <v>2932</v>
          </cell>
          <cell r="Q1107">
            <v>2991</v>
          </cell>
        </row>
        <row r="1108">
          <cell r="B1108" t="str">
            <v>91798</v>
          </cell>
          <cell r="C1108" t="str">
            <v>Amazonas</v>
          </cell>
          <cell r="D1108" t="str">
            <v>91798</v>
          </cell>
          <cell r="E1108" t="str">
            <v>Tarapacá (CD)</v>
          </cell>
          <cell r="F1108">
            <v>3775</v>
          </cell>
          <cell r="G1108">
            <v>3820</v>
          </cell>
          <cell r="H1108">
            <v>3863</v>
          </cell>
          <cell r="I1108">
            <v>3907</v>
          </cell>
          <cell r="J1108">
            <v>3950</v>
          </cell>
          <cell r="K1108">
            <v>3992</v>
          </cell>
          <cell r="L1108">
            <v>4033</v>
          </cell>
          <cell r="M1108">
            <v>4074</v>
          </cell>
          <cell r="N1108">
            <v>4114</v>
          </cell>
          <cell r="O1108">
            <v>4154</v>
          </cell>
          <cell r="P1108">
            <v>4195</v>
          </cell>
          <cell r="Q1108">
            <v>4234</v>
          </cell>
        </row>
        <row r="1109">
          <cell r="B1109" t="str">
            <v>94001</v>
          </cell>
          <cell r="C1109" t="str">
            <v>Guainía</v>
          </cell>
          <cell r="D1109" t="str">
            <v>94001</v>
          </cell>
          <cell r="E1109" t="str">
            <v>Inírida</v>
          </cell>
          <cell r="F1109">
            <v>17866</v>
          </cell>
          <cell r="G1109">
            <v>18084</v>
          </cell>
          <cell r="H1109">
            <v>18298</v>
          </cell>
          <cell r="I1109">
            <v>18506</v>
          </cell>
          <cell r="J1109">
            <v>18708</v>
          </cell>
          <cell r="K1109">
            <v>18906</v>
          </cell>
          <cell r="L1109">
            <v>19096</v>
          </cell>
          <cell r="M1109">
            <v>19282</v>
          </cell>
          <cell r="N1109">
            <v>19464</v>
          </cell>
          <cell r="O1109">
            <v>19641</v>
          </cell>
          <cell r="P1109">
            <v>19816</v>
          </cell>
          <cell r="Q1109">
            <v>19983</v>
          </cell>
        </row>
        <row r="1110">
          <cell r="B1110" t="str">
            <v>94343</v>
          </cell>
          <cell r="C1110" t="str">
            <v>Guainía</v>
          </cell>
          <cell r="D1110" t="str">
            <v>94343</v>
          </cell>
          <cell r="E1110" t="str">
            <v>Barranco Minas (CD)</v>
          </cell>
          <cell r="F1110">
            <v>4384</v>
          </cell>
          <cell r="G1110">
            <v>4437</v>
          </cell>
          <cell r="H1110">
            <v>4490</v>
          </cell>
          <cell r="I1110">
            <v>4541</v>
          </cell>
          <cell r="J1110">
            <v>4591</v>
          </cell>
          <cell r="K1110">
            <v>4639</v>
          </cell>
          <cell r="L1110">
            <v>4686</v>
          </cell>
          <cell r="M1110">
            <v>4732</v>
          </cell>
          <cell r="N1110">
            <v>4776</v>
          </cell>
          <cell r="O1110">
            <v>4819</v>
          </cell>
          <cell r="P1110">
            <v>4862</v>
          </cell>
          <cell r="Q1110">
            <v>4903</v>
          </cell>
        </row>
        <row r="1111">
          <cell r="B1111" t="str">
            <v>94663</v>
          </cell>
          <cell r="C1111" t="str">
            <v>Guainía</v>
          </cell>
          <cell r="D1111" t="str">
            <v>94663</v>
          </cell>
          <cell r="E1111" t="str">
            <v>Mapiripana (CD)</v>
          </cell>
          <cell r="F1111">
            <v>3072</v>
          </cell>
          <cell r="G1111">
            <v>3055</v>
          </cell>
          <cell r="H1111">
            <v>3036</v>
          </cell>
          <cell r="I1111">
            <v>3016</v>
          </cell>
          <cell r="J1111">
            <v>2995</v>
          </cell>
          <cell r="K1111">
            <v>2973</v>
          </cell>
          <cell r="L1111">
            <v>2949</v>
          </cell>
          <cell r="M1111">
            <v>2924</v>
          </cell>
          <cell r="N1111">
            <v>2898</v>
          </cell>
          <cell r="O1111">
            <v>2872</v>
          </cell>
          <cell r="P1111">
            <v>2845</v>
          </cell>
          <cell r="Q1111">
            <v>2816</v>
          </cell>
        </row>
        <row r="1112">
          <cell r="B1112" t="str">
            <v>94883</v>
          </cell>
          <cell r="C1112" t="str">
            <v>Guainía</v>
          </cell>
          <cell r="D1112" t="str">
            <v>94883</v>
          </cell>
          <cell r="E1112" t="str">
            <v>San Felipe (CD)</v>
          </cell>
          <cell r="F1112">
            <v>1362</v>
          </cell>
          <cell r="G1112">
            <v>1421</v>
          </cell>
          <cell r="H1112">
            <v>1482</v>
          </cell>
          <cell r="I1112">
            <v>1545</v>
          </cell>
          <cell r="J1112">
            <v>1611</v>
          </cell>
          <cell r="K1112">
            <v>1678</v>
          </cell>
          <cell r="L1112">
            <v>1748</v>
          </cell>
          <cell r="M1112">
            <v>1819</v>
          </cell>
          <cell r="N1112">
            <v>1894</v>
          </cell>
          <cell r="O1112">
            <v>1971</v>
          </cell>
          <cell r="P1112">
            <v>2050</v>
          </cell>
          <cell r="Q1112">
            <v>2132</v>
          </cell>
        </row>
        <row r="1113">
          <cell r="B1113" t="str">
            <v>94884</v>
          </cell>
          <cell r="C1113" t="str">
            <v>Guainía</v>
          </cell>
          <cell r="D1113" t="str">
            <v>94884</v>
          </cell>
          <cell r="E1113" t="str">
            <v>Puerto Colombia (CD)</v>
          </cell>
          <cell r="F1113">
            <v>3753</v>
          </cell>
          <cell r="G1113">
            <v>3851</v>
          </cell>
          <cell r="H1113">
            <v>3949</v>
          </cell>
          <cell r="I1113">
            <v>4047</v>
          </cell>
          <cell r="J1113">
            <v>4145</v>
          </cell>
          <cell r="K1113">
            <v>4244</v>
          </cell>
          <cell r="L1113">
            <v>4342</v>
          </cell>
          <cell r="M1113">
            <v>4440</v>
          </cell>
          <cell r="N1113">
            <v>4538</v>
          </cell>
          <cell r="O1113">
            <v>4637</v>
          </cell>
          <cell r="P1113">
            <v>4736</v>
          </cell>
          <cell r="Q1113">
            <v>4833</v>
          </cell>
        </row>
        <row r="1114">
          <cell r="B1114" t="str">
            <v>94885</v>
          </cell>
          <cell r="C1114" t="str">
            <v>Guainía</v>
          </cell>
          <cell r="D1114" t="str">
            <v>94885</v>
          </cell>
          <cell r="E1114" t="str">
            <v>La Guadalupe (CD)</v>
          </cell>
          <cell r="F1114">
            <v>225</v>
          </cell>
          <cell r="G1114">
            <v>236</v>
          </cell>
          <cell r="H1114">
            <v>247</v>
          </cell>
          <cell r="I1114">
            <v>259</v>
          </cell>
          <cell r="J1114">
            <v>271</v>
          </cell>
          <cell r="K1114">
            <v>284</v>
          </cell>
          <cell r="L1114">
            <v>298</v>
          </cell>
          <cell r="M1114">
            <v>312</v>
          </cell>
          <cell r="N1114">
            <v>326</v>
          </cell>
          <cell r="O1114">
            <v>342</v>
          </cell>
          <cell r="P1114">
            <v>358</v>
          </cell>
          <cell r="Q1114">
            <v>374</v>
          </cell>
        </row>
        <row r="1115">
          <cell r="B1115" t="str">
            <v>94886</v>
          </cell>
          <cell r="C1115" t="str">
            <v>Guainía</v>
          </cell>
          <cell r="D1115" t="str">
            <v>94886</v>
          </cell>
          <cell r="E1115" t="str">
            <v>Cacahual (CD)</v>
          </cell>
          <cell r="F1115">
            <v>1592</v>
          </cell>
          <cell r="G1115">
            <v>1666</v>
          </cell>
          <cell r="H1115">
            <v>1743</v>
          </cell>
          <cell r="I1115">
            <v>1823</v>
          </cell>
          <cell r="J1115">
            <v>1906</v>
          </cell>
          <cell r="K1115">
            <v>1992</v>
          </cell>
          <cell r="L1115">
            <v>2081</v>
          </cell>
          <cell r="M1115">
            <v>2173</v>
          </cell>
          <cell r="N1115">
            <v>2270</v>
          </cell>
          <cell r="O1115">
            <v>2370</v>
          </cell>
          <cell r="P1115">
            <v>2474</v>
          </cell>
          <cell r="Q1115">
            <v>2582</v>
          </cell>
        </row>
        <row r="1116">
          <cell r="B1116" t="str">
            <v>94887</v>
          </cell>
          <cell r="C1116" t="str">
            <v>Guainía</v>
          </cell>
          <cell r="D1116" t="str">
            <v>94887</v>
          </cell>
          <cell r="E1116" t="str">
            <v>Pana Pana (CD)</v>
          </cell>
          <cell r="F1116">
            <v>2224</v>
          </cell>
          <cell r="G1116">
            <v>2308</v>
          </cell>
          <cell r="H1116">
            <v>2393</v>
          </cell>
          <cell r="I1116">
            <v>2481</v>
          </cell>
          <cell r="J1116">
            <v>2571</v>
          </cell>
          <cell r="K1116">
            <v>2662</v>
          </cell>
          <cell r="L1116">
            <v>2755</v>
          </cell>
          <cell r="M1116">
            <v>2851</v>
          </cell>
          <cell r="N1116">
            <v>2948</v>
          </cell>
          <cell r="O1116">
            <v>3047</v>
          </cell>
          <cell r="P1116">
            <v>3149</v>
          </cell>
          <cell r="Q1116">
            <v>3253</v>
          </cell>
        </row>
        <row r="1117">
          <cell r="B1117" t="str">
            <v>94888</v>
          </cell>
          <cell r="C1117" t="str">
            <v>Guainía</v>
          </cell>
          <cell r="D1117" t="str">
            <v>94888</v>
          </cell>
          <cell r="E1117" t="str">
            <v>Morichal (CD)</v>
          </cell>
          <cell r="F1117">
            <v>752</v>
          </cell>
          <cell r="G1117">
            <v>788</v>
          </cell>
          <cell r="H1117">
            <v>826</v>
          </cell>
          <cell r="I1117">
            <v>866</v>
          </cell>
          <cell r="J1117">
            <v>907</v>
          </cell>
          <cell r="K1117">
            <v>950</v>
          </cell>
          <cell r="L1117">
            <v>994</v>
          </cell>
          <cell r="M1117">
            <v>1041</v>
          </cell>
          <cell r="N1117">
            <v>1089</v>
          </cell>
          <cell r="O1117">
            <v>1140</v>
          </cell>
          <cell r="P1117">
            <v>1192</v>
          </cell>
          <cell r="Q1117">
            <v>1247</v>
          </cell>
        </row>
        <row r="1118">
          <cell r="B1118" t="str">
            <v>95001</v>
          </cell>
          <cell r="C1118" t="str">
            <v>Guaviare</v>
          </cell>
          <cell r="D1118" t="str">
            <v>95001</v>
          </cell>
          <cell r="E1118" t="str">
            <v>San José del Guaviare</v>
          </cell>
          <cell r="F1118">
            <v>53994</v>
          </cell>
          <cell r="G1118">
            <v>55082</v>
          </cell>
          <cell r="H1118">
            <v>56141</v>
          </cell>
          <cell r="I1118">
            <v>57169</v>
          </cell>
          <cell r="J1118">
            <v>58227</v>
          </cell>
          <cell r="K1118">
            <v>59284</v>
          </cell>
          <cell r="L1118">
            <v>60334</v>
          </cell>
          <cell r="M1118">
            <v>61383</v>
          </cell>
          <cell r="N1118">
            <v>62437</v>
          </cell>
          <cell r="O1118">
            <v>63493</v>
          </cell>
          <cell r="P1118">
            <v>64555</v>
          </cell>
          <cell r="Q1118">
            <v>65611</v>
          </cell>
        </row>
        <row r="1119">
          <cell r="B1119" t="str">
            <v>95015</v>
          </cell>
          <cell r="C1119" t="str">
            <v>Guaviare</v>
          </cell>
          <cell r="D1119" t="str">
            <v>95015</v>
          </cell>
          <cell r="E1119" t="str">
            <v>Calamar</v>
          </cell>
          <cell r="F1119">
            <v>11183</v>
          </cell>
          <cell r="G1119">
            <v>10986</v>
          </cell>
          <cell r="H1119">
            <v>10785</v>
          </cell>
          <cell r="I1119">
            <v>10580</v>
          </cell>
          <cell r="J1119">
            <v>10372</v>
          </cell>
          <cell r="K1119">
            <v>10161</v>
          </cell>
          <cell r="L1119">
            <v>9948</v>
          </cell>
          <cell r="M1119">
            <v>9734</v>
          </cell>
          <cell r="N1119">
            <v>9519</v>
          </cell>
          <cell r="O1119">
            <v>9304</v>
          </cell>
          <cell r="P1119">
            <v>9091</v>
          </cell>
          <cell r="Q1119">
            <v>8876</v>
          </cell>
        </row>
        <row r="1120">
          <cell r="B1120" t="str">
            <v>95025</v>
          </cell>
          <cell r="C1120" t="str">
            <v>Guaviare</v>
          </cell>
          <cell r="D1120" t="str">
            <v>95025</v>
          </cell>
          <cell r="E1120" t="str">
            <v>El Retorno</v>
          </cell>
          <cell r="F1120">
            <v>19063</v>
          </cell>
          <cell r="G1120">
            <v>19457</v>
          </cell>
          <cell r="H1120">
            <v>19850</v>
          </cell>
          <cell r="I1120">
            <v>20242</v>
          </cell>
          <cell r="J1120">
            <v>20634</v>
          </cell>
          <cell r="K1120">
            <v>21025</v>
          </cell>
          <cell r="L1120">
            <v>21414</v>
          </cell>
          <cell r="M1120">
            <v>21803</v>
          </cell>
          <cell r="N1120">
            <v>22192</v>
          </cell>
          <cell r="O1120">
            <v>22582</v>
          </cell>
          <cell r="P1120">
            <v>22975</v>
          </cell>
          <cell r="Q1120">
            <v>23364</v>
          </cell>
        </row>
        <row r="1121">
          <cell r="B1121" t="str">
            <v>95200</v>
          </cell>
          <cell r="C1121" t="str">
            <v>Guaviare</v>
          </cell>
          <cell r="D1121" t="str">
            <v>95200</v>
          </cell>
          <cell r="E1121" t="str">
            <v>Miraflores</v>
          </cell>
          <cell r="F1121">
            <v>11311</v>
          </cell>
          <cell r="G1121">
            <v>11610</v>
          </cell>
          <cell r="H1121">
            <v>11912</v>
          </cell>
          <cell r="I1121">
            <v>12217</v>
          </cell>
          <cell r="J1121">
            <v>12526</v>
          </cell>
          <cell r="K1121">
            <v>12837</v>
          </cell>
          <cell r="L1121">
            <v>13150</v>
          </cell>
          <cell r="M1121">
            <v>13466</v>
          </cell>
          <cell r="N1121">
            <v>13786</v>
          </cell>
          <cell r="O1121">
            <v>14111</v>
          </cell>
          <cell r="P1121">
            <v>14439</v>
          </cell>
          <cell r="Q1121">
            <v>14770</v>
          </cell>
        </row>
        <row r="1122">
          <cell r="B1122" t="str">
            <v>97001</v>
          </cell>
          <cell r="C1122" t="str">
            <v>Vaupés</v>
          </cell>
          <cell r="D1122" t="str">
            <v>97001</v>
          </cell>
          <cell r="E1122" t="str">
            <v>Mitú</v>
          </cell>
          <cell r="F1122">
            <v>28382</v>
          </cell>
          <cell r="G1122">
            <v>28722</v>
          </cell>
          <cell r="H1122">
            <v>29059</v>
          </cell>
          <cell r="I1122">
            <v>29390</v>
          </cell>
          <cell r="J1122">
            <v>29716</v>
          </cell>
          <cell r="K1122">
            <v>30036</v>
          </cell>
          <cell r="L1122">
            <v>30349</v>
          </cell>
          <cell r="M1122">
            <v>30658</v>
          </cell>
          <cell r="N1122">
            <v>30962</v>
          </cell>
          <cell r="O1122">
            <v>31265</v>
          </cell>
          <cell r="P1122">
            <v>31568</v>
          </cell>
          <cell r="Q1122">
            <v>31861</v>
          </cell>
        </row>
        <row r="1123">
          <cell r="B1123" t="str">
            <v>97161</v>
          </cell>
          <cell r="C1123" t="str">
            <v>Vaupés</v>
          </cell>
          <cell r="D1123" t="str">
            <v>97161</v>
          </cell>
          <cell r="E1123" t="str">
            <v>Caruru</v>
          </cell>
          <cell r="F1123">
            <v>3242</v>
          </cell>
          <cell r="G1123">
            <v>3255</v>
          </cell>
          <cell r="H1123">
            <v>3267</v>
          </cell>
          <cell r="I1123">
            <v>3277</v>
          </cell>
          <cell r="J1123">
            <v>3287</v>
          </cell>
          <cell r="K1123">
            <v>3296</v>
          </cell>
          <cell r="L1123">
            <v>3304</v>
          </cell>
          <cell r="M1123">
            <v>3310</v>
          </cell>
          <cell r="N1123">
            <v>3317</v>
          </cell>
          <cell r="O1123">
            <v>3322</v>
          </cell>
          <cell r="P1123">
            <v>3327</v>
          </cell>
          <cell r="Q1123">
            <v>3331</v>
          </cell>
        </row>
        <row r="1124">
          <cell r="B1124" t="str">
            <v>97511</v>
          </cell>
          <cell r="C1124" t="str">
            <v>Vaupés</v>
          </cell>
          <cell r="D1124" t="str">
            <v>97511</v>
          </cell>
          <cell r="E1124" t="str">
            <v>Pacoa (CD)</v>
          </cell>
          <cell r="F1124">
            <v>4459</v>
          </cell>
          <cell r="G1124">
            <v>4577</v>
          </cell>
          <cell r="H1124">
            <v>4697</v>
          </cell>
          <cell r="I1124">
            <v>4818</v>
          </cell>
          <cell r="J1124">
            <v>4940</v>
          </cell>
          <cell r="K1124">
            <v>5064</v>
          </cell>
          <cell r="L1124">
            <v>5189</v>
          </cell>
          <cell r="M1124">
            <v>5316</v>
          </cell>
          <cell r="N1124">
            <v>5445</v>
          </cell>
          <cell r="O1124">
            <v>5576</v>
          </cell>
          <cell r="P1124">
            <v>5709</v>
          </cell>
          <cell r="Q1124">
            <v>5843</v>
          </cell>
        </row>
        <row r="1125">
          <cell r="B1125" t="str">
            <v>97666</v>
          </cell>
          <cell r="C1125" t="str">
            <v>Vaupés</v>
          </cell>
          <cell r="D1125" t="str">
            <v>97666</v>
          </cell>
          <cell r="E1125" t="str">
            <v>Taraira</v>
          </cell>
          <cell r="F1125">
            <v>1048</v>
          </cell>
          <cell r="G1125">
            <v>1042</v>
          </cell>
          <cell r="H1125">
            <v>1035</v>
          </cell>
          <cell r="I1125">
            <v>1029</v>
          </cell>
          <cell r="J1125">
            <v>1022</v>
          </cell>
          <cell r="K1125">
            <v>1015</v>
          </cell>
          <cell r="L1125">
            <v>1007</v>
          </cell>
          <cell r="M1125">
            <v>1000</v>
          </cell>
          <cell r="N1125">
            <v>992</v>
          </cell>
          <cell r="O1125">
            <v>984</v>
          </cell>
          <cell r="P1125">
            <v>976</v>
          </cell>
          <cell r="Q1125">
            <v>968</v>
          </cell>
        </row>
        <row r="1126">
          <cell r="B1126" t="str">
            <v>97777</v>
          </cell>
          <cell r="C1126" t="str">
            <v>Vaupés</v>
          </cell>
          <cell r="D1126" t="str">
            <v>97777</v>
          </cell>
          <cell r="E1126" t="str">
            <v>Papunaua (CD)</v>
          </cell>
          <cell r="F1126">
            <v>879</v>
          </cell>
          <cell r="G1126">
            <v>877</v>
          </cell>
          <cell r="H1126">
            <v>874</v>
          </cell>
          <cell r="I1126">
            <v>871</v>
          </cell>
          <cell r="J1126">
            <v>868</v>
          </cell>
          <cell r="K1126">
            <v>865</v>
          </cell>
          <cell r="L1126">
            <v>861</v>
          </cell>
          <cell r="M1126">
            <v>857</v>
          </cell>
          <cell r="N1126">
            <v>853</v>
          </cell>
          <cell r="O1126">
            <v>849</v>
          </cell>
          <cell r="P1126">
            <v>845</v>
          </cell>
          <cell r="Q1126">
            <v>841</v>
          </cell>
        </row>
        <row r="1127">
          <cell r="B1127" t="str">
            <v>97889</v>
          </cell>
          <cell r="C1127" t="str">
            <v>Vaupés</v>
          </cell>
          <cell r="D1127" t="str">
            <v>97889</v>
          </cell>
          <cell r="E1127" t="str">
            <v>Yavaraté (CD)</v>
          </cell>
          <cell r="F1127">
            <v>1269</v>
          </cell>
          <cell r="G1127">
            <v>1268</v>
          </cell>
          <cell r="H1127">
            <v>1266</v>
          </cell>
          <cell r="I1127">
            <v>1264</v>
          </cell>
          <cell r="J1127">
            <v>1261</v>
          </cell>
          <cell r="K1127">
            <v>1258</v>
          </cell>
          <cell r="L1127">
            <v>1255</v>
          </cell>
          <cell r="M1127">
            <v>1251</v>
          </cell>
          <cell r="N1127">
            <v>1248</v>
          </cell>
          <cell r="O1127">
            <v>1244</v>
          </cell>
          <cell r="P1127">
            <v>1240</v>
          </cell>
          <cell r="Q1127">
            <v>1235</v>
          </cell>
        </row>
        <row r="1128">
          <cell r="B1128" t="str">
            <v>99001</v>
          </cell>
          <cell r="C1128" t="str">
            <v>Vichada</v>
          </cell>
          <cell r="D1128" t="str">
            <v>99001</v>
          </cell>
          <cell r="E1128" t="str">
            <v>Puerto Carreño</v>
          </cell>
          <cell r="F1128">
            <v>13288</v>
          </cell>
          <cell r="G1128">
            <v>13535</v>
          </cell>
          <cell r="H1128">
            <v>13783</v>
          </cell>
          <cell r="I1128">
            <v>14030</v>
          </cell>
          <cell r="J1128">
            <v>14276</v>
          </cell>
          <cell r="K1128">
            <v>14522</v>
          </cell>
          <cell r="L1128">
            <v>14767</v>
          </cell>
          <cell r="M1128">
            <v>15012</v>
          </cell>
          <cell r="N1128">
            <v>15258</v>
          </cell>
          <cell r="O1128">
            <v>15505</v>
          </cell>
          <cell r="P1128">
            <v>15753</v>
          </cell>
          <cell r="Q1128">
            <v>16000</v>
          </cell>
        </row>
        <row r="1129">
          <cell r="B1129" t="str">
            <v>99524</v>
          </cell>
          <cell r="C1129" t="str">
            <v>Vichada</v>
          </cell>
          <cell r="D1129" t="str">
            <v>99524</v>
          </cell>
          <cell r="E1129" t="str">
            <v>La Primavera</v>
          </cell>
          <cell r="F1129">
            <v>10616</v>
          </cell>
          <cell r="G1129">
            <v>11034</v>
          </cell>
          <cell r="H1129">
            <v>11464</v>
          </cell>
          <cell r="I1129">
            <v>11906</v>
          </cell>
          <cell r="J1129">
            <v>12359</v>
          </cell>
          <cell r="K1129">
            <v>12825</v>
          </cell>
          <cell r="L1129">
            <v>13301</v>
          </cell>
          <cell r="M1129">
            <v>13791</v>
          </cell>
          <cell r="N1129">
            <v>14294</v>
          </cell>
          <cell r="O1129">
            <v>14810</v>
          </cell>
          <cell r="P1129">
            <v>15342</v>
          </cell>
          <cell r="Q1129">
            <v>15886</v>
          </cell>
        </row>
        <row r="1130">
          <cell r="B1130" t="str">
            <v>99624</v>
          </cell>
          <cell r="C1130" t="str">
            <v>Vichada</v>
          </cell>
          <cell r="D1130" t="str">
            <v>99624</v>
          </cell>
          <cell r="E1130" t="str">
            <v>Santa Rosalía</v>
          </cell>
          <cell r="F1130">
            <v>3250</v>
          </cell>
          <cell r="G1130">
            <v>3336</v>
          </cell>
          <cell r="H1130">
            <v>3420</v>
          </cell>
          <cell r="I1130">
            <v>3502</v>
          </cell>
          <cell r="J1130">
            <v>3581</v>
          </cell>
          <cell r="K1130">
            <v>3659</v>
          </cell>
          <cell r="L1130">
            <v>3734</v>
          </cell>
          <cell r="M1130">
            <v>3807</v>
          </cell>
          <cell r="N1130">
            <v>3877</v>
          </cell>
          <cell r="O1130">
            <v>3946</v>
          </cell>
          <cell r="P1130">
            <v>4012</v>
          </cell>
          <cell r="Q1130">
            <v>4076</v>
          </cell>
        </row>
        <row r="1131">
          <cell r="B1131" t="str">
            <v>99773</v>
          </cell>
          <cell r="C1131" t="str">
            <v>Vichada</v>
          </cell>
          <cell r="D1131" t="str">
            <v>99773</v>
          </cell>
          <cell r="E1131" t="str">
            <v>Cumaribo</v>
          </cell>
          <cell r="F1131">
            <v>28718</v>
          </cell>
          <cell r="G1131">
            <v>29439</v>
          </cell>
          <cell r="H1131">
            <v>30218</v>
          </cell>
          <cell r="I1131">
            <v>31056</v>
          </cell>
          <cell r="J1131">
            <v>31855</v>
          </cell>
          <cell r="K1131">
            <v>32664</v>
          </cell>
          <cell r="L1131">
            <v>33480</v>
          </cell>
          <cell r="M1131">
            <v>34307</v>
          </cell>
          <cell r="N1131">
            <v>35146</v>
          </cell>
          <cell r="O1131">
            <v>35999</v>
          </cell>
          <cell r="P1131">
            <v>36867</v>
          </cell>
          <cell r="Q1131">
            <v>37740</v>
          </cell>
        </row>
        <row r="1132">
          <cell r="B1132" t="str">
            <v>00000</v>
          </cell>
          <cell r="D1132" t="str">
            <v>00</v>
          </cell>
          <cell r="E1132" t="str">
            <v>Total Nacional</v>
          </cell>
          <cell r="F1132">
            <v>42888592</v>
          </cell>
          <cell r="G1132">
            <v>43405387</v>
          </cell>
          <cell r="H1132">
            <v>43926034</v>
          </cell>
          <cell r="I1132">
            <v>44450260</v>
          </cell>
          <cell r="J1132">
            <v>44977758</v>
          </cell>
          <cell r="K1132">
            <v>45508205</v>
          </cell>
          <cell r="L1132">
            <v>46043696</v>
          </cell>
          <cell r="M1132">
            <v>46581372</v>
          </cell>
          <cell r="N1132">
            <v>47120770</v>
          </cell>
          <cell r="O1132">
            <v>47661368</v>
          </cell>
          <cell r="P1132">
            <v>48202617</v>
          </cell>
          <cell r="Q1132">
            <v>48747632</v>
          </cell>
        </row>
      </sheetData>
      <sheetData sheetId="1"/>
      <sheetData sheetId="2">
        <row r="9">
          <cell r="B9" t="str">
            <v>00005</v>
          </cell>
          <cell r="C9" t="str">
            <v>Antioquia</v>
          </cell>
          <cell r="D9">
            <v>5682276</v>
          </cell>
          <cell r="E9">
            <v>5758478</v>
          </cell>
          <cell r="F9">
            <v>5835008</v>
          </cell>
          <cell r="G9">
            <v>5911330</v>
          </cell>
          <cell r="H9">
            <v>5988458</v>
          </cell>
          <cell r="I9">
            <v>6065846</v>
          </cell>
          <cell r="J9">
            <v>6143709</v>
          </cell>
          <cell r="K9">
            <v>6221742</v>
          </cell>
          <cell r="L9">
            <v>6299886</v>
          </cell>
          <cell r="M9">
            <v>6378069</v>
          </cell>
          <cell r="N9">
            <v>6456207</v>
          </cell>
          <cell r="O9">
            <v>6534764</v>
          </cell>
        </row>
        <row r="10">
          <cell r="B10" t="str">
            <v>00008</v>
          </cell>
          <cell r="C10" t="str">
            <v>Atlántico</v>
          </cell>
          <cell r="D10">
            <v>2166156</v>
          </cell>
          <cell r="E10">
            <v>2195778</v>
          </cell>
          <cell r="F10">
            <v>2225462</v>
          </cell>
          <cell r="G10">
            <v>2255164</v>
          </cell>
          <cell r="H10">
            <v>2284840</v>
          </cell>
          <cell r="I10">
            <v>2314447</v>
          </cell>
          <cell r="J10">
            <v>2344140</v>
          </cell>
          <cell r="K10">
            <v>2373680</v>
          </cell>
          <cell r="L10">
            <v>2403027</v>
          </cell>
          <cell r="M10">
            <v>2432145</v>
          </cell>
          <cell r="N10">
            <v>2461001</v>
          </cell>
          <cell r="O10">
            <v>2489709</v>
          </cell>
        </row>
        <row r="11">
          <cell r="B11" t="str">
            <v>00011</v>
          </cell>
          <cell r="C11" t="str">
            <v>Bogotá, D.C.</v>
          </cell>
          <cell r="D11">
            <v>6840116</v>
          </cell>
          <cell r="E11">
            <v>6945216</v>
          </cell>
          <cell r="F11">
            <v>7050228</v>
          </cell>
          <cell r="G11">
            <v>7155052</v>
          </cell>
          <cell r="H11">
            <v>7259597</v>
          </cell>
          <cell r="I11">
            <v>7363782</v>
          </cell>
          <cell r="J11">
            <v>7467804</v>
          </cell>
          <cell r="K11">
            <v>7571345</v>
          </cell>
          <cell r="L11">
            <v>7674366</v>
          </cell>
          <cell r="M11">
            <v>7776845</v>
          </cell>
          <cell r="N11">
            <v>7878783</v>
          </cell>
          <cell r="O11">
            <v>7980001</v>
          </cell>
        </row>
        <row r="12">
          <cell r="B12" t="str">
            <v>00013</v>
          </cell>
          <cell r="C12" t="str">
            <v>Bolívar(1)(3)</v>
          </cell>
          <cell r="D12">
            <v>1878993</v>
          </cell>
          <cell r="E12">
            <v>1897658</v>
          </cell>
          <cell r="F12">
            <v>1917112</v>
          </cell>
          <cell r="G12">
            <v>1937316</v>
          </cell>
          <cell r="H12">
            <v>1958224</v>
          </cell>
          <cell r="I12">
            <v>1979781</v>
          </cell>
          <cell r="J12">
            <v>2002391</v>
          </cell>
          <cell r="K12">
            <v>2025521</v>
          </cell>
          <cell r="L12">
            <v>2049083</v>
          </cell>
          <cell r="M12">
            <v>2072976</v>
          </cell>
          <cell r="N12">
            <v>2097086</v>
          </cell>
          <cell r="O12">
            <v>2122021</v>
          </cell>
        </row>
        <row r="13">
          <cell r="B13" t="str">
            <v>00015</v>
          </cell>
          <cell r="C13" t="str">
            <v>Boyacá</v>
          </cell>
          <cell r="D13">
            <v>1255311</v>
          </cell>
          <cell r="E13">
            <v>1258207</v>
          </cell>
          <cell r="F13">
            <v>1260854</v>
          </cell>
          <cell r="G13">
            <v>1263281</v>
          </cell>
          <cell r="H13">
            <v>1265517</v>
          </cell>
          <cell r="I13">
            <v>1267597</v>
          </cell>
          <cell r="J13">
            <v>1269401</v>
          </cell>
          <cell r="K13">
            <v>1271136</v>
          </cell>
          <cell r="L13">
            <v>1272844</v>
          </cell>
          <cell r="M13">
            <v>1274571</v>
          </cell>
          <cell r="N13">
            <v>1276367</v>
          </cell>
          <cell r="O13">
            <v>1278061</v>
          </cell>
        </row>
        <row r="14">
          <cell r="B14" t="str">
            <v>00017</v>
          </cell>
          <cell r="C14" t="str">
            <v>Caldas</v>
          </cell>
          <cell r="D14">
            <v>968740</v>
          </cell>
          <cell r="E14">
            <v>970665</v>
          </cell>
          <cell r="F14">
            <v>972590</v>
          </cell>
          <cell r="G14">
            <v>974514</v>
          </cell>
          <cell r="H14">
            <v>976438</v>
          </cell>
          <cell r="I14">
            <v>978362</v>
          </cell>
          <cell r="J14">
            <v>980281</v>
          </cell>
          <cell r="K14">
            <v>982202</v>
          </cell>
          <cell r="L14">
            <v>984128</v>
          </cell>
          <cell r="M14">
            <v>986061</v>
          </cell>
          <cell r="N14">
            <v>988003</v>
          </cell>
          <cell r="O14">
            <v>989942</v>
          </cell>
        </row>
        <row r="15">
          <cell r="B15" t="str">
            <v>00018</v>
          </cell>
          <cell r="C15" t="str">
            <v>Caquetá</v>
          </cell>
          <cell r="D15">
            <v>420337</v>
          </cell>
          <cell r="E15">
            <v>425590</v>
          </cell>
          <cell r="F15">
            <v>430960</v>
          </cell>
          <cell r="G15">
            <v>436443</v>
          </cell>
          <cell r="H15">
            <v>442033</v>
          </cell>
          <cell r="I15">
            <v>447723</v>
          </cell>
          <cell r="J15">
            <v>453562</v>
          </cell>
          <cell r="K15">
            <v>459484</v>
          </cell>
          <cell r="L15">
            <v>465477</v>
          </cell>
          <cell r="M15">
            <v>471527</v>
          </cell>
          <cell r="N15">
            <v>477619</v>
          </cell>
          <cell r="O15">
            <v>483834</v>
          </cell>
        </row>
        <row r="16">
          <cell r="B16" t="str">
            <v>00019</v>
          </cell>
          <cell r="C16" t="str">
            <v>Cauca(1)(3)</v>
          </cell>
          <cell r="D16">
            <v>1268937</v>
          </cell>
          <cell r="E16">
            <v>1277983</v>
          </cell>
          <cell r="F16">
            <v>1287545</v>
          </cell>
          <cell r="G16">
            <v>1297594</v>
          </cell>
          <cell r="H16">
            <v>1308090</v>
          </cell>
          <cell r="I16">
            <v>1318983</v>
          </cell>
          <cell r="J16">
            <v>1330666</v>
          </cell>
          <cell r="K16">
            <v>1342617</v>
          </cell>
          <cell r="L16">
            <v>1354744</v>
          </cell>
          <cell r="M16">
            <v>1366937</v>
          </cell>
          <cell r="N16">
            <v>1379070</v>
          </cell>
          <cell r="O16">
            <v>1391889</v>
          </cell>
        </row>
        <row r="17">
          <cell r="B17" t="str">
            <v>00020</v>
          </cell>
          <cell r="C17" t="str">
            <v>Cesar</v>
          </cell>
          <cell r="D17">
            <v>903279</v>
          </cell>
          <cell r="E17">
            <v>915923</v>
          </cell>
          <cell r="F17">
            <v>928569</v>
          </cell>
          <cell r="G17">
            <v>941207</v>
          </cell>
          <cell r="H17">
            <v>953827</v>
          </cell>
          <cell r="I17">
            <v>966420</v>
          </cell>
          <cell r="J17">
            <v>979015</v>
          </cell>
          <cell r="K17">
            <v>991566</v>
          </cell>
          <cell r="L17">
            <v>1004064</v>
          </cell>
          <cell r="M17">
            <v>1016503</v>
          </cell>
          <cell r="N17">
            <v>1028880</v>
          </cell>
          <cell r="O17">
            <v>1041203</v>
          </cell>
        </row>
        <row r="18">
          <cell r="B18" t="str">
            <v>00023</v>
          </cell>
          <cell r="C18" t="str">
            <v>Córdoba (1)(3)</v>
          </cell>
          <cell r="D18">
            <v>1467929</v>
          </cell>
          <cell r="E18">
            <v>1489669</v>
          </cell>
          <cell r="F18">
            <v>1511981</v>
          </cell>
          <cell r="G18">
            <v>1535375</v>
          </cell>
          <cell r="H18">
            <v>1558793</v>
          </cell>
          <cell r="I18">
            <v>1582718</v>
          </cell>
          <cell r="J18">
            <v>1607463</v>
          </cell>
          <cell r="K18">
            <v>1632614</v>
          </cell>
          <cell r="L18">
            <v>1658090</v>
          </cell>
          <cell r="M18">
            <v>1683792</v>
          </cell>
          <cell r="N18">
            <v>1709603</v>
          </cell>
          <cell r="O18">
            <v>1736218</v>
          </cell>
        </row>
        <row r="19">
          <cell r="B19" t="str">
            <v>00025</v>
          </cell>
          <cell r="C19" t="str">
            <v>Cundinamarca</v>
          </cell>
          <cell r="D19">
            <v>2280037</v>
          </cell>
          <cell r="E19">
            <v>2318959</v>
          </cell>
          <cell r="F19">
            <v>2358115</v>
          </cell>
          <cell r="G19">
            <v>2397511</v>
          </cell>
          <cell r="H19">
            <v>2437151</v>
          </cell>
          <cell r="I19">
            <v>2477036</v>
          </cell>
          <cell r="J19">
            <v>2517215</v>
          </cell>
          <cell r="K19">
            <v>2557623</v>
          </cell>
          <cell r="L19">
            <v>2598245</v>
          </cell>
          <cell r="M19">
            <v>2639059</v>
          </cell>
          <cell r="N19">
            <v>2680041</v>
          </cell>
          <cell r="O19">
            <v>2721368</v>
          </cell>
        </row>
        <row r="20">
          <cell r="B20" t="str">
            <v>00027</v>
          </cell>
          <cell r="C20" t="str">
            <v>Chocó(2)</v>
          </cell>
          <cell r="D20">
            <v>454030</v>
          </cell>
          <cell r="E20">
            <v>458310</v>
          </cell>
          <cell r="F20">
            <v>462667</v>
          </cell>
          <cell r="G20">
            <v>467099</v>
          </cell>
          <cell r="H20">
            <v>471601</v>
          </cell>
          <cell r="I20">
            <v>476173</v>
          </cell>
          <cell r="J20">
            <v>480826</v>
          </cell>
          <cell r="K20">
            <v>485545</v>
          </cell>
          <cell r="L20">
            <v>490327</v>
          </cell>
          <cell r="M20">
            <v>495171</v>
          </cell>
          <cell r="N20">
            <v>500076</v>
          </cell>
          <cell r="O20">
            <v>505046</v>
          </cell>
        </row>
        <row r="21">
          <cell r="B21" t="str">
            <v>00041</v>
          </cell>
          <cell r="C21" t="str">
            <v>Huila</v>
          </cell>
          <cell r="D21">
            <v>1011418</v>
          </cell>
          <cell r="E21">
            <v>1025704</v>
          </cell>
          <cell r="F21">
            <v>1040050</v>
          </cell>
          <cell r="G21">
            <v>1054430</v>
          </cell>
          <cell r="H21">
            <v>1068820</v>
          </cell>
          <cell r="I21">
            <v>1083200</v>
          </cell>
          <cell r="J21">
            <v>1097615</v>
          </cell>
          <cell r="K21">
            <v>1111989</v>
          </cell>
          <cell r="L21">
            <v>1126314</v>
          </cell>
          <cell r="M21">
            <v>1140585</v>
          </cell>
          <cell r="N21">
            <v>1154804</v>
          </cell>
          <cell r="O21">
            <v>1168910</v>
          </cell>
        </row>
        <row r="22">
          <cell r="B22" t="str">
            <v>00044</v>
          </cell>
          <cell r="C22" t="str">
            <v>La Guajira</v>
          </cell>
          <cell r="D22">
            <v>681575</v>
          </cell>
          <cell r="E22">
            <v>708673</v>
          </cell>
          <cell r="F22">
            <v>735974</v>
          </cell>
          <cell r="G22">
            <v>763439</v>
          </cell>
          <cell r="H22">
            <v>791027</v>
          </cell>
          <cell r="I22">
            <v>818695</v>
          </cell>
          <cell r="J22">
            <v>846609</v>
          </cell>
          <cell r="K22">
            <v>874520</v>
          </cell>
          <cell r="L22">
            <v>902386</v>
          </cell>
          <cell r="M22">
            <v>930165</v>
          </cell>
          <cell r="N22">
            <v>957814</v>
          </cell>
          <cell r="O22">
            <v>985498</v>
          </cell>
        </row>
        <row r="23">
          <cell r="B23" t="str">
            <v>00047</v>
          </cell>
          <cell r="C23" t="str">
            <v>Magdalena</v>
          </cell>
          <cell r="D23">
            <v>1149917</v>
          </cell>
          <cell r="E23">
            <v>1159729</v>
          </cell>
          <cell r="F23">
            <v>1169770</v>
          </cell>
          <cell r="G23">
            <v>1180051</v>
          </cell>
          <cell r="H23">
            <v>1190585</v>
          </cell>
          <cell r="I23">
            <v>1201386</v>
          </cell>
          <cell r="J23">
            <v>1212439</v>
          </cell>
          <cell r="K23">
            <v>1223781</v>
          </cell>
          <cell r="L23">
            <v>1235425</v>
          </cell>
          <cell r="M23">
            <v>1247383</v>
          </cell>
          <cell r="N23">
            <v>1259667</v>
          </cell>
          <cell r="O23">
            <v>1272278</v>
          </cell>
        </row>
        <row r="24">
          <cell r="B24" t="str">
            <v>00050</v>
          </cell>
          <cell r="C24" t="str">
            <v>Meta</v>
          </cell>
          <cell r="D24">
            <v>783168</v>
          </cell>
          <cell r="E24">
            <v>800485</v>
          </cell>
          <cell r="F24">
            <v>817917</v>
          </cell>
          <cell r="G24">
            <v>835461</v>
          </cell>
          <cell r="H24">
            <v>853115</v>
          </cell>
          <cell r="I24">
            <v>870876</v>
          </cell>
          <cell r="J24">
            <v>888765</v>
          </cell>
          <cell r="K24">
            <v>906755</v>
          </cell>
          <cell r="L24">
            <v>924843</v>
          </cell>
          <cell r="M24">
            <v>943024</v>
          </cell>
          <cell r="N24">
            <v>961292</v>
          </cell>
          <cell r="O24">
            <v>979683</v>
          </cell>
        </row>
        <row r="25">
          <cell r="B25" t="str">
            <v>00052</v>
          </cell>
          <cell r="C25" t="str">
            <v>Nariño</v>
          </cell>
          <cell r="D25">
            <v>1541956</v>
          </cell>
          <cell r="E25">
            <v>1560895</v>
          </cell>
          <cell r="F25">
            <v>1580123</v>
          </cell>
          <cell r="G25">
            <v>1599646</v>
          </cell>
          <cell r="H25">
            <v>1619464</v>
          </cell>
          <cell r="I25">
            <v>1639569</v>
          </cell>
          <cell r="J25">
            <v>1660087</v>
          </cell>
          <cell r="K25">
            <v>1680855</v>
          </cell>
          <cell r="L25">
            <v>1701840</v>
          </cell>
          <cell r="M25">
            <v>1722999</v>
          </cell>
          <cell r="N25">
            <v>1744275</v>
          </cell>
          <cell r="O25">
            <v>1766008</v>
          </cell>
        </row>
        <row r="26">
          <cell r="B26" t="str">
            <v>00054</v>
          </cell>
          <cell r="C26" t="str">
            <v>Norte de Santander</v>
          </cell>
          <cell r="D26">
            <v>1243975</v>
          </cell>
          <cell r="E26">
            <v>1254405</v>
          </cell>
          <cell r="F26">
            <v>1265006</v>
          </cell>
          <cell r="G26">
            <v>1275781</v>
          </cell>
          <cell r="H26">
            <v>1286728</v>
          </cell>
          <cell r="I26">
            <v>1297842</v>
          </cell>
          <cell r="J26">
            <v>1309217</v>
          </cell>
          <cell r="K26">
            <v>1320724</v>
          </cell>
          <cell r="L26">
            <v>1332335</v>
          </cell>
          <cell r="M26">
            <v>1344015</v>
          </cell>
          <cell r="N26">
            <v>1355723</v>
          </cell>
          <cell r="O26">
            <v>1367716</v>
          </cell>
        </row>
        <row r="27">
          <cell r="B27" t="str">
            <v>00063</v>
          </cell>
          <cell r="C27" t="str">
            <v>Quindio</v>
          </cell>
          <cell r="D27">
            <v>534552</v>
          </cell>
          <cell r="E27">
            <v>537526</v>
          </cell>
          <cell r="F27">
            <v>540519</v>
          </cell>
          <cell r="G27">
            <v>543532</v>
          </cell>
          <cell r="H27">
            <v>546566</v>
          </cell>
          <cell r="I27">
            <v>549624</v>
          </cell>
          <cell r="J27">
            <v>552703</v>
          </cell>
          <cell r="K27">
            <v>555806</v>
          </cell>
          <cell r="L27">
            <v>558934</v>
          </cell>
          <cell r="M27">
            <v>562087</v>
          </cell>
          <cell r="N27">
            <v>565266</v>
          </cell>
          <cell r="O27">
            <v>568473</v>
          </cell>
        </row>
        <row r="28">
          <cell r="B28" t="str">
            <v>00066</v>
          </cell>
          <cell r="C28" t="str">
            <v>Risaralda</v>
          </cell>
          <cell r="D28">
            <v>897509</v>
          </cell>
          <cell r="E28">
            <v>903102</v>
          </cell>
          <cell r="F28">
            <v>908654</v>
          </cell>
          <cell r="G28">
            <v>914170</v>
          </cell>
          <cell r="H28">
            <v>919653</v>
          </cell>
          <cell r="I28">
            <v>925105</v>
          </cell>
          <cell r="J28">
            <v>930523</v>
          </cell>
          <cell r="K28">
            <v>935915</v>
          </cell>
          <cell r="L28">
            <v>941283</v>
          </cell>
          <cell r="M28">
            <v>946626</v>
          </cell>
          <cell r="N28">
            <v>951945</v>
          </cell>
          <cell r="O28">
            <v>957250</v>
          </cell>
        </row>
        <row r="29">
          <cell r="B29" t="str">
            <v>00068</v>
          </cell>
          <cell r="C29" t="str">
            <v>Santander</v>
          </cell>
          <cell r="D29">
            <v>1957789</v>
          </cell>
          <cell r="E29">
            <v>1968485</v>
          </cell>
          <cell r="F29">
            <v>1979090</v>
          </cell>
          <cell r="G29">
            <v>1989609</v>
          </cell>
          <cell r="H29">
            <v>2000045</v>
          </cell>
          <cell r="I29">
            <v>2010404</v>
          </cell>
          <cell r="J29">
            <v>2020664</v>
          </cell>
          <cell r="K29">
            <v>2030857</v>
          </cell>
          <cell r="L29">
            <v>2040988</v>
          </cell>
          <cell r="M29">
            <v>2051065</v>
          </cell>
          <cell r="N29">
            <v>2061095</v>
          </cell>
          <cell r="O29">
            <v>2071044</v>
          </cell>
        </row>
        <row r="30">
          <cell r="B30" t="str">
            <v>00070</v>
          </cell>
          <cell r="C30" t="str">
            <v>Sucre</v>
          </cell>
          <cell r="D30">
            <v>772010</v>
          </cell>
          <cell r="E30">
            <v>779532</v>
          </cell>
          <cell r="F30">
            <v>787167</v>
          </cell>
          <cell r="G30">
            <v>794904</v>
          </cell>
          <cell r="H30">
            <v>802733</v>
          </cell>
          <cell r="I30">
            <v>810650</v>
          </cell>
          <cell r="J30">
            <v>818663</v>
          </cell>
          <cell r="K30">
            <v>826755</v>
          </cell>
          <cell r="L30">
            <v>834927</v>
          </cell>
          <cell r="M30">
            <v>843182</v>
          </cell>
          <cell r="N30">
            <v>851526</v>
          </cell>
          <cell r="O30">
            <v>859909</v>
          </cell>
        </row>
        <row r="31">
          <cell r="B31" t="str">
            <v>00073</v>
          </cell>
          <cell r="C31" t="str">
            <v>Tolima</v>
          </cell>
          <cell r="D31">
            <v>1365342</v>
          </cell>
          <cell r="E31">
            <v>1369950</v>
          </cell>
          <cell r="F31">
            <v>1374481</v>
          </cell>
          <cell r="G31">
            <v>1378937</v>
          </cell>
          <cell r="H31">
            <v>1383323</v>
          </cell>
          <cell r="I31">
            <v>1387641</v>
          </cell>
          <cell r="J31">
            <v>1391890</v>
          </cell>
          <cell r="K31">
            <v>1396077</v>
          </cell>
          <cell r="L31">
            <v>1400203</v>
          </cell>
          <cell r="M31">
            <v>1404268</v>
          </cell>
          <cell r="N31">
            <v>1408274</v>
          </cell>
          <cell r="O31">
            <v>1412230</v>
          </cell>
        </row>
        <row r="32">
          <cell r="B32" t="str">
            <v>00076</v>
          </cell>
          <cell r="C32" t="str">
            <v>Valle del Cauca</v>
          </cell>
          <cell r="D32">
            <v>4161425</v>
          </cell>
          <cell r="E32">
            <v>4204972</v>
          </cell>
          <cell r="F32">
            <v>4248913</v>
          </cell>
          <cell r="G32">
            <v>4293230</v>
          </cell>
          <cell r="H32">
            <v>4337909</v>
          </cell>
          <cell r="I32">
            <v>4382939</v>
          </cell>
          <cell r="J32">
            <v>4428342</v>
          </cell>
          <cell r="K32">
            <v>4474084</v>
          </cell>
          <cell r="L32">
            <v>4520166</v>
          </cell>
          <cell r="M32">
            <v>4566593</v>
          </cell>
          <cell r="N32">
            <v>4613377</v>
          </cell>
          <cell r="O32">
            <v>4660438</v>
          </cell>
        </row>
        <row r="33">
          <cell r="B33" t="str">
            <v>00081</v>
          </cell>
          <cell r="C33" t="str">
            <v>Arauca</v>
          </cell>
          <cell r="D33">
            <v>232118</v>
          </cell>
          <cell r="E33">
            <v>235252</v>
          </cell>
          <cell r="F33">
            <v>238361</v>
          </cell>
          <cell r="G33">
            <v>241446</v>
          </cell>
          <cell r="H33">
            <v>244507</v>
          </cell>
          <cell r="I33">
            <v>247541</v>
          </cell>
          <cell r="J33">
            <v>250569</v>
          </cell>
          <cell r="K33">
            <v>253565</v>
          </cell>
          <cell r="L33">
            <v>256527</v>
          </cell>
          <cell r="M33">
            <v>259447</v>
          </cell>
          <cell r="N33">
            <v>262315</v>
          </cell>
          <cell r="O33">
            <v>265190</v>
          </cell>
        </row>
        <row r="34">
          <cell r="B34" t="str">
            <v>00085</v>
          </cell>
          <cell r="C34" t="str">
            <v>Casanare</v>
          </cell>
          <cell r="D34">
            <v>295353</v>
          </cell>
          <cell r="E34">
            <v>301361</v>
          </cell>
          <cell r="F34">
            <v>307387</v>
          </cell>
          <cell r="G34">
            <v>313433</v>
          </cell>
          <cell r="H34">
            <v>319502</v>
          </cell>
          <cell r="I34">
            <v>325596</v>
          </cell>
          <cell r="J34">
            <v>331714</v>
          </cell>
          <cell r="K34">
            <v>337858</v>
          </cell>
          <cell r="L34">
            <v>344027</v>
          </cell>
          <cell r="M34">
            <v>350221</v>
          </cell>
          <cell r="N34">
            <v>356438</v>
          </cell>
          <cell r="O34">
            <v>362698</v>
          </cell>
        </row>
        <row r="35">
          <cell r="B35" t="str">
            <v>00086</v>
          </cell>
          <cell r="C35" t="str">
            <v>Putumayo</v>
          </cell>
          <cell r="D35">
            <v>310132</v>
          </cell>
          <cell r="E35">
            <v>313126</v>
          </cell>
          <cell r="F35">
            <v>316209</v>
          </cell>
          <cell r="G35">
            <v>319390</v>
          </cell>
          <cell r="H35">
            <v>322681</v>
          </cell>
          <cell r="I35">
            <v>326093</v>
          </cell>
          <cell r="J35">
            <v>329598</v>
          </cell>
          <cell r="K35">
            <v>333247</v>
          </cell>
          <cell r="L35">
            <v>337054</v>
          </cell>
          <cell r="M35">
            <v>341034</v>
          </cell>
          <cell r="N35">
            <v>345204</v>
          </cell>
          <cell r="O35">
            <v>349537</v>
          </cell>
        </row>
        <row r="36">
          <cell r="B36" t="str">
            <v>00088</v>
          </cell>
          <cell r="C36" t="str">
            <v>Archipiélago de San Andrés</v>
          </cell>
          <cell r="D36">
            <v>70554</v>
          </cell>
          <cell r="E36">
            <v>71075</v>
          </cell>
          <cell r="F36">
            <v>71613</v>
          </cell>
          <cell r="G36">
            <v>72167</v>
          </cell>
          <cell r="H36">
            <v>72735</v>
          </cell>
          <cell r="I36">
            <v>73320</v>
          </cell>
          <cell r="J36">
            <v>73925</v>
          </cell>
          <cell r="K36">
            <v>74541</v>
          </cell>
          <cell r="L36">
            <v>75167</v>
          </cell>
          <cell r="M36">
            <v>75801</v>
          </cell>
          <cell r="N36">
            <v>76442</v>
          </cell>
          <cell r="O36">
            <v>77101</v>
          </cell>
        </row>
        <row r="37">
          <cell r="B37" t="str">
            <v>00091</v>
          </cell>
          <cell r="C37" t="str">
            <v>Amazonas</v>
          </cell>
          <cell r="D37">
            <v>67726</v>
          </cell>
          <cell r="E37">
            <v>68613</v>
          </cell>
          <cell r="F37">
            <v>69474</v>
          </cell>
          <cell r="G37">
            <v>70313</v>
          </cell>
          <cell r="H37">
            <v>71167</v>
          </cell>
          <cell r="I37">
            <v>72017</v>
          </cell>
          <cell r="J37">
            <v>72858</v>
          </cell>
          <cell r="K37">
            <v>73699</v>
          </cell>
          <cell r="L37">
            <v>74541</v>
          </cell>
          <cell r="M37">
            <v>75388</v>
          </cell>
          <cell r="N37">
            <v>76243</v>
          </cell>
          <cell r="O37">
            <v>77088</v>
          </cell>
        </row>
        <row r="38">
          <cell r="B38" t="str">
            <v>00094</v>
          </cell>
          <cell r="C38" t="str">
            <v>Guainía</v>
          </cell>
          <cell r="D38">
            <v>35230</v>
          </cell>
          <cell r="E38">
            <v>35846</v>
          </cell>
          <cell r="F38">
            <v>36464</v>
          </cell>
          <cell r="G38">
            <v>37084</v>
          </cell>
          <cell r="H38">
            <v>37705</v>
          </cell>
          <cell r="I38">
            <v>38328</v>
          </cell>
          <cell r="J38">
            <v>38949</v>
          </cell>
          <cell r="K38">
            <v>39574</v>
          </cell>
          <cell r="L38">
            <v>40203</v>
          </cell>
          <cell r="M38">
            <v>40839</v>
          </cell>
          <cell r="N38">
            <v>41482</v>
          </cell>
          <cell r="O38">
            <v>42123</v>
          </cell>
        </row>
        <row r="39">
          <cell r="B39" t="str">
            <v>00095</v>
          </cell>
          <cell r="C39" t="str">
            <v>Guaviare</v>
          </cell>
          <cell r="D39">
            <v>95551</v>
          </cell>
          <cell r="E39">
            <v>97135</v>
          </cell>
          <cell r="F39">
            <v>98688</v>
          </cell>
          <cell r="G39">
            <v>100208</v>
          </cell>
          <cell r="H39">
            <v>101759</v>
          </cell>
          <cell r="I39">
            <v>103307</v>
          </cell>
          <cell r="J39">
            <v>104846</v>
          </cell>
          <cell r="K39">
            <v>106386</v>
          </cell>
          <cell r="L39">
            <v>107934</v>
          </cell>
          <cell r="M39">
            <v>109490</v>
          </cell>
          <cell r="N39">
            <v>111060</v>
          </cell>
          <cell r="O39">
            <v>112621</v>
          </cell>
        </row>
        <row r="40">
          <cell r="B40" t="str">
            <v>00097</v>
          </cell>
          <cell r="C40" t="str">
            <v>Vaupés</v>
          </cell>
          <cell r="D40">
            <v>39279</v>
          </cell>
          <cell r="E40">
            <v>39741</v>
          </cell>
          <cell r="F40">
            <v>40198</v>
          </cell>
          <cell r="G40">
            <v>40649</v>
          </cell>
          <cell r="H40">
            <v>41094</v>
          </cell>
          <cell r="I40">
            <v>41534</v>
          </cell>
          <cell r="J40">
            <v>41965</v>
          </cell>
          <cell r="K40">
            <v>42392</v>
          </cell>
          <cell r="L40">
            <v>42817</v>
          </cell>
          <cell r="M40">
            <v>43240</v>
          </cell>
          <cell r="N40">
            <v>43665</v>
          </cell>
          <cell r="O40">
            <v>44079</v>
          </cell>
        </row>
        <row r="41">
          <cell r="B41" t="str">
            <v>00099</v>
          </cell>
          <cell r="C41" t="str">
            <v>Vichada</v>
          </cell>
          <cell r="D41">
            <v>55872</v>
          </cell>
          <cell r="E41">
            <v>57344</v>
          </cell>
          <cell r="F41">
            <v>58885</v>
          </cell>
          <cell r="G41">
            <v>60494</v>
          </cell>
          <cell r="H41">
            <v>62071</v>
          </cell>
          <cell r="I41">
            <v>63670</v>
          </cell>
          <cell r="J41">
            <v>65282</v>
          </cell>
          <cell r="K41">
            <v>66917</v>
          </cell>
          <cell r="L41">
            <v>68575</v>
          </cell>
          <cell r="M41">
            <v>70260</v>
          </cell>
          <cell r="N41">
            <v>71974</v>
          </cell>
          <cell r="O41">
            <v>73702</v>
          </cell>
        </row>
        <row r="42">
          <cell r="B42" t="str">
            <v>00000</v>
          </cell>
          <cell r="C42" t="str">
            <v>Total Nacional</v>
          </cell>
          <cell r="D42">
            <v>42888592</v>
          </cell>
          <cell r="E42">
            <v>43405387</v>
          </cell>
          <cell r="F42">
            <v>43926034</v>
          </cell>
          <cell r="G42">
            <v>44450260</v>
          </cell>
          <cell r="H42">
            <v>44977758</v>
          </cell>
          <cell r="I42">
            <v>45508205</v>
          </cell>
          <cell r="J42">
            <v>46043696</v>
          </cell>
          <cell r="K42">
            <v>46581372</v>
          </cell>
          <cell r="L42">
            <v>47120770</v>
          </cell>
          <cell r="M42">
            <v>47661368</v>
          </cell>
          <cell r="N42">
            <v>48202617</v>
          </cell>
          <cell r="O42">
            <v>48747632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2 expu"/>
      <sheetName val="2012 recp"/>
      <sheetName val="2013 expu"/>
      <sheetName val="2013 recp"/>
      <sheetName val="2014exp"/>
      <sheetName val="2014 recp"/>
    </sheetNames>
    <sheetDataSet>
      <sheetData sheetId="0">
        <row r="2">
          <cell r="A2" t="str">
            <v>05001</v>
          </cell>
          <cell r="B2" t="str">
            <v>Antioquia</v>
          </cell>
          <cell r="C2" t="str">
            <v>Medellín</v>
          </cell>
          <cell r="D2">
            <v>17742</v>
          </cell>
        </row>
        <row r="3">
          <cell r="A3" t="str">
            <v>05002</v>
          </cell>
          <cell r="B3" t="str">
            <v>Antioquia</v>
          </cell>
          <cell r="C3" t="str">
            <v>Abejorral</v>
          </cell>
          <cell r="D3">
            <v>50</v>
          </cell>
        </row>
        <row r="4">
          <cell r="A4" t="str">
            <v>05004</v>
          </cell>
          <cell r="B4" t="str">
            <v>Antioquia</v>
          </cell>
          <cell r="C4" t="str">
            <v>Abriaquí</v>
          </cell>
          <cell r="D4">
            <v>8</v>
          </cell>
        </row>
        <row r="5">
          <cell r="A5" t="str">
            <v>05021</v>
          </cell>
          <cell r="B5" t="str">
            <v>Antioquia</v>
          </cell>
          <cell r="C5" t="str">
            <v>Alejandría</v>
          </cell>
          <cell r="D5">
            <v>13</v>
          </cell>
        </row>
        <row r="6">
          <cell r="A6" t="str">
            <v>05030</v>
          </cell>
          <cell r="B6" t="str">
            <v>Antioquia</v>
          </cell>
          <cell r="C6" t="str">
            <v>Amagá</v>
          </cell>
          <cell r="D6">
            <v>82</v>
          </cell>
        </row>
        <row r="7">
          <cell r="A7" t="str">
            <v>05031</v>
          </cell>
          <cell r="B7" t="str">
            <v>Antioquia</v>
          </cell>
          <cell r="C7" t="str">
            <v>Amalfi</v>
          </cell>
          <cell r="D7">
            <v>297</v>
          </cell>
        </row>
        <row r="8">
          <cell r="A8" t="str">
            <v>05034</v>
          </cell>
          <cell r="B8" t="str">
            <v>Antioquia</v>
          </cell>
          <cell r="C8" t="str">
            <v>Andes</v>
          </cell>
          <cell r="D8">
            <v>165</v>
          </cell>
        </row>
        <row r="9">
          <cell r="A9" t="str">
            <v>05036</v>
          </cell>
          <cell r="B9" t="str">
            <v>Antioquia</v>
          </cell>
          <cell r="C9" t="str">
            <v>Angelópolis</v>
          </cell>
          <cell r="D9">
            <v>14</v>
          </cell>
        </row>
        <row r="10">
          <cell r="A10" t="str">
            <v>05038</v>
          </cell>
          <cell r="B10" t="str">
            <v>Antioquia</v>
          </cell>
          <cell r="C10" t="str">
            <v>Angostura</v>
          </cell>
          <cell r="D10">
            <v>34</v>
          </cell>
        </row>
        <row r="11">
          <cell r="A11" t="str">
            <v>05040</v>
          </cell>
          <cell r="B11" t="str">
            <v>Antioquia</v>
          </cell>
          <cell r="C11" t="str">
            <v>Anorí</v>
          </cell>
          <cell r="D11">
            <v>380</v>
          </cell>
        </row>
        <row r="12">
          <cell r="A12" t="str">
            <v>05042</v>
          </cell>
          <cell r="B12" t="str">
            <v>Antioquia</v>
          </cell>
          <cell r="C12" t="str">
            <v>Santafe de Antioquia</v>
          </cell>
          <cell r="D12">
            <v>79</v>
          </cell>
        </row>
        <row r="13">
          <cell r="A13" t="str">
            <v>05044</v>
          </cell>
          <cell r="B13" t="str">
            <v>Antioquia</v>
          </cell>
          <cell r="C13" t="str">
            <v>Anza</v>
          </cell>
          <cell r="D13">
            <v>21</v>
          </cell>
        </row>
        <row r="14">
          <cell r="A14" t="str">
            <v>05045</v>
          </cell>
          <cell r="B14" t="str">
            <v>Antioquia</v>
          </cell>
          <cell r="C14" t="str">
            <v>Apartadó</v>
          </cell>
          <cell r="D14">
            <v>1236</v>
          </cell>
        </row>
        <row r="15">
          <cell r="A15" t="str">
            <v>05051</v>
          </cell>
          <cell r="B15" t="str">
            <v>Antioquia</v>
          </cell>
          <cell r="C15" t="str">
            <v>Arboletes</v>
          </cell>
          <cell r="D15">
            <v>241</v>
          </cell>
        </row>
        <row r="16">
          <cell r="A16" t="str">
            <v>05055</v>
          </cell>
          <cell r="B16" t="str">
            <v>Antioquia</v>
          </cell>
          <cell r="C16" t="str">
            <v>Argelia</v>
          </cell>
          <cell r="D16">
            <v>80</v>
          </cell>
        </row>
        <row r="17">
          <cell r="A17" t="str">
            <v>05059</v>
          </cell>
          <cell r="B17" t="str">
            <v>Antioquia</v>
          </cell>
          <cell r="C17" t="str">
            <v>Armenia</v>
          </cell>
          <cell r="D17">
            <v>92</v>
          </cell>
        </row>
        <row r="18">
          <cell r="A18" t="str">
            <v>05079</v>
          </cell>
          <cell r="B18" t="str">
            <v>Antioquia</v>
          </cell>
          <cell r="C18" t="str">
            <v>Barbosa</v>
          </cell>
          <cell r="D18">
            <v>126</v>
          </cell>
        </row>
        <row r="19">
          <cell r="A19" t="str">
            <v>05086</v>
          </cell>
          <cell r="B19" t="str">
            <v>Antioquia</v>
          </cell>
          <cell r="C19" t="str">
            <v>Belmira</v>
          </cell>
          <cell r="D19">
            <v>9</v>
          </cell>
        </row>
        <row r="20">
          <cell r="A20" t="str">
            <v>05088</v>
          </cell>
          <cell r="B20" t="str">
            <v>Antioquia</v>
          </cell>
          <cell r="C20" t="str">
            <v>Bello</v>
          </cell>
          <cell r="D20">
            <v>708</v>
          </cell>
        </row>
        <row r="21">
          <cell r="A21" t="str">
            <v>05091</v>
          </cell>
          <cell r="B21" t="str">
            <v>Antioquia</v>
          </cell>
          <cell r="C21" t="str">
            <v>Betania</v>
          </cell>
          <cell r="D21">
            <v>19</v>
          </cell>
        </row>
        <row r="22">
          <cell r="A22" t="str">
            <v>05093</v>
          </cell>
          <cell r="B22" t="str">
            <v>Antioquia</v>
          </cell>
          <cell r="C22" t="str">
            <v>Betulia</v>
          </cell>
          <cell r="D22">
            <v>69</v>
          </cell>
        </row>
        <row r="23">
          <cell r="A23" t="str">
            <v>05101</v>
          </cell>
          <cell r="B23" t="str">
            <v>Antioquia</v>
          </cell>
          <cell r="C23" t="str">
            <v>Ciudad Bolívar</v>
          </cell>
          <cell r="D23">
            <v>98</v>
          </cell>
        </row>
        <row r="24">
          <cell r="A24" t="str">
            <v>05107</v>
          </cell>
          <cell r="B24" t="str">
            <v>Antioquia</v>
          </cell>
          <cell r="C24" t="str">
            <v>Briceño</v>
          </cell>
          <cell r="D24">
            <v>455</v>
          </cell>
        </row>
        <row r="25">
          <cell r="A25" t="str">
            <v>05113</v>
          </cell>
          <cell r="B25" t="str">
            <v>Antioquia</v>
          </cell>
          <cell r="C25" t="str">
            <v>Buriticá</v>
          </cell>
          <cell r="D25">
            <v>58</v>
          </cell>
        </row>
        <row r="26">
          <cell r="A26" t="str">
            <v>05120</v>
          </cell>
          <cell r="B26" t="str">
            <v>Antioquia</v>
          </cell>
          <cell r="C26" t="str">
            <v>Cáceres</v>
          </cell>
          <cell r="D26">
            <v>1408</v>
          </cell>
        </row>
        <row r="27">
          <cell r="A27" t="str">
            <v>05125</v>
          </cell>
          <cell r="B27" t="str">
            <v>Antioquia</v>
          </cell>
          <cell r="C27" t="str">
            <v>Caicedo</v>
          </cell>
          <cell r="D27">
            <v>77</v>
          </cell>
        </row>
        <row r="28">
          <cell r="A28" t="str">
            <v>05129</v>
          </cell>
          <cell r="B28" t="str">
            <v>Antioquia</v>
          </cell>
          <cell r="C28" t="str">
            <v>Caldas</v>
          </cell>
          <cell r="D28">
            <v>76</v>
          </cell>
        </row>
        <row r="29">
          <cell r="A29" t="str">
            <v>05134</v>
          </cell>
          <cell r="B29" t="str">
            <v>Antioquia</v>
          </cell>
          <cell r="C29" t="str">
            <v>Campamento</v>
          </cell>
          <cell r="D29">
            <v>166</v>
          </cell>
        </row>
        <row r="30">
          <cell r="A30" t="str">
            <v>05138</v>
          </cell>
          <cell r="B30" t="str">
            <v>Antioquia</v>
          </cell>
          <cell r="C30" t="str">
            <v>Cañasgordas</v>
          </cell>
          <cell r="D30">
            <v>145</v>
          </cell>
        </row>
        <row r="31">
          <cell r="A31" t="str">
            <v>05142</v>
          </cell>
          <cell r="B31" t="str">
            <v>Antioquia</v>
          </cell>
          <cell r="C31" t="str">
            <v>Caracolí</v>
          </cell>
          <cell r="D31">
            <v>32</v>
          </cell>
        </row>
        <row r="32">
          <cell r="A32" t="str">
            <v>05145</v>
          </cell>
          <cell r="B32" t="str">
            <v>Antioquia</v>
          </cell>
          <cell r="C32" t="str">
            <v>Caramanta</v>
          </cell>
          <cell r="D32">
            <v>13</v>
          </cell>
        </row>
        <row r="33">
          <cell r="A33" t="str">
            <v>05147</v>
          </cell>
          <cell r="B33" t="str">
            <v>Antioquia</v>
          </cell>
          <cell r="C33" t="str">
            <v>Carepa</v>
          </cell>
          <cell r="D33">
            <v>390</v>
          </cell>
        </row>
        <row r="34">
          <cell r="A34" t="str">
            <v>05148</v>
          </cell>
          <cell r="B34" t="str">
            <v>Antioquia</v>
          </cell>
          <cell r="C34" t="str">
            <v>El Carmen de Viboral</v>
          </cell>
          <cell r="D34">
            <v>67</v>
          </cell>
        </row>
        <row r="35">
          <cell r="A35" t="str">
            <v>05150</v>
          </cell>
          <cell r="B35" t="str">
            <v>Antioquia</v>
          </cell>
          <cell r="C35" t="str">
            <v>Carolina</v>
          </cell>
          <cell r="D35">
            <v>18</v>
          </cell>
        </row>
        <row r="36">
          <cell r="A36" t="str">
            <v>05154</v>
          </cell>
          <cell r="B36" t="str">
            <v>Antioquia</v>
          </cell>
          <cell r="C36" t="str">
            <v>Caucasia</v>
          </cell>
          <cell r="D36">
            <v>974</v>
          </cell>
        </row>
        <row r="37">
          <cell r="A37" t="str">
            <v>05172</v>
          </cell>
          <cell r="B37" t="str">
            <v>Antioquia</v>
          </cell>
          <cell r="C37" t="str">
            <v>Chigorodó</v>
          </cell>
          <cell r="D37">
            <v>1067</v>
          </cell>
        </row>
        <row r="38">
          <cell r="A38" t="str">
            <v>05190</v>
          </cell>
          <cell r="B38" t="str">
            <v>Antioquia</v>
          </cell>
          <cell r="C38" t="str">
            <v>Cisneros</v>
          </cell>
          <cell r="D38">
            <v>40</v>
          </cell>
        </row>
        <row r="39">
          <cell r="A39" t="str">
            <v>05197</v>
          </cell>
          <cell r="B39" t="str">
            <v>Antioquia</v>
          </cell>
          <cell r="C39" t="str">
            <v>Cocorná</v>
          </cell>
          <cell r="D39">
            <v>66</v>
          </cell>
        </row>
        <row r="40">
          <cell r="A40" t="str">
            <v>05206</v>
          </cell>
          <cell r="B40" t="str">
            <v>Antioquia</v>
          </cell>
          <cell r="C40" t="str">
            <v>Concepción</v>
          </cell>
          <cell r="D40">
            <v>5</v>
          </cell>
        </row>
        <row r="41">
          <cell r="A41" t="str">
            <v>05209</v>
          </cell>
          <cell r="B41" t="str">
            <v>Antioquia</v>
          </cell>
          <cell r="C41" t="str">
            <v>Concordia</v>
          </cell>
          <cell r="D41">
            <v>82</v>
          </cell>
        </row>
        <row r="42">
          <cell r="A42" t="str">
            <v>05212</v>
          </cell>
          <cell r="B42" t="str">
            <v>Antioquia</v>
          </cell>
          <cell r="C42" t="str">
            <v>Copacabana</v>
          </cell>
          <cell r="D42">
            <v>43</v>
          </cell>
        </row>
        <row r="43">
          <cell r="A43" t="str">
            <v>05234</v>
          </cell>
          <cell r="B43" t="str">
            <v>Antioquia</v>
          </cell>
          <cell r="C43" t="str">
            <v>Dabeiba</v>
          </cell>
          <cell r="D43">
            <v>533</v>
          </cell>
        </row>
        <row r="44">
          <cell r="A44" t="str">
            <v>05237</v>
          </cell>
          <cell r="B44" t="str">
            <v>Antioquia</v>
          </cell>
          <cell r="C44" t="str">
            <v>Don Matías</v>
          </cell>
          <cell r="D44">
            <v>74</v>
          </cell>
        </row>
        <row r="45">
          <cell r="A45" t="str">
            <v>05240</v>
          </cell>
          <cell r="B45" t="str">
            <v>Antioquia</v>
          </cell>
          <cell r="C45" t="str">
            <v>Ebéjico</v>
          </cell>
          <cell r="D45">
            <v>63</v>
          </cell>
        </row>
        <row r="46">
          <cell r="A46" t="str">
            <v>05250</v>
          </cell>
          <cell r="B46" t="str">
            <v>Antioquia</v>
          </cell>
          <cell r="C46" t="str">
            <v>El Bagre</v>
          </cell>
          <cell r="D46">
            <v>985</v>
          </cell>
        </row>
        <row r="47">
          <cell r="A47" t="str">
            <v>05264</v>
          </cell>
          <cell r="B47" t="str">
            <v>Antioquia</v>
          </cell>
          <cell r="C47" t="str">
            <v>Entrerrios</v>
          </cell>
          <cell r="D47">
            <v>10</v>
          </cell>
        </row>
        <row r="48">
          <cell r="A48" t="str">
            <v>05266</v>
          </cell>
          <cell r="B48" t="str">
            <v>Antioquia</v>
          </cell>
          <cell r="C48" t="str">
            <v>Envigado</v>
          </cell>
          <cell r="D48">
            <v>50</v>
          </cell>
        </row>
        <row r="49">
          <cell r="A49" t="str">
            <v>05282</v>
          </cell>
          <cell r="B49" t="str">
            <v>Antioquia</v>
          </cell>
          <cell r="C49" t="str">
            <v>Fredonia</v>
          </cell>
          <cell r="D49">
            <v>13</v>
          </cell>
        </row>
        <row r="50">
          <cell r="A50" t="str">
            <v>05284</v>
          </cell>
          <cell r="B50" t="str">
            <v>Antioquia</v>
          </cell>
          <cell r="C50" t="str">
            <v>Frontino</v>
          </cell>
          <cell r="D50">
            <v>183</v>
          </cell>
        </row>
        <row r="51">
          <cell r="A51" t="str">
            <v>05306</v>
          </cell>
          <cell r="B51" t="str">
            <v>Antioquia</v>
          </cell>
          <cell r="C51" t="str">
            <v>Giraldo</v>
          </cell>
          <cell r="D51">
            <v>7</v>
          </cell>
        </row>
        <row r="52">
          <cell r="A52" t="str">
            <v>05308</v>
          </cell>
          <cell r="B52" t="str">
            <v>Antioquia</v>
          </cell>
          <cell r="C52" t="str">
            <v>Girardota</v>
          </cell>
          <cell r="D52">
            <v>23</v>
          </cell>
        </row>
        <row r="53">
          <cell r="A53" t="str">
            <v>05310</v>
          </cell>
          <cell r="B53" t="str">
            <v>Antioquia</v>
          </cell>
          <cell r="C53" t="str">
            <v>Gómez Plata</v>
          </cell>
          <cell r="D53">
            <v>19</v>
          </cell>
        </row>
        <row r="54">
          <cell r="A54" t="str">
            <v>05313</v>
          </cell>
          <cell r="B54" t="str">
            <v>Antioquia</v>
          </cell>
          <cell r="C54" t="str">
            <v>Granada</v>
          </cell>
          <cell r="D54">
            <v>47</v>
          </cell>
        </row>
        <row r="55">
          <cell r="A55" t="str">
            <v>05315</v>
          </cell>
          <cell r="B55" t="str">
            <v>Antioquia</v>
          </cell>
          <cell r="C55" t="str">
            <v>Guadalupe</v>
          </cell>
          <cell r="D55">
            <v>75</v>
          </cell>
        </row>
        <row r="56">
          <cell r="A56" t="str">
            <v>05318</v>
          </cell>
          <cell r="B56" t="str">
            <v>Antioquia</v>
          </cell>
          <cell r="C56" t="str">
            <v>Guarne</v>
          </cell>
          <cell r="D56">
            <v>36</v>
          </cell>
        </row>
        <row r="57">
          <cell r="A57" t="str">
            <v>05321</v>
          </cell>
          <cell r="B57" t="str">
            <v>Antioquia</v>
          </cell>
          <cell r="C57" t="str">
            <v>Guatapé</v>
          </cell>
          <cell r="D57">
            <v>3</v>
          </cell>
        </row>
        <row r="58">
          <cell r="A58" t="str">
            <v>05347</v>
          </cell>
          <cell r="B58" t="str">
            <v>Antioquia</v>
          </cell>
          <cell r="C58" t="str">
            <v>Heliconia</v>
          </cell>
          <cell r="D58">
            <v>46</v>
          </cell>
        </row>
        <row r="59">
          <cell r="A59" t="str">
            <v>05353</v>
          </cell>
          <cell r="B59" t="str">
            <v>Antioquia</v>
          </cell>
          <cell r="C59" t="str">
            <v>Hispania</v>
          </cell>
          <cell r="D59">
            <v>18</v>
          </cell>
        </row>
        <row r="60">
          <cell r="A60" t="str">
            <v>05360</v>
          </cell>
          <cell r="B60" t="str">
            <v>Antioquia</v>
          </cell>
          <cell r="C60" t="str">
            <v>Itagui</v>
          </cell>
          <cell r="D60">
            <v>551</v>
          </cell>
        </row>
        <row r="61">
          <cell r="A61" t="str">
            <v>05361</v>
          </cell>
          <cell r="B61" t="str">
            <v>Antioquia</v>
          </cell>
          <cell r="C61" t="str">
            <v>Ituango</v>
          </cell>
          <cell r="D61">
            <v>1019</v>
          </cell>
        </row>
        <row r="62">
          <cell r="A62" t="str">
            <v>05364</v>
          </cell>
          <cell r="B62" t="str">
            <v>Antioquia</v>
          </cell>
          <cell r="C62" t="str">
            <v>Jardín</v>
          </cell>
          <cell r="D62">
            <v>35</v>
          </cell>
        </row>
        <row r="63">
          <cell r="A63" t="str">
            <v>05368</v>
          </cell>
          <cell r="B63" t="str">
            <v>Antioquia</v>
          </cell>
          <cell r="C63" t="str">
            <v>Jericó</v>
          </cell>
          <cell r="D63">
            <v>17</v>
          </cell>
        </row>
        <row r="64">
          <cell r="A64" t="str">
            <v>05376</v>
          </cell>
          <cell r="B64" t="str">
            <v>Antioquia</v>
          </cell>
          <cell r="C64" t="str">
            <v>La Ceja</v>
          </cell>
          <cell r="D64">
            <v>39</v>
          </cell>
        </row>
        <row r="65">
          <cell r="A65" t="str">
            <v>05380</v>
          </cell>
          <cell r="B65" t="str">
            <v>Antioquia</v>
          </cell>
          <cell r="C65" t="str">
            <v>La Estrella</v>
          </cell>
          <cell r="D65">
            <v>133</v>
          </cell>
        </row>
        <row r="66">
          <cell r="A66" t="str">
            <v>05390</v>
          </cell>
          <cell r="B66" t="str">
            <v>Antioquia</v>
          </cell>
          <cell r="C66" t="str">
            <v>La Pintada</v>
          </cell>
          <cell r="D66">
            <v>24</v>
          </cell>
        </row>
        <row r="67">
          <cell r="A67" t="str">
            <v>05400</v>
          </cell>
          <cell r="B67" t="str">
            <v>Antioquia</v>
          </cell>
          <cell r="C67" t="str">
            <v>La Unión</v>
          </cell>
          <cell r="D67">
            <v>44</v>
          </cell>
        </row>
        <row r="68">
          <cell r="A68" t="str">
            <v>05411</v>
          </cell>
          <cell r="B68" t="str">
            <v>Antioquia</v>
          </cell>
          <cell r="C68" t="str">
            <v>Liborina</v>
          </cell>
          <cell r="D68">
            <v>35</v>
          </cell>
        </row>
        <row r="69">
          <cell r="A69" t="str">
            <v>05425</v>
          </cell>
          <cell r="B69" t="str">
            <v>Antioquia</v>
          </cell>
          <cell r="C69" t="str">
            <v>Maceo</v>
          </cell>
          <cell r="D69">
            <v>35</v>
          </cell>
        </row>
        <row r="70">
          <cell r="A70" t="str">
            <v>05440</v>
          </cell>
          <cell r="B70" t="str">
            <v>Antioquia</v>
          </cell>
          <cell r="C70" t="str">
            <v>Marinilla</v>
          </cell>
          <cell r="D70">
            <v>46</v>
          </cell>
        </row>
        <row r="71">
          <cell r="A71" t="str">
            <v>05467</v>
          </cell>
          <cell r="B71" t="str">
            <v>Antioquia</v>
          </cell>
          <cell r="C71" t="str">
            <v>Montebello</v>
          </cell>
          <cell r="D71">
            <v>33</v>
          </cell>
        </row>
        <row r="72">
          <cell r="A72" t="str">
            <v>05475</v>
          </cell>
          <cell r="B72" t="str">
            <v>Antioquia</v>
          </cell>
          <cell r="C72" t="str">
            <v>Murindó</v>
          </cell>
          <cell r="D72">
            <v>44</v>
          </cell>
        </row>
        <row r="73">
          <cell r="A73" t="str">
            <v>05480</v>
          </cell>
          <cell r="B73" t="str">
            <v>Antioquia</v>
          </cell>
          <cell r="C73" t="str">
            <v>Mutatá</v>
          </cell>
          <cell r="D73">
            <v>672</v>
          </cell>
        </row>
        <row r="74">
          <cell r="A74" t="str">
            <v>05483</v>
          </cell>
          <cell r="B74" t="str">
            <v>Antioquia</v>
          </cell>
          <cell r="C74" t="str">
            <v>Nariño</v>
          </cell>
          <cell r="D74">
            <v>95</v>
          </cell>
        </row>
        <row r="75">
          <cell r="A75" t="str">
            <v>05490</v>
          </cell>
          <cell r="B75" t="str">
            <v>Antioquia</v>
          </cell>
          <cell r="C75" t="str">
            <v>Necoclí</v>
          </cell>
          <cell r="D75">
            <v>317</v>
          </cell>
        </row>
        <row r="76">
          <cell r="A76" t="str">
            <v>05495</v>
          </cell>
          <cell r="B76" t="str">
            <v>Antioquia</v>
          </cell>
          <cell r="C76" t="str">
            <v>Nechí</v>
          </cell>
          <cell r="D76">
            <v>452</v>
          </cell>
        </row>
        <row r="77">
          <cell r="A77" t="str">
            <v>05501</v>
          </cell>
          <cell r="B77" t="str">
            <v>Antioquia</v>
          </cell>
          <cell r="C77" t="str">
            <v>Olaya</v>
          </cell>
          <cell r="D77">
            <v>5</v>
          </cell>
        </row>
        <row r="78">
          <cell r="A78" t="str">
            <v>05541</v>
          </cell>
          <cell r="B78" t="str">
            <v>Antioquia</v>
          </cell>
          <cell r="C78" t="str">
            <v>Peñol</v>
          </cell>
          <cell r="D78">
            <v>74</v>
          </cell>
        </row>
        <row r="79">
          <cell r="A79" t="str">
            <v>05543</v>
          </cell>
          <cell r="B79" t="str">
            <v>Antioquia</v>
          </cell>
          <cell r="C79" t="str">
            <v>Peque</v>
          </cell>
          <cell r="D79">
            <v>31</v>
          </cell>
        </row>
        <row r="80">
          <cell r="A80" t="str">
            <v>05576</v>
          </cell>
          <cell r="B80" t="str">
            <v>Antioquia</v>
          </cell>
          <cell r="C80" t="str">
            <v>Pueblorrico</v>
          </cell>
          <cell r="D80">
            <v>47</v>
          </cell>
        </row>
        <row r="81">
          <cell r="A81" t="str">
            <v>05579</v>
          </cell>
          <cell r="B81" t="str">
            <v>Antioquia</v>
          </cell>
          <cell r="C81" t="str">
            <v>Puerto Berrío</v>
          </cell>
          <cell r="D81">
            <v>548</v>
          </cell>
        </row>
        <row r="82">
          <cell r="A82" t="str">
            <v>05585</v>
          </cell>
          <cell r="B82" t="str">
            <v>Antioquia</v>
          </cell>
          <cell r="C82" t="str">
            <v>Puerto Nare</v>
          </cell>
          <cell r="D82">
            <v>95</v>
          </cell>
        </row>
        <row r="83">
          <cell r="A83" t="str">
            <v>05591</v>
          </cell>
          <cell r="B83" t="str">
            <v>Antioquia</v>
          </cell>
          <cell r="C83" t="str">
            <v>Puerto Triunfo</v>
          </cell>
          <cell r="D83">
            <v>48</v>
          </cell>
        </row>
        <row r="84">
          <cell r="A84" t="str">
            <v>05604</v>
          </cell>
          <cell r="B84" t="str">
            <v>Antioquia</v>
          </cell>
          <cell r="C84" t="str">
            <v>Remedios</v>
          </cell>
          <cell r="D84">
            <v>1142</v>
          </cell>
        </row>
        <row r="85">
          <cell r="A85" t="str">
            <v>05607</v>
          </cell>
          <cell r="B85" t="str">
            <v>Antioquia</v>
          </cell>
          <cell r="C85" t="str">
            <v>Retiro</v>
          </cell>
          <cell r="D85">
            <v>9</v>
          </cell>
        </row>
        <row r="86">
          <cell r="A86" t="str">
            <v>05615</v>
          </cell>
          <cell r="B86" t="str">
            <v>Antioquia</v>
          </cell>
          <cell r="C86" t="str">
            <v>Rionegro</v>
          </cell>
          <cell r="D86">
            <v>156</v>
          </cell>
        </row>
        <row r="87">
          <cell r="A87" t="str">
            <v>05628</v>
          </cell>
          <cell r="B87" t="str">
            <v>Antioquia</v>
          </cell>
          <cell r="C87" t="str">
            <v>Sabanalarga</v>
          </cell>
          <cell r="D87">
            <v>99</v>
          </cell>
        </row>
        <row r="88">
          <cell r="A88" t="str">
            <v>05631</v>
          </cell>
          <cell r="B88" t="str">
            <v>Antioquia</v>
          </cell>
          <cell r="C88" t="str">
            <v>Sabaneta</v>
          </cell>
          <cell r="D88">
            <v>21</v>
          </cell>
        </row>
        <row r="89">
          <cell r="A89" t="str">
            <v>05642</v>
          </cell>
          <cell r="B89" t="str">
            <v>Antioquia</v>
          </cell>
          <cell r="C89" t="str">
            <v>Salgar</v>
          </cell>
          <cell r="D89">
            <v>262</v>
          </cell>
        </row>
        <row r="90">
          <cell r="A90" t="str">
            <v>05647</v>
          </cell>
          <cell r="B90" t="str">
            <v>Antioquia</v>
          </cell>
          <cell r="C90" t="str">
            <v>San Andrés de Cuerquía</v>
          </cell>
          <cell r="D90">
            <v>157</v>
          </cell>
        </row>
        <row r="91">
          <cell r="A91" t="str">
            <v>05649</v>
          </cell>
          <cell r="B91" t="str">
            <v>Antioquia</v>
          </cell>
          <cell r="C91" t="str">
            <v>San Carlos</v>
          </cell>
          <cell r="D91">
            <v>64</v>
          </cell>
        </row>
        <row r="92">
          <cell r="A92" t="str">
            <v>05652</v>
          </cell>
          <cell r="B92" t="str">
            <v>Antioquia</v>
          </cell>
          <cell r="C92" t="str">
            <v>San Francisco</v>
          </cell>
          <cell r="D92">
            <v>47</v>
          </cell>
        </row>
        <row r="93">
          <cell r="A93" t="str">
            <v>05656</v>
          </cell>
          <cell r="B93" t="str">
            <v>Antioquia</v>
          </cell>
          <cell r="C93" t="str">
            <v>San Jerónimo</v>
          </cell>
          <cell r="D93">
            <v>8</v>
          </cell>
        </row>
        <row r="94">
          <cell r="A94" t="str">
            <v>05658</v>
          </cell>
          <cell r="B94" t="str">
            <v>Antioquia</v>
          </cell>
          <cell r="C94" t="str">
            <v>San José de La Montaña</v>
          </cell>
          <cell r="D94">
            <v>17</v>
          </cell>
        </row>
        <row r="95">
          <cell r="A95" t="str">
            <v>05659</v>
          </cell>
          <cell r="B95" t="str">
            <v>Antioquia</v>
          </cell>
          <cell r="C95" t="str">
            <v>San Juan de Urabá</v>
          </cell>
          <cell r="D95">
            <v>224</v>
          </cell>
        </row>
        <row r="96">
          <cell r="A96" t="str">
            <v>05660</v>
          </cell>
          <cell r="B96" t="str">
            <v>Antioquia</v>
          </cell>
          <cell r="C96" t="str">
            <v>San Luis</v>
          </cell>
          <cell r="D96">
            <v>64</v>
          </cell>
        </row>
        <row r="97">
          <cell r="A97" t="str">
            <v>05664</v>
          </cell>
          <cell r="B97" t="str">
            <v>Antioquia</v>
          </cell>
          <cell r="C97" t="str">
            <v>San Pedro</v>
          </cell>
          <cell r="D97">
            <v>121</v>
          </cell>
        </row>
        <row r="98">
          <cell r="A98" t="str">
            <v>05665</v>
          </cell>
          <cell r="B98" t="str">
            <v>Antioquia</v>
          </cell>
          <cell r="C98" t="str">
            <v>San Pedro de Uraba</v>
          </cell>
          <cell r="D98">
            <v>190</v>
          </cell>
        </row>
        <row r="99">
          <cell r="A99" t="str">
            <v>05667</v>
          </cell>
          <cell r="B99" t="str">
            <v>Antioquia</v>
          </cell>
          <cell r="C99" t="str">
            <v>San Rafael</v>
          </cell>
          <cell r="D99">
            <v>40</v>
          </cell>
        </row>
        <row r="100">
          <cell r="A100" t="str">
            <v>05670</v>
          </cell>
          <cell r="B100" t="str">
            <v>Antioquia</v>
          </cell>
          <cell r="C100" t="str">
            <v>San Roque</v>
          </cell>
          <cell r="D100">
            <v>77</v>
          </cell>
        </row>
        <row r="101">
          <cell r="A101" t="str">
            <v>05674</v>
          </cell>
          <cell r="B101" t="str">
            <v>Antioquia</v>
          </cell>
          <cell r="C101" t="str">
            <v>San Vicente</v>
          </cell>
          <cell r="D101">
            <v>72</v>
          </cell>
        </row>
        <row r="102">
          <cell r="A102" t="str">
            <v>05679</v>
          </cell>
          <cell r="B102" t="str">
            <v>Antioquia</v>
          </cell>
          <cell r="C102" t="str">
            <v>Santa Bárbara</v>
          </cell>
          <cell r="D102">
            <v>36</v>
          </cell>
        </row>
        <row r="103">
          <cell r="A103" t="str">
            <v>05686</v>
          </cell>
          <cell r="B103" t="str">
            <v>Antioquia</v>
          </cell>
          <cell r="C103" t="str">
            <v>Santa Rosa de Osos</v>
          </cell>
          <cell r="D103">
            <v>479</v>
          </cell>
        </row>
        <row r="104">
          <cell r="A104" t="str">
            <v>05690</v>
          </cell>
          <cell r="B104" t="str">
            <v>Antioquia</v>
          </cell>
          <cell r="C104" t="str">
            <v>Santo Domingo</v>
          </cell>
          <cell r="D104">
            <v>54</v>
          </cell>
        </row>
        <row r="105">
          <cell r="A105" t="str">
            <v>05697</v>
          </cell>
          <cell r="B105" t="str">
            <v>Antioquia</v>
          </cell>
          <cell r="C105" t="str">
            <v>El Santuario</v>
          </cell>
          <cell r="D105">
            <v>24</v>
          </cell>
        </row>
        <row r="106">
          <cell r="A106" t="str">
            <v>05736</v>
          </cell>
          <cell r="B106" t="str">
            <v>Antioquia</v>
          </cell>
          <cell r="C106" t="str">
            <v>Segovia</v>
          </cell>
          <cell r="D106">
            <v>3899</v>
          </cell>
        </row>
        <row r="107">
          <cell r="A107" t="str">
            <v>05756</v>
          </cell>
          <cell r="B107" t="str">
            <v>Antioquia</v>
          </cell>
          <cell r="C107" t="str">
            <v>Sonson</v>
          </cell>
          <cell r="D107">
            <v>176</v>
          </cell>
        </row>
        <row r="108">
          <cell r="A108" t="str">
            <v>05761</v>
          </cell>
          <cell r="B108" t="str">
            <v>Antioquia</v>
          </cell>
          <cell r="C108" t="str">
            <v>Sopetrán</v>
          </cell>
          <cell r="D108">
            <v>59</v>
          </cell>
        </row>
        <row r="109">
          <cell r="A109" t="str">
            <v>05789</v>
          </cell>
          <cell r="B109" t="str">
            <v>Antioquia</v>
          </cell>
          <cell r="C109" t="str">
            <v>Támesis</v>
          </cell>
          <cell r="D109">
            <v>51</v>
          </cell>
        </row>
        <row r="110">
          <cell r="A110" t="str">
            <v>05790</v>
          </cell>
          <cell r="B110" t="str">
            <v>Antioquia</v>
          </cell>
          <cell r="C110" t="str">
            <v>Tarazá</v>
          </cell>
          <cell r="D110">
            <v>1171</v>
          </cell>
        </row>
        <row r="111">
          <cell r="A111" t="str">
            <v>05792</v>
          </cell>
          <cell r="B111" t="str">
            <v>Antioquia</v>
          </cell>
          <cell r="C111" t="str">
            <v>Tarso</v>
          </cell>
          <cell r="D111">
            <v>17</v>
          </cell>
        </row>
        <row r="112">
          <cell r="A112" t="str">
            <v>05809</v>
          </cell>
          <cell r="B112" t="str">
            <v>Antioquia</v>
          </cell>
          <cell r="C112" t="str">
            <v>Titiribí</v>
          </cell>
          <cell r="D112">
            <v>16</v>
          </cell>
        </row>
        <row r="113">
          <cell r="A113" t="str">
            <v>05819</v>
          </cell>
          <cell r="B113" t="str">
            <v>Antioquia</v>
          </cell>
          <cell r="C113" t="str">
            <v>Toledo</v>
          </cell>
          <cell r="D113">
            <v>167</v>
          </cell>
        </row>
        <row r="114">
          <cell r="A114" t="str">
            <v>05837</v>
          </cell>
          <cell r="B114" t="str">
            <v>Antioquia</v>
          </cell>
          <cell r="C114" t="str">
            <v>Turbo</v>
          </cell>
          <cell r="D114">
            <v>2057</v>
          </cell>
        </row>
        <row r="115">
          <cell r="A115" t="str">
            <v>05842</v>
          </cell>
          <cell r="B115" t="str">
            <v>Antioquia</v>
          </cell>
          <cell r="C115" t="str">
            <v>Uramita</v>
          </cell>
          <cell r="D115">
            <v>132</v>
          </cell>
        </row>
        <row r="116">
          <cell r="A116" t="str">
            <v>05847</v>
          </cell>
          <cell r="B116" t="str">
            <v>Antioquia</v>
          </cell>
          <cell r="C116" t="str">
            <v>Urrao</v>
          </cell>
          <cell r="D116">
            <v>444</v>
          </cell>
        </row>
        <row r="117">
          <cell r="A117" t="str">
            <v>05854</v>
          </cell>
          <cell r="B117" t="str">
            <v>Antioquia</v>
          </cell>
          <cell r="C117" t="str">
            <v>Valdivia</v>
          </cell>
          <cell r="D117">
            <v>454</v>
          </cell>
        </row>
        <row r="118">
          <cell r="A118" t="str">
            <v>05856</v>
          </cell>
          <cell r="B118" t="str">
            <v>Antioquia</v>
          </cell>
          <cell r="C118" t="str">
            <v>Valparaíso</v>
          </cell>
          <cell r="D118">
            <v>14</v>
          </cell>
        </row>
        <row r="119">
          <cell r="A119" t="str">
            <v>05858</v>
          </cell>
          <cell r="B119" t="str">
            <v>Antioquia</v>
          </cell>
          <cell r="C119" t="str">
            <v>Vegachí</v>
          </cell>
          <cell r="D119">
            <v>475</v>
          </cell>
        </row>
        <row r="120">
          <cell r="A120" t="str">
            <v>05861</v>
          </cell>
          <cell r="B120" t="str">
            <v>Antioquia</v>
          </cell>
          <cell r="C120" t="str">
            <v>Venecia</v>
          </cell>
          <cell r="D120">
            <v>25</v>
          </cell>
        </row>
        <row r="121">
          <cell r="A121" t="str">
            <v>05873</v>
          </cell>
          <cell r="B121" t="str">
            <v>Antioquia</v>
          </cell>
          <cell r="C121" t="str">
            <v>Vigía del Fuerte</v>
          </cell>
          <cell r="D121">
            <v>783</v>
          </cell>
        </row>
        <row r="122">
          <cell r="A122" t="str">
            <v>05885</v>
          </cell>
          <cell r="B122" t="str">
            <v>Antioquia</v>
          </cell>
          <cell r="C122" t="str">
            <v>Yalí</v>
          </cell>
          <cell r="D122">
            <v>57</v>
          </cell>
        </row>
        <row r="123">
          <cell r="A123" t="str">
            <v>05887</v>
          </cell>
          <cell r="B123" t="str">
            <v>Antioquia</v>
          </cell>
          <cell r="C123" t="str">
            <v>Yarumal</v>
          </cell>
          <cell r="D123">
            <v>746</v>
          </cell>
        </row>
        <row r="124">
          <cell r="A124" t="str">
            <v>05890</v>
          </cell>
          <cell r="B124" t="str">
            <v>Antioquia</v>
          </cell>
          <cell r="C124" t="str">
            <v>Yolombó</v>
          </cell>
          <cell r="D124">
            <v>115</v>
          </cell>
        </row>
        <row r="125">
          <cell r="A125" t="str">
            <v>05893</v>
          </cell>
          <cell r="B125" t="str">
            <v>Antioquia</v>
          </cell>
          <cell r="C125" t="str">
            <v>Yondó</v>
          </cell>
          <cell r="D125">
            <v>131</v>
          </cell>
        </row>
        <row r="126">
          <cell r="A126" t="str">
            <v>05895</v>
          </cell>
          <cell r="B126" t="str">
            <v>Antioquia</v>
          </cell>
          <cell r="C126" t="str">
            <v>Zaragoza</v>
          </cell>
          <cell r="D126">
            <v>845</v>
          </cell>
        </row>
        <row r="127">
          <cell r="A127" t="str">
            <v>08001</v>
          </cell>
          <cell r="B127" t="str">
            <v>Atlántico</v>
          </cell>
          <cell r="C127" t="str">
            <v>Barranquilla</v>
          </cell>
          <cell r="D127">
            <v>346</v>
          </cell>
        </row>
        <row r="128">
          <cell r="A128" t="str">
            <v>08078</v>
          </cell>
          <cell r="B128" t="str">
            <v>Atlántico</v>
          </cell>
          <cell r="C128" t="str">
            <v>Baranoa</v>
          </cell>
          <cell r="D128">
            <v>15</v>
          </cell>
        </row>
        <row r="129">
          <cell r="A129" t="str">
            <v>08296</v>
          </cell>
          <cell r="B129" t="str">
            <v>Atlántico</v>
          </cell>
          <cell r="C129" t="str">
            <v>Galapa</v>
          </cell>
          <cell r="D129">
            <v>30</v>
          </cell>
        </row>
        <row r="130">
          <cell r="A130" t="str">
            <v>08372</v>
          </cell>
          <cell r="B130" t="str">
            <v>Atlántico</v>
          </cell>
          <cell r="C130" t="str">
            <v>Juan de Acosta</v>
          </cell>
          <cell r="D130">
            <v>12</v>
          </cell>
        </row>
        <row r="131">
          <cell r="A131" t="str">
            <v>08421</v>
          </cell>
          <cell r="B131" t="str">
            <v>Atlántico</v>
          </cell>
          <cell r="C131" t="str">
            <v>Luruaco</v>
          </cell>
          <cell r="D131">
            <v>4</v>
          </cell>
        </row>
        <row r="132">
          <cell r="A132" t="str">
            <v>08433</v>
          </cell>
          <cell r="B132" t="str">
            <v>Atlántico</v>
          </cell>
          <cell r="C132" t="str">
            <v>Malambo</v>
          </cell>
          <cell r="D132">
            <v>77</v>
          </cell>
        </row>
        <row r="133">
          <cell r="A133" t="str">
            <v>08560</v>
          </cell>
          <cell r="B133" t="str">
            <v>Atlántico</v>
          </cell>
          <cell r="C133" t="str">
            <v>Ponedera</v>
          </cell>
          <cell r="D133">
            <v>4</v>
          </cell>
        </row>
        <row r="134">
          <cell r="A134" t="str">
            <v>08573</v>
          </cell>
          <cell r="B134" t="str">
            <v>Atlántico</v>
          </cell>
          <cell r="C134" t="str">
            <v>Puerto Colombia</v>
          </cell>
          <cell r="D134">
            <v>3</v>
          </cell>
        </row>
        <row r="135">
          <cell r="A135" t="str">
            <v>08606</v>
          </cell>
          <cell r="B135" t="str">
            <v>Atlántico</v>
          </cell>
          <cell r="C135" t="str">
            <v>Repelón</v>
          </cell>
          <cell r="D135">
            <v>10</v>
          </cell>
        </row>
        <row r="136">
          <cell r="A136" t="str">
            <v>08634</v>
          </cell>
          <cell r="B136" t="str">
            <v>Atlántico</v>
          </cell>
          <cell r="C136" t="str">
            <v>Sabanagrande</v>
          </cell>
          <cell r="D136">
            <v>5</v>
          </cell>
        </row>
        <row r="137">
          <cell r="A137" t="str">
            <v>08638</v>
          </cell>
          <cell r="B137" t="str">
            <v>Atlántico</v>
          </cell>
          <cell r="C137" t="str">
            <v>Sabanalarga</v>
          </cell>
          <cell r="D137">
            <v>35</v>
          </cell>
        </row>
        <row r="138">
          <cell r="A138" t="str">
            <v>08685</v>
          </cell>
          <cell r="B138" t="str">
            <v>Atlántico</v>
          </cell>
          <cell r="C138" t="str">
            <v>Santo Tomás</v>
          </cell>
          <cell r="D138">
            <v>10</v>
          </cell>
        </row>
        <row r="139">
          <cell r="A139" t="str">
            <v>08758</v>
          </cell>
          <cell r="B139" t="str">
            <v>Atlántico</v>
          </cell>
          <cell r="C139" t="str">
            <v>Soledad</v>
          </cell>
          <cell r="D139">
            <v>158</v>
          </cell>
        </row>
        <row r="140">
          <cell r="A140" t="str">
            <v>11001</v>
          </cell>
          <cell r="B140" t="str">
            <v>Bogotá, D.C.</v>
          </cell>
          <cell r="C140" t="str">
            <v>Bogotá, D.C.</v>
          </cell>
          <cell r="D140">
            <v>694</v>
          </cell>
        </row>
        <row r="141">
          <cell r="A141" t="str">
            <v>13001</v>
          </cell>
          <cell r="B141" t="str">
            <v>Bolívar</v>
          </cell>
          <cell r="C141" t="str">
            <v>Cartagena</v>
          </cell>
          <cell r="D141">
            <v>393</v>
          </cell>
        </row>
        <row r="142">
          <cell r="A142" t="str">
            <v>13006</v>
          </cell>
          <cell r="B142" t="str">
            <v>Bolívar</v>
          </cell>
          <cell r="C142" t="str">
            <v>Achí</v>
          </cell>
          <cell r="D142">
            <v>258</v>
          </cell>
        </row>
        <row r="143">
          <cell r="A143" t="str">
            <v>13030</v>
          </cell>
          <cell r="B143" t="str">
            <v>Bolívar</v>
          </cell>
          <cell r="C143" t="str">
            <v>Altos del Rosario</v>
          </cell>
          <cell r="D143">
            <v>37</v>
          </cell>
        </row>
        <row r="144">
          <cell r="A144" t="str">
            <v>13042</v>
          </cell>
          <cell r="B144" t="str">
            <v>Bolívar</v>
          </cell>
          <cell r="C144" t="str">
            <v>Arenal</v>
          </cell>
          <cell r="D144">
            <v>105</v>
          </cell>
        </row>
        <row r="145">
          <cell r="A145" t="str">
            <v>13052</v>
          </cell>
          <cell r="B145" t="str">
            <v>Bolívar</v>
          </cell>
          <cell r="C145" t="str">
            <v>Arjona</v>
          </cell>
          <cell r="D145">
            <v>67</v>
          </cell>
        </row>
        <row r="146">
          <cell r="A146" t="str">
            <v>13074</v>
          </cell>
          <cell r="B146" t="str">
            <v>Bolívar</v>
          </cell>
          <cell r="C146" t="str">
            <v>Barranco de Loba</v>
          </cell>
          <cell r="D146">
            <v>146</v>
          </cell>
        </row>
        <row r="147">
          <cell r="A147" t="str">
            <v>13140</v>
          </cell>
          <cell r="B147" t="str">
            <v>Bolívar</v>
          </cell>
          <cell r="C147" t="str">
            <v>Calamar</v>
          </cell>
          <cell r="D147">
            <v>15</v>
          </cell>
        </row>
        <row r="148">
          <cell r="A148" t="str">
            <v>13160</v>
          </cell>
          <cell r="B148" t="str">
            <v>Bolívar</v>
          </cell>
          <cell r="C148" t="str">
            <v>Cantagallo</v>
          </cell>
          <cell r="D148">
            <v>138</v>
          </cell>
        </row>
        <row r="149">
          <cell r="A149" t="str">
            <v>13188</v>
          </cell>
          <cell r="B149" t="str">
            <v>Bolívar</v>
          </cell>
          <cell r="C149" t="str">
            <v>Cicuco</v>
          </cell>
          <cell r="D149">
            <v>17</v>
          </cell>
        </row>
        <row r="150">
          <cell r="A150" t="str">
            <v>13212</v>
          </cell>
          <cell r="B150" t="str">
            <v>Bolívar</v>
          </cell>
          <cell r="C150" t="str">
            <v>Córdoba</v>
          </cell>
          <cell r="D150">
            <v>15</v>
          </cell>
        </row>
        <row r="151">
          <cell r="A151" t="str">
            <v>13222</v>
          </cell>
          <cell r="B151" t="str">
            <v>Bolívar</v>
          </cell>
          <cell r="C151" t="str">
            <v>Clemencia</v>
          </cell>
          <cell r="D151">
            <v>11</v>
          </cell>
        </row>
        <row r="152">
          <cell r="A152" t="str">
            <v>13244</v>
          </cell>
          <cell r="B152" t="str">
            <v>Bolívar</v>
          </cell>
          <cell r="C152" t="str">
            <v>El Carmen de Bolívar</v>
          </cell>
          <cell r="D152">
            <v>269</v>
          </cell>
        </row>
        <row r="153">
          <cell r="A153" t="str">
            <v>13248</v>
          </cell>
          <cell r="B153" t="str">
            <v>Bolívar</v>
          </cell>
          <cell r="C153" t="str">
            <v>El Guamo</v>
          </cell>
          <cell r="D153">
            <v>6</v>
          </cell>
        </row>
        <row r="154">
          <cell r="A154" t="str">
            <v>13268</v>
          </cell>
          <cell r="B154" t="str">
            <v>Bolívar</v>
          </cell>
          <cell r="C154" t="str">
            <v>El Peñón</v>
          </cell>
          <cell r="D154">
            <v>15</v>
          </cell>
        </row>
        <row r="155">
          <cell r="A155" t="str">
            <v>13300</v>
          </cell>
          <cell r="B155" t="str">
            <v>Bolívar</v>
          </cell>
          <cell r="C155" t="str">
            <v>Hatillo de Loba</v>
          </cell>
          <cell r="D155">
            <v>19</v>
          </cell>
        </row>
        <row r="156">
          <cell r="A156" t="str">
            <v>13430</v>
          </cell>
          <cell r="B156" t="str">
            <v>Bolívar</v>
          </cell>
          <cell r="C156" t="str">
            <v>Magangué</v>
          </cell>
          <cell r="D156">
            <v>268</v>
          </cell>
        </row>
        <row r="157">
          <cell r="A157" t="str">
            <v>13433</v>
          </cell>
          <cell r="B157" t="str">
            <v>Bolívar</v>
          </cell>
          <cell r="C157" t="str">
            <v>Mahates</v>
          </cell>
          <cell r="D157">
            <v>14</v>
          </cell>
        </row>
        <row r="158">
          <cell r="A158" t="str">
            <v>13440</v>
          </cell>
          <cell r="B158" t="str">
            <v>Bolívar</v>
          </cell>
          <cell r="C158" t="str">
            <v>Margarita</v>
          </cell>
          <cell r="D158">
            <v>18</v>
          </cell>
        </row>
        <row r="159">
          <cell r="A159" t="str">
            <v>13442</v>
          </cell>
          <cell r="B159" t="str">
            <v>Bolívar</v>
          </cell>
          <cell r="C159" t="str">
            <v>María La Baja</v>
          </cell>
          <cell r="D159">
            <v>105</v>
          </cell>
        </row>
        <row r="160">
          <cell r="A160" t="str">
            <v>13458</v>
          </cell>
          <cell r="B160" t="str">
            <v>Bolívar</v>
          </cell>
          <cell r="C160" t="str">
            <v>Montecristo</v>
          </cell>
          <cell r="D160">
            <v>515</v>
          </cell>
        </row>
        <row r="161">
          <cell r="A161" t="str">
            <v>13468</v>
          </cell>
          <cell r="B161" t="str">
            <v>Bolívar</v>
          </cell>
          <cell r="C161" t="str">
            <v>Mompós</v>
          </cell>
          <cell r="D161">
            <v>60</v>
          </cell>
        </row>
        <row r="162">
          <cell r="A162" t="str">
            <v>13473</v>
          </cell>
          <cell r="B162" t="str">
            <v>Bolívar</v>
          </cell>
          <cell r="C162" t="str">
            <v>Morales</v>
          </cell>
          <cell r="D162">
            <v>170</v>
          </cell>
        </row>
        <row r="163">
          <cell r="A163" t="str">
            <v>13490</v>
          </cell>
          <cell r="B163" t="str">
            <v>Bolívar</v>
          </cell>
          <cell r="C163" t="str">
            <v>Norosí (1)</v>
          </cell>
          <cell r="D163">
            <v>93</v>
          </cell>
        </row>
        <row r="164">
          <cell r="A164" t="str">
            <v>13549</v>
          </cell>
          <cell r="B164" t="str">
            <v>Bolívar</v>
          </cell>
          <cell r="C164" t="str">
            <v>Pinillos</v>
          </cell>
          <cell r="D164">
            <v>89</v>
          </cell>
        </row>
        <row r="165">
          <cell r="A165" t="str">
            <v>13580</v>
          </cell>
          <cell r="B165" t="str">
            <v>Bolívar</v>
          </cell>
          <cell r="C165" t="str">
            <v>Regidor</v>
          </cell>
          <cell r="D165">
            <v>7</v>
          </cell>
        </row>
        <row r="166">
          <cell r="A166" t="str">
            <v>13600</v>
          </cell>
          <cell r="B166" t="str">
            <v>Bolívar</v>
          </cell>
          <cell r="C166" t="str">
            <v>Río Viejo (1)(3)</v>
          </cell>
          <cell r="D166">
            <v>74</v>
          </cell>
        </row>
        <row r="167">
          <cell r="A167" t="str">
            <v>13620</v>
          </cell>
          <cell r="B167" t="str">
            <v>Bolívar</v>
          </cell>
          <cell r="C167" t="str">
            <v>San Cristóbal</v>
          </cell>
          <cell r="D167">
            <v>4</v>
          </cell>
        </row>
        <row r="168">
          <cell r="A168" t="str">
            <v>13647</v>
          </cell>
          <cell r="B168" t="str">
            <v>Bolívar</v>
          </cell>
          <cell r="C168" t="str">
            <v>San Estanislao</v>
          </cell>
          <cell r="D168">
            <v>1</v>
          </cell>
        </row>
        <row r="169">
          <cell r="A169" t="str">
            <v>13650</v>
          </cell>
          <cell r="B169" t="str">
            <v>Bolívar</v>
          </cell>
          <cell r="C169" t="str">
            <v>San Fernando</v>
          </cell>
          <cell r="D169">
            <v>15</v>
          </cell>
        </row>
        <row r="170">
          <cell r="A170" t="str">
            <v>13654</v>
          </cell>
          <cell r="B170" t="str">
            <v>Bolívar</v>
          </cell>
          <cell r="C170" t="str">
            <v>San Jacinto</v>
          </cell>
          <cell r="D170">
            <v>78</v>
          </cell>
        </row>
        <row r="171">
          <cell r="A171" t="str">
            <v>13655</v>
          </cell>
          <cell r="B171" t="str">
            <v>Bolívar</v>
          </cell>
          <cell r="C171" t="str">
            <v>San Jacinto del Cauca</v>
          </cell>
          <cell r="D171">
            <v>94</v>
          </cell>
        </row>
        <row r="172">
          <cell r="A172" t="str">
            <v>13657</v>
          </cell>
          <cell r="B172" t="str">
            <v>Bolívar</v>
          </cell>
          <cell r="C172" t="str">
            <v>San Juan Nepomuceno</v>
          </cell>
          <cell r="D172">
            <v>57</v>
          </cell>
        </row>
        <row r="173">
          <cell r="A173" t="str">
            <v>13667</v>
          </cell>
          <cell r="B173" t="str">
            <v>Bolívar</v>
          </cell>
          <cell r="C173" t="str">
            <v>San Martín de Loba</v>
          </cell>
          <cell r="D173">
            <v>130</v>
          </cell>
        </row>
        <row r="174">
          <cell r="A174" t="str">
            <v>13670</v>
          </cell>
          <cell r="B174" t="str">
            <v>Bolívar</v>
          </cell>
          <cell r="C174" t="str">
            <v>San Pablo</v>
          </cell>
          <cell r="D174">
            <v>661</v>
          </cell>
        </row>
        <row r="175">
          <cell r="A175" t="str">
            <v>13683</v>
          </cell>
          <cell r="B175" t="str">
            <v>Bolívar</v>
          </cell>
          <cell r="C175" t="str">
            <v>Santa Rosa</v>
          </cell>
          <cell r="D175">
            <v>383</v>
          </cell>
        </row>
        <row r="176">
          <cell r="A176" t="str">
            <v>13688</v>
          </cell>
          <cell r="B176" t="str">
            <v>Bolívar</v>
          </cell>
          <cell r="C176" t="str">
            <v>Santa Rosa del Sur</v>
          </cell>
          <cell r="D176">
            <v>793</v>
          </cell>
        </row>
        <row r="177">
          <cell r="A177" t="str">
            <v>13744</v>
          </cell>
          <cell r="B177" t="str">
            <v>Bolívar</v>
          </cell>
          <cell r="C177" t="str">
            <v>Simití</v>
          </cell>
          <cell r="D177">
            <v>164</v>
          </cell>
        </row>
        <row r="178">
          <cell r="A178" t="str">
            <v>13780</v>
          </cell>
          <cell r="B178" t="str">
            <v>Bolívar</v>
          </cell>
          <cell r="C178" t="str">
            <v>Talaigua Nuevo</v>
          </cell>
          <cell r="D178">
            <v>9</v>
          </cell>
        </row>
        <row r="179">
          <cell r="A179" t="str">
            <v>13810</v>
          </cell>
          <cell r="B179" t="str">
            <v>Bolívar</v>
          </cell>
          <cell r="C179" t="str">
            <v>Tiquisio</v>
          </cell>
          <cell r="D179">
            <v>499</v>
          </cell>
        </row>
        <row r="180">
          <cell r="A180" t="str">
            <v>13836</v>
          </cell>
          <cell r="B180" t="str">
            <v>Bolívar</v>
          </cell>
          <cell r="C180" t="str">
            <v>Turbaco</v>
          </cell>
          <cell r="D180">
            <v>72</v>
          </cell>
        </row>
        <row r="181">
          <cell r="A181" t="str">
            <v>13838</v>
          </cell>
          <cell r="B181" t="str">
            <v>Bolívar</v>
          </cell>
          <cell r="C181" t="str">
            <v>Turbaná</v>
          </cell>
          <cell r="D181">
            <v>18</v>
          </cell>
        </row>
        <row r="182">
          <cell r="A182" t="str">
            <v>13873</v>
          </cell>
          <cell r="B182" t="str">
            <v>Bolívar</v>
          </cell>
          <cell r="C182" t="str">
            <v>Villanueva</v>
          </cell>
          <cell r="D182">
            <v>11</v>
          </cell>
        </row>
        <row r="183">
          <cell r="A183" t="str">
            <v>13894</v>
          </cell>
          <cell r="B183" t="str">
            <v>Bolívar</v>
          </cell>
          <cell r="C183" t="str">
            <v>Zambrano</v>
          </cell>
          <cell r="D183">
            <v>31</v>
          </cell>
        </row>
        <row r="184">
          <cell r="A184" t="str">
            <v>15001</v>
          </cell>
          <cell r="B184" t="str">
            <v>Boyacá</v>
          </cell>
          <cell r="C184" t="str">
            <v>Tunja</v>
          </cell>
          <cell r="D184">
            <v>3</v>
          </cell>
        </row>
        <row r="185">
          <cell r="A185" t="str">
            <v>15047</v>
          </cell>
          <cell r="B185" t="str">
            <v>Boyacá</v>
          </cell>
          <cell r="C185" t="str">
            <v>Aquitania</v>
          </cell>
          <cell r="D185">
            <v>26</v>
          </cell>
        </row>
        <row r="186">
          <cell r="A186" t="str">
            <v>15087</v>
          </cell>
          <cell r="B186" t="str">
            <v>Boyacá</v>
          </cell>
          <cell r="C186" t="str">
            <v>Belén</v>
          </cell>
          <cell r="D186">
            <v>7</v>
          </cell>
        </row>
        <row r="187">
          <cell r="A187" t="str">
            <v>15090</v>
          </cell>
          <cell r="B187" t="str">
            <v>Boyacá</v>
          </cell>
          <cell r="C187" t="str">
            <v>Berbeo</v>
          </cell>
          <cell r="D187">
            <v>5</v>
          </cell>
        </row>
        <row r="188">
          <cell r="A188" t="str">
            <v>15104</v>
          </cell>
          <cell r="B188" t="str">
            <v>Boyacá</v>
          </cell>
          <cell r="C188" t="str">
            <v>Boyacá</v>
          </cell>
          <cell r="D188">
            <v>3</v>
          </cell>
        </row>
        <row r="189">
          <cell r="A189" t="str">
            <v>15131</v>
          </cell>
          <cell r="B189" t="str">
            <v>Boyacá</v>
          </cell>
          <cell r="C189" t="str">
            <v>Caldas</v>
          </cell>
          <cell r="D189">
            <v>5</v>
          </cell>
        </row>
        <row r="190">
          <cell r="A190" t="str">
            <v>15135</v>
          </cell>
          <cell r="B190" t="str">
            <v>Boyacá</v>
          </cell>
          <cell r="C190" t="str">
            <v>Campohermoso</v>
          </cell>
          <cell r="D190">
            <v>5</v>
          </cell>
        </row>
        <row r="191">
          <cell r="A191" t="str">
            <v>15176</v>
          </cell>
          <cell r="B191" t="str">
            <v>Boyacá</v>
          </cell>
          <cell r="C191" t="str">
            <v>Chiquinquirá</v>
          </cell>
          <cell r="D191">
            <v>7</v>
          </cell>
        </row>
        <row r="192">
          <cell r="A192" t="str">
            <v>15180</v>
          </cell>
          <cell r="B192" t="str">
            <v>Boyacá</v>
          </cell>
          <cell r="C192" t="str">
            <v>Chiscas</v>
          </cell>
          <cell r="D192">
            <v>13</v>
          </cell>
        </row>
        <row r="193">
          <cell r="A193" t="str">
            <v>15183</v>
          </cell>
          <cell r="B193" t="str">
            <v>Boyacá</v>
          </cell>
          <cell r="C193" t="str">
            <v>Chita</v>
          </cell>
          <cell r="D193">
            <v>29</v>
          </cell>
        </row>
        <row r="194">
          <cell r="A194" t="str">
            <v>15185</v>
          </cell>
          <cell r="B194" t="str">
            <v>Boyacá</v>
          </cell>
          <cell r="C194" t="str">
            <v>Chitaraque</v>
          </cell>
          <cell r="D194">
            <v>5</v>
          </cell>
        </row>
        <row r="195">
          <cell r="A195" t="str">
            <v>15212</v>
          </cell>
          <cell r="B195" t="str">
            <v>Boyacá</v>
          </cell>
          <cell r="C195" t="str">
            <v>Coper</v>
          </cell>
          <cell r="D195">
            <v>1</v>
          </cell>
        </row>
        <row r="196">
          <cell r="A196" t="str">
            <v>15218</v>
          </cell>
          <cell r="B196" t="str">
            <v>Boyacá</v>
          </cell>
          <cell r="C196" t="str">
            <v>Covarachía</v>
          </cell>
          <cell r="D196">
            <v>3</v>
          </cell>
        </row>
        <row r="197">
          <cell r="A197" t="str">
            <v>15223</v>
          </cell>
          <cell r="B197" t="str">
            <v>Boyacá</v>
          </cell>
          <cell r="C197" t="str">
            <v>Cubará</v>
          </cell>
          <cell r="D197">
            <v>52</v>
          </cell>
        </row>
        <row r="198">
          <cell r="A198" t="str">
            <v>15236</v>
          </cell>
          <cell r="B198" t="str">
            <v>Boyacá</v>
          </cell>
          <cell r="C198" t="str">
            <v>Chivor</v>
          </cell>
          <cell r="D198">
            <v>1</v>
          </cell>
        </row>
        <row r="199">
          <cell r="A199" t="str">
            <v>15238</v>
          </cell>
          <cell r="B199" t="str">
            <v>Boyacá</v>
          </cell>
          <cell r="C199" t="str">
            <v>Duitama</v>
          </cell>
          <cell r="D199">
            <v>4</v>
          </cell>
        </row>
        <row r="200">
          <cell r="A200" t="str">
            <v>15244</v>
          </cell>
          <cell r="B200" t="str">
            <v>Boyacá</v>
          </cell>
          <cell r="C200" t="str">
            <v>El Cocuy</v>
          </cell>
          <cell r="D200">
            <v>7</v>
          </cell>
        </row>
        <row r="201">
          <cell r="A201" t="str">
            <v>15299</v>
          </cell>
          <cell r="B201" t="str">
            <v>Boyacá</v>
          </cell>
          <cell r="C201" t="str">
            <v>Garagoa</v>
          </cell>
          <cell r="D201">
            <v>5</v>
          </cell>
        </row>
        <row r="202">
          <cell r="A202" t="str">
            <v>15317</v>
          </cell>
          <cell r="B202" t="str">
            <v>Boyacá</v>
          </cell>
          <cell r="C202" t="str">
            <v>Guacamayas</v>
          </cell>
          <cell r="D202">
            <v>4</v>
          </cell>
        </row>
        <row r="203">
          <cell r="A203" t="str">
            <v>15322</v>
          </cell>
          <cell r="B203" t="str">
            <v>Boyacá</v>
          </cell>
          <cell r="C203" t="str">
            <v>Guateque</v>
          </cell>
          <cell r="D203">
            <v>1</v>
          </cell>
        </row>
        <row r="204">
          <cell r="A204" t="str">
            <v>15332</v>
          </cell>
          <cell r="B204" t="str">
            <v>Boyacá</v>
          </cell>
          <cell r="C204" t="str">
            <v>Güicán</v>
          </cell>
          <cell r="D204">
            <v>3</v>
          </cell>
        </row>
        <row r="205">
          <cell r="A205" t="str">
            <v>15368</v>
          </cell>
          <cell r="B205" t="str">
            <v>Boyacá</v>
          </cell>
          <cell r="C205" t="str">
            <v>Jericó</v>
          </cell>
          <cell r="D205">
            <v>10</v>
          </cell>
        </row>
        <row r="206">
          <cell r="A206" t="str">
            <v>15377</v>
          </cell>
          <cell r="B206" t="str">
            <v>Boyacá</v>
          </cell>
          <cell r="C206" t="str">
            <v>Labranzagrande</v>
          </cell>
          <cell r="D206">
            <v>29</v>
          </cell>
        </row>
        <row r="207">
          <cell r="A207" t="str">
            <v>15401</v>
          </cell>
          <cell r="B207" t="str">
            <v>Boyacá</v>
          </cell>
          <cell r="C207" t="str">
            <v>La Victoria</v>
          </cell>
          <cell r="D207">
            <v>2</v>
          </cell>
        </row>
        <row r="208">
          <cell r="A208" t="str">
            <v>15425</v>
          </cell>
          <cell r="B208" t="str">
            <v>Boyacá</v>
          </cell>
          <cell r="C208" t="str">
            <v>Macanal</v>
          </cell>
          <cell r="D208">
            <v>5</v>
          </cell>
        </row>
        <row r="209">
          <cell r="A209" t="str">
            <v>15442</v>
          </cell>
          <cell r="B209" t="str">
            <v>Boyacá</v>
          </cell>
          <cell r="C209" t="str">
            <v>Maripí</v>
          </cell>
          <cell r="D209">
            <v>20</v>
          </cell>
        </row>
        <row r="210">
          <cell r="A210" t="str">
            <v>15455</v>
          </cell>
          <cell r="B210" t="str">
            <v>Boyacá</v>
          </cell>
          <cell r="C210" t="str">
            <v>Miraflores</v>
          </cell>
          <cell r="D210">
            <v>17</v>
          </cell>
        </row>
        <row r="211">
          <cell r="A211" t="str">
            <v>15464</v>
          </cell>
          <cell r="B211" t="str">
            <v>Boyacá</v>
          </cell>
          <cell r="C211" t="str">
            <v>Mongua</v>
          </cell>
          <cell r="D211">
            <v>12</v>
          </cell>
        </row>
        <row r="212">
          <cell r="A212" t="str">
            <v>15480</v>
          </cell>
          <cell r="B212" t="str">
            <v>Boyacá</v>
          </cell>
          <cell r="C212" t="str">
            <v>Muzo</v>
          </cell>
          <cell r="D212">
            <v>27</v>
          </cell>
        </row>
        <row r="213">
          <cell r="A213" t="str">
            <v>15507</v>
          </cell>
          <cell r="B213" t="str">
            <v>Boyacá</v>
          </cell>
          <cell r="C213" t="str">
            <v>Otanche</v>
          </cell>
          <cell r="D213">
            <v>16</v>
          </cell>
        </row>
        <row r="214">
          <cell r="A214" t="str">
            <v>15514</v>
          </cell>
          <cell r="B214" t="str">
            <v>Boyacá</v>
          </cell>
          <cell r="C214" t="str">
            <v>Páez</v>
          </cell>
          <cell r="D214">
            <v>11</v>
          </cell>
        </row>
        <row r="215">
          <cell r="A215" t="str">
            <v>15516</v>
          </cell>
          <cell r="B215" t="str">
            <v>Boyacá</v>
          </cell>
          <cell r="C215" t="str">
            <v>Paipa</v>
          </cell>
          <cell r="D215">
            <v>3</v>
          </cell>
        </row>
        <row r="216">
          <cell r="A216" t="str">
            <v>15518</v>
          </cell>
          <cell r="B216" t="str">
            <v>Boyacá</v>
          </cell>
          <cell r="C216" t="str">
            <v>Pajarito</v>
          </cell>
          <cell r="D216">
            <v>36</v>
          </cell>
        </row>
        <row r="217">
          <cell r="A217" t="str">
            <v>15533</v>
          </cell>
          <cell r="B217" t="str">
            <v>Boyacá</v>
          </cell>
          <cell r="C217" t="str">
            <v>Paya</v>
          </cell>
          <cell r="D217">
            <v>11</v>
          </cell>
        </row>
        <row r="218">
          <cell r="A218" t="str">
            <v>15542</v>
          </cell>
          <cell r="B218" t="str">
            <v>Boyacá</v>
          </cell>
          <cell r="C218" t="str">
            <v>Pesca</v>
          </cell>
          <cell r="D218">
            <v>1</v>
          </cell>
        </row>
        <row r="219">
          <cell r="A219" t="str">
            <v>15550</v>
          </cell>
          <cell r="B219" t="str">
            <v>Boyacá</v>
          </cell>
          <cell r="C219" t="str">
            <v>Pisba</v>
          </cell>
          <cell r="D219">
            <v>1</v>
          </cell>
        </row>
        <row r="220">
          <cell r="A220" t="str">
            <v>15572</v>
          </cell>
          <cell r="B220" t="str">
            <v>Boyacá</v>
          </cell>
          <cell r="C220" t="str">
            <v>Puerto Boyacá</v>
          </cell>
          <cell r="D220">
            <v>147</v>
          </cell>
        </row>
        <row r="221">
          <cell r="A221" t="str">
            <v>15580</v>
          </cell>
          <cell r="B221" t="str">
            <v>Boyacá</v>
          </cell>
          <cell r="C221" t="str">
            <v>Quípama</v>
          </cell>
          <cell r="D221">
            <v>9</v>
          </cell>
        </row>
        <row r="222">
          <cell r="A222" t="str">
            <v>15599</v>
          </cell>
          <cell r="B222" t="str">
            <v>Boyacá</v>
          </cell>
          <cell r="C222" t="str">
            <v>Ramiriquí</v>
          </cell>
          <cell r="D222">
            <v>4</v>
          </cell>
        </row>
        <row r="223">
          <cell r="A223" t="str">
            <v>15632</v>
          </cell>
          <cell r="B223" t="str">
            <v>Boyacá</v>
          </cell>
          <cell r="C223" t="str">
            <v>Saboyá</v>
          </cell>
          <cell r="D223">
            <v>3</v>
          </cell>
        </row>
        <row r="224">
          <cell r="A224" t="str">
            <v>15646</v>
          </cell>
          <cell r="B224" t="str">
            <v>Boyacá</v>
          </cell>
          <cell r="C224" t="str">
            <v>Samacá</v>
          </cell>
          <cell r="D224">
            <v>3</v>
          </cell>
        </row>
        <row r="225">
          <cell r="A225" t="str">
            <v>15664</v>
          </cell>
          <cell r="B225" t="str">
            <v>Boyacá</v>
          </cell>
          <cell r="C225" t="str">
            <v>San José de Pare</v>
          </cell>
          <cell r="D225">
            <v>6</v>
          </cell>
        </row>
        <row r="226">
          <cell r="A226" t="str">
            <v>15667</v>
          </cell>
          <cell r="B226" t="str">
            <v>Boyacá</v>
          </cell>
          <cell r="C226" t="str">
            <v>San Luis de Gaceno</v>
          </cell>
          <cell r="D226">
            <v>14</v>
          </cell>
        </row>
        <row r="227">
          <cell r="A227" t="str">
            <v>15676</v>
          </cell>
          <cell r="B227" t="str">
            <v>Boyacá</v>
          </cell>
          <cell r="C227" t="str">
            <v>San Miguel de Sema</v>
          </cell>
          <cell r="D227">
            <v>4</v>
          </cell>
        </row>
        <row r="228">
          <cell r="A228" t="str">
            <v>15681</v>
          </cell>
          <cell r="B228" t="str">
            <v>Boyacá</v>
          </cell>
          <cell r="C228" t="str">
            <v>San Pablo de Borbur</v>
          </cell>
          <cell r="D228">
            <v>2</v>
          </cell>
        </row>
        <row r="229">
          <cell r="A229" t="str">
            <v>15686</v>
          </cell>
          <cell r="B229" t="str">
            <v>Boyacá</v>
          </cell>
          <cell r="C229" t="str">
            <v>Santana</v>
          </cell>
          <cell r="D229">
            <v>3</v>
          </cell>
        </row>
        <row r="230">
          <cell r="A230" t="str">
            <v>15690</v>
          </cell>
          <cell r="B230" t="str">
            <v>Boyacá</v>
          </cell>
          <cell r="C230" t="str">
            <v>Santa María</v>
          </cell>
          <cell r="D230">
            <v>4</v>
          </cell>
        </row>
        <row r="231">
          <cell r="A231" t="str">
            <v>15693</v>
          </cell>
          <cell r="B231" t="str">
            <v>Boyacá</v>
          </cell>
          <cell r="C231" t="str">
            <v>Santa Rosa de Viterbo</v>
          </cell>
          <cell r="D231">
            <v>1</v>
          </cell>
        </row>
        <row r="232">
          <cell r="A232" t="str">
            <v>15696</v>
          </cell>
          <cell r="B232" t="str">
            <v>Boyacá</v>
          </cell>
          <cell r="C232" t="str">
            <v>Santa Sofía</v>
          </cell>
          <cell r="D232">
            <v>5</v>
          </cell>
        </row>
        <row r="233">
          <cell r="A233" t="str">
            <v>15755</v>
          </cell>
          <cell r="B233" t="str">
            <v>Boyacá</v>
          </cell>
          <cell r="C233" t="str">
            <v>Socotá</v>
          </cell>
          <cell r="D233">
            <v>11</v>
          </cell>
        </row>
        <row r="234">
          <cell r="A234" t="str">
            <v>15757</v>
          </cell>
          <cell r="B234" t="str">
            <v>Boyacá</v>
          </cell>
          <cell r="C234" t="str">
            <v>Socha</v>
          </cell>
          <cell r="D234">
            <v>13</v>
          </cell>
        </row>
        <row r="235">
          <cell r="A235" t="str">
            <v>15759</v>
          </cell>
          <cell r="B235" t="str">
            <v>Boyacá</v>
          </cell>
          <cell r="C235" t="str">
            <v>Sogamoso</v>
          </cell>
          <cell r="D235">
            <v>6</v>
          </cell>
        </row>
        <row r="236">
          <cell r="A236" t="str">
            <v>15778</v>
          </cell>
          <cell r="B236" t="str">
            <v>Boyacá</v>
          </cell>
          <cell r="C236" t="str">
            <v>Sutatenza</v>
          </cell>
          <cell r="D236">
            <v>2</v>
          </cell>
        </row>
        <row r="237">
          <cell r="A237" t="str">
            <v>15820</v>
          </cell>
          <cell r="B237" t="str">
            <v>Boyacá</v>
          </cell>
          <cell r="C237" t="str">
            <v>Tópaga</v>
          </cell>
          <cell r="D237">
            <v>3</v>
          </cell>
        </row>
        <row r="238">
          <cell r="A238" t="str">
            <v>15897</v>
          </cell>
          <cell r="B238" t="str">
            <v>Boyacá</v>
          </cell>
          <cell r="C238" t="str">
            <v>Zetaquira</v>
          </cell>
          <cell r="D238">
            <v>7</v>
          </cell>
        </row>
        <row r="239">
          <cell r="A239" t="str">
            <v>17001</v>
          </cell>
          <cell r="B239" t="str">
            <v>Caldas</v>
          </cell>
          <cell r="C239" t="str">
            <v>Manizales</v>
          </cell>
          <cell r="D239">
            <v>102</v>
          </cell>
        </row>
        <row r="240">
          <cell r="A240" t="str">
            <v>17013</v>
          </cell>
          <cell r="B240" t="str">
            <v>Caldas</v>
          </cell>
          <cell r="C240" t="str">
            <v>Aguadas</v>
          </cell>
          <cell r="D240">
            <v>45</v>
          </cell>
        </row>
        <row r="241">
          <cell r="A241" t="str">
            <v>17042</v>
          </cell>
          <cell r="B241" t="str">
            <v>Caldas</v>
          </cell>
          <cell r="C241" t="str">
            <v>Anserma</v>
          </cell>
          <cell r="D241">
            <v>73</v>
          </cell>
        </row>
        <row r="242">
          <cell r="A242" t="str">
            <v>17050</v>
          </cell>
          <cell r="B242" t="str">
            <v>Caldas</v>
          </cell>
          <cell r="C242" t="str">
            <v>Aranzazu</v>
          </cell>
          <cell r="D242">
            <v>4</v>
          </cell>
        </row>
        <row r="243">
          <cell r="A243" t="str">
            <v>17174</v>
          </cell>
          <cell r="B243" t="str">
            <v>Caldas</v>
          </cell>
          <cell r="C243" t="str">
            <v>Chinchiná</v>
          </cell>
          <cell r="D243">
            <v>53</v>
          </cell>
        </row>
        <row r="244">
          <cell r="A244" t="str">
            <v>17272</v>
          </cell>
          <cell r="B244" t="str">
            <v>Caldas</v>
          </cell>
          <cell r="C244" t="str">
            <v>Filadelfia</v>
          </cell>
          <cell r="D244">
            <v>12</v>
          </cell>
        </row>
        <row r="245">
          <cell r="A245" t="str">
            <v>17380</v>
          </cell>
          <cell r="B245" t="str">
            <v>Caldas</v>
          </cell>
          <cell r="C245" t="str">
            <v>La Dorada</v>
          </cell>
          <cell r="D245">
            <v>118</v>
          </cell>
        </row>
        <row r="246">
          <cell r="A246" t="str">
            <v>17388</v>
          </cell>
          <cell r="B246" t="str">
            <v>Caldas</v>
          </cell>
          <cell r="C246" t="str">
            <v>La Merced</v>
          </cell>
          <cell r="D246">
            <v>17</v>
          </cell>
        </row>
        <row r="247">
          <cell r="A247" t="str">
            <v>17433</v>
          </cell>
          <cell r="B247" t="str">
            <v>Caldas</v>
          </cell>
          <cell r="C247" t="str">
            <v>Manzanares</v>
          </cell>
          <cell r="D247">
            <v>34</v>
          </cell>
        </row>
        <row r="248">
          <cell r="A248" t="str">
            <v>17442</v>
          </cell>
          <cell r="B248" t="str">
            <v>Caldas</v>
          </cell>
          <cell r="C248" t="str">
            <v>Marmato</v>
          </cell>
          <cell r="D248">
            <v>20</v>
          </cell>
        </row>
        <row r="249">
          <cell r="A249" t="str">
            <v>17444</v>
          </cell>
          <cell r="B249" t="str">
            <v>Caldas</v>
          </cell>
          <cell r="C249" t="str">
            <v>Marquetalia</v>
          </cell>
          <cell r="D249">
            <v>54</v>
          </cell>
        </row>
        <row r="250">
          <cell r="A250" t="str">
            <v>17446</v>
          </cell>
          <cell r="B250" t="str">
            <v>Caldas</v>
          </cell>
          <cell r="C250" t="str">
            <v>Marulanda</v>
          </cell>
          <cell r="D250">
            <v>2</v>
          </cell>
        </row>
        <row r="251">
          <cell r="A251" t="str">
            <v>17486</v>
          </cell>
          <cell r="B251" t="str">
            <v>Caldas</v>
          </cell>
          <cell r="C251" t="str">
            <v>Neira</v>
          </cell>
          <cell r="D251">
            <v>8</v>
          </cell>
        </row>
        <row r="252">
          <cell r="A252" t="str">
            <v>17495</v>
          </cell>
          <cell r="B252" t="str">
            <v>Caldas</v>
          </cell>
          <cell r="C252" t="str">
            <v>Norcasia</v>
          </cell>
          <cell r="D252">
            <v>36</v>
          </cell>
        </row>
        <row r="253">
          <cell r="A253" t="str">
            <v>17513</v>
          </cell>
          <cell r="B253" t="str">
            <v>Caldas</v>
          </cell>
          <cell r="C253" t="str">
            <v>Pácora</v>
          </cell>
          <cell r="D253">
            <v>25</v>
          </cell>
        </row>
        <row r="254">
          <cell r="A254" t="str">
            <v>17524</v>
          </cell>
          <cell r="B254" t="str">
            <v>Caldas</v>
          </cell>
          <cell r="C254" t="str">
            <v>Palestina</v>
          </cell>
          <cell r="D254">
            <v>18</v>
          </cell>
        </row>
        <row r="255">
          <cell r="A255" t="str">
            <v>17541</v>
          </cell>
          <cell r="B255" t="str">
            <v>Caldas</v>
          </cell>
          <cell r="C255" t="str">
            <v>Pensilvania</v>
          </cell>
          <cell r="D255">
            <v>166</v>
          </cell>
        </row>
        <row r="256">
          <cell r="A256" t="str">
            <v>17614</v>
          </cell>
          <cell r="B256" t="str">
            <v>Caldas</v>
          </cell>
          <cell r="C256" t="str">
            <v>Riosucio</v>
          </cell>
          <cell r="D256">
            <v>173</v>
          </cell>
        </row>
        <row r="257">
          <cell r="A257" t="str">
            <v>17616</v>
          </cell>
          <cell r="B257" t="str">
            <v>Caldas</v>
          </cell>
          <cell r="C257" t="str">
            <v>Risaralda</v>
          </cell>
          <cell r="D257">
            <v>12</v>
          </cell>
        </row>
        <row r="258">
          <cell r="A258" t="str">
            <v>17653</v>
          </cell>
          <cell r="B258" t="str">
            <v>Caldas</v>
          </cell>
          <cell r="C258" t="str">
            <v>Salamina</v>
          </cell>
          <cell r="D258">
            <v>16</v>
          </cell>
        </row>
        <row r="259">
          <cell r="A259" t="str">
            <v>17662</v>
          </cell>
          <cell r="B259" t="str">
            <v>Caldas</v>
          </cell>
          <cell r="C259" t="str">
            <v>Samaná</v>
          </cell>
          <cell r="D259">
            <v>135</v>
          </cell>
        </row>
        <row r="260">
          <cell r="A260" t="str">
            <v>17665</v>
          </cell>
          <cell r="B260" t="str">
            <v>Caldas</v>
          </cell>
          <cell r="C260" t="str">
            <v>San José</v>
          </cell>
          <cell r="D260">
            <v>25</v>
          </cell>
        </row>
        <row r="261">
          <cell r="A261" t="str">
            <v>17777</v>
          </cell>
          <cell r="B261" t="str">
            <v>Caldas</v>
          </cell>
          <cell r="C261" t="str">
            <v>Supía</v>
          </cell>
          <cell r="D261">
            <v>56</v>
          </cell>
        </row>
        <row r="262">
          <cell r="A262" t="str">
            <v>17867</v>
          </cell>
          <cell r="B262" t="str">
            <v>Caldas</v>
          </cell>
          <cell r="C262" t="str">
            <v>Victoria</v>
          </cell>
          <cell r="D262">
            <v>8</v>
          </cell>
        </row>
        <row r="263">
          <cell r="A263" t="str">
            <v>17873</v>
          </cell>
          <cell r="B263" t="str">
            <v>Caldas</v>
          </cell>
          <cell r="C263" t="str">
            <v>Villamaría</v>
          </cell>
          <cell r="D263">
            <v>21</v>
          </cell>
        </row>
        <row r="264">
          <cell r="A264" t="str">
            <v>17877</v>
          </cell>
          <cell r="B264" t="str">
            <v>Caldas</v>
          </cell>
          <cell r="C264" t="str">
            <v>Viterbo</v>
          </cell>
          <cell r="D264">
            <v>15</v>
          </cell>
        </row>
        <row r="265">
          <cell r="A265" t="str">
            <v>18001</v>
          </cell>
          <cell r="B265" t="str">
            <v>Caquetá</v>
          </cell>
          <cell r="C265" t="str">
            <v>Florencia</v>
          </cell>
          <cell r="D265">
            <v>1320</v>
          </cell>
        </row>
        <row r="266">
          <cell r="A266" t="str">
            <v>18029</v>
          </cell>
          <cell r="B266" t="str">
            <v>Caquetá</v>
          </cell>
          <cell r="C266" t="str">
            <v>Albania</v>
          </cell>
          <cell r="D266">
            <v>123</v>
          </cell>
        </row>
        <row r="267">
          <cell r="A267" t="str">
            <v>18094</v>
          </cell>
          <cell r="B267" t="str">
            <v>Caquetá</v>
          </cell>
          <cell r="C267" t="str">
            <v>Belén de Los Andaquies</v>
          </cell>
          <cell r="D267">
            <v>274</v>
          </cell>
        </row>
        <row r="268">
          <cell r="A268" t="str">
            <v>18150</v>
          </cell>
          <cell r="B268" t="str">
            <v>Caquetá</v>
          </cell>
          <cell r="C268" t="str">
            <v>Cartagena del Chairá</v>
          </cell>
          <cell r="D268">
            <v>1707</v>
          </cell>
        </row>
        <row r="269">
          <cell r="A269" t="str">
            <v>18205</v>
          </cell>
          <cell r="B269" t="str">
            <v>Caquetá</v>
          </cell>
          <cell r="C269" t="str">
            <v>Curillo</v>
          </cell>
          <cell r="D269">
            <v>560</v>
          </cell>
        </row>
        <row r="270">
          <cell r="A270" t="str">
            <v>18247</v>
          </cell>
          <cell r="B270" t="str">
            <v>Caquetá</v>
          </cell>
          <cell r="C270" t="str">
            <v>El Doncello</v>
          </cell>
          <cell r="D270">
            <v>611</v>
          </cell>
        </row>
        <row r="271">
          <cell r="A271" t="str">
            <v>18256</v>
          </cell>
          <cell r="B271" t="str">
            <v>Caquetá</v>
          </cell>
          <cell r="C271" t="str">
            <v>El Paujil</v>
          </cell>
          <cell r="D271">
            <v>458</v>
          </cell>
        </row>
        <row r="272">
          <cell r="A272" t="str">
            <v>18410</v>
          </cell>
          <cell r="B272" t="str">
            <v>Caquetá</v>
          </cell>
          <cell r="C272" t="str">
            <v>La Montañita</v>
          </cell>
          <cell r="D272">
            <v>940</v>
          </cell>
        </row>
        <row r="273">
          <cell r="A273" t="str">
            <v>18460</v>
          </cell>
          <cell r="B273" t="str">
            <v>Caquetá</v>
          </cell>
          <cell r="C273" t="str">
            <v>Milán</v>
          </cell>
          <cell r="D273">
            <v>748</v>
          </cell>
        </row>
        <row r="274">
          <cell r="A274" t="str">
            <v>18479</v>
          </cell>
          <cell r="B274" t="str">
            <v>Caquetá</v>
          </cell>
          <cell r="C274" t="str">
            <v>Morelia</v>
          </cell>
          <cell r="D274">
            <v>118</v>
          </cell>
        </row>
        <row r="275">
          <cell r="A275" t="str">
            <v>18592</v>
          </cell>
          <cell r="B275" t="str">
            <v>Caquetá</v>
          </cell>
          <cell r="C275" t="str">
            <v>Puerto Rico</v>
          </cell>
          <cell r="D275">
            <v>1833</v>
          </cell>
        </row>
        <row r="276">
          <cell r="A276" t="str">
            <v>18610</v>
          </cell>
          <cell r="B276" t="str">
            <v>Caquetá</v>
          </cell>
          <cell r="C276" t="str">
            <v>San José del Fragua</v>
          </cell>
          <cell r="D276">
            <v>744</v>
          </cell>
        </row>
        <row r="277">
          <cell r="A277" t="str">
            <v>18753</v>
          </cell>
          <cell r="B277" t="str">
            <v>Caquetá</v>
          </cell>
          <cell r="C277" t="str">
            <v>San Vicente del Caguán</v>
          </cell>
          <cell r="D277">
            <v>2315</v>
          </cell>
        </row>
        <row r="278">
          <cell r="A278" t="str">
            <v>18756</v>
          </cell>
          <cell r="B278" t="str">
            <v>Caquetá</v>
          </cell>
          <cell r="C278" t="str">
            <v>Solano</v>
          </cell>
          <cell r="D278">
            <v>861</v>
          </cell>
        </row>
        <row r="279">
          <cell r="A279" t="str">
            <v>18785</v>
          </cell>
          <cell r="B279" t="str">
            <v>Caquetá</v>
          </cell>
          <cell r="C279" t="str">
            <v>Solita</v>
          </cell>
          <cell r="D279">
            <v>470</v>
          </cell>
        </row>
        <row r="280">
          <cell r="A280" t="str">
            <v>18860</v>
          </cell>
          <cell r="B280" t="str">
            <v>Caquetá</v>
          </cell>
          <cell r="C280" t="str">
            <v>Valparaíso</v>
          </cell>
          <cell r="D280">
            <v>261</v>
          </cell>
        </row>
        <row r="281">
          <cell r="A281" t="str">
            <v>19001</v>
          </cell>
          <cell r="B281" t="str">
            <v>Cauca</v>
          </cell>
          <cell r="C281" t="str">
            <v>Popayán</v>
          </cell>
          <cell r="D281">
            <v>472</v>
          </cell>
        </row>
        <row r="282">
          <cell r="A282" t="str">
            <v>19022</v>
          </cell>
          <cell r="B282" t="str">
            <v>Cauca</v>
          </cell>
          <cell r="C282" t="str">
            <v>Almaguer</v>
          </cell>
          <cell r="D282">
            <v>432</v>
          </cell>
        </row>
        <row r="283">
          <cell r="A283" t="str">
            <v>19050</v>
          </cell>
          <cell r="B283" t="str">
            <v>Cauca</v>
          </cell>
          <cell r="C283" t="str">
            <v>Argelia</v>
          </cell>
          <cell r="D283">
            <v>2646</v>
          </cell>
        </row>
        <row r="284">
          <cell r="A284" t="str">
            <v>19075</v>
          </cell>
          <cell r="B284" t="str">
            <v>Cauca</v>
          </cell>
          <cell r="C284" t="str">
            <v>Balboa</v>
          </cell>
          <cell r="D284">
            <v>787</v>
          </cell>
        </row>
        <row r="285">
          <cell r="A285" t="str">
            <v>19100</v>
          </cell>
          <cell r="B285" t="str">
            <v>Cauca</v>
          </cell>
          <cell r="C285" t="str">
            <v>Bolívar</v>
          </cell>
          <cell r="D285">
            <v>1592</v>
          </cell>
        </row>
        <row r="286">
          <cell r="A286" t="str">
            <v>19110</v>
          </cell>
          <cell r="B286" t="str">
            <v>Cauca</v>
          </cell>
          <cell r="C286" t="str">
            <v>Buenos Aires</v>
          </cell>
          <cell r="D286">
            <v>177</v>
          </cell>
        </row>
        <row r="287">
          <cell r="A287" t="str">
            <v>19130</v>
          </cell>
          <cell r="B287" t="str">
            <v>Cauca</v>
          </cell>
          <cell r="C287" t="str">
            <v>Cajibío</v>
          </cell>
          <cell r="D287">
            <v>649</v>
          </cell>
        </row>
        <row r="288">
          <cell r="A288" t="str">
            <v>19137</v>
          </cell>
          <cell r="B288" t="str">
            <v>Cauca</v>
          </cell>
          <cell r="C288" t="str">
            <v>Caldono</v>
          </cell>
          <cell r="D288">
            <v>460</v>
          </cell>
        </row>
        <row r="289">
          <cell r="A289" t="str">
            <v>19142</v>
          </cell>
          <cell r="B289" t="str">
            <v>Cauca</v>
          </cell>
          <cell r="C289" t="str">
            <v>Caloto(1)(3)</v>
          </cell>
          <cell r="D289">
            <v>1511</v>
          </cell>
        </row>
        <row r="290">
          <cell r="A290" t="str">
            <v>19212</v>
          </cell>
          <cell r="B290" t="str">
            <v>Cauca</v>
          </cell>
          <cell r="C290" t="str">
            <v>Corinto</v>
          </cell>
          <cell r="D290">
            <v>696</v>
          </cell>
        </row>
        <row r="291">
          <cell r="A291" t="str">
            <v>19256</v>
          </cell>
          <cell r="B291" t="str">
            <v>Cauca</v>
          </cell>
          <cell r="C291" t="str">
            <v>El Tambo</v>
          </cell>
          <cell r="D291">
            <v>2003</v>
          </cell>
        </row>
        <row r="292">
          <cell r="A292" t="str">
            <v>19290</v>
          </cell>
          <cell r="B292" t="str">
            <v>Cauca</v>
          </cell>
          <cell r="C292" t="str">
            <v>Florencia</v>
          </cell>
          <cell r="D292">
            <v>96</v>
          </cell>
        </row>
        <row r="293">
          <cell r="A293" t="str">
            <v>19300</v>
          </cell>
          <cell r="B293" t="str">
            <v>Cauca</v>
          </cell>
          <cell r="C293" t="str">
            <v xml:space="preserve">Guachené (1) </v>
          </cell>
          <cell r="D293">
            <v>16</v>
          </cell>
        </row>
        <row r="294">
          <cell r="A294" t="str">
            <v>19318</v>
          </cell>
          <cell r="B294" t="str">
            <v>Cauca</v>
          </cell>
          <cell r="C294" t="str">
            <v>Guapi</v>
          </cell>
          <cell r="D294">
            <v>3612</v>
          </cell>
        </row>
        <row r="295">
          <cell r="A295" t="str">
            <v>19355</v>
          </cell>
          <cell r="B295" t="str">
            <v>Cauca</v>
          </cell>
          <cell r="C295" t="str">
            <v>Inzá</v>
          </cell>
          <cell r="D295">
            <v>170</v>
          </cell>
        </row>
        <row r="296">
          <cell r="A296" t="str">
            <v>19364</v>
          </cell>
          <cell r="B296" t="str">
            <v>Cauca</v>
          </cell>
          <cell r="C296" t="str">
            <v>Jambaló</v>
          </cell>
          <cell r="D296">
            <v>246</v>
          </cell>
        </row>
        <row r="297">
          <cell r="A297" t="str">
            <v>19392</v>
          </cell>
          <cell r="B297" t="str">
            <v>Cauca</v>
          </cell>
          <cell r="C297" t="str">
            <v>La Sierra</v>
          </cell>
          <cell r="D297">
            <v>158</v>
          </cell>
        </row>
        <row r="298">
          <cell r="A298" t="str">
            <v>19397</v>
          </cell>
          <cell r="B298" t="str">
            <v>Cauca</v>
          </cell>
          <cell r="C298" t="str">
            <v>La Vega</v>
          </cell>
          <cell r="D298">
            <v>776</v>
          </cell>
        </row>
        <row r="299">
          <cell r="A299" t="str">
            <v>19418</v>
          </cell>
          <cell r="B299" t="str">
            <v>Cauca</v>
          </cell>
          <cell r="C299" t="str">
            <v>López</v>
          </cell>
          <cell r="D299">
            <v>1208</v>
          </cell>
        </row>
        <row r="300">
          <cell r="A300" t="str">
            <v>19450</v>
          </cell>
          <cell r="B300" t="str">
            <v>Cauca</v>
          </cell>
          <cell r="C300" t="str">
            <v>Mercaderes</v>
          </cell>
          <cell r="D300">
            <v>440</v>
          </cell>
        </row>
        <row r="301">
          <cell r="A301" t="str">
            <v>19455</v>
          </cell>
          <cell r="B301" t="str">
            <v>Cauca</v>
          </cell>
          <cell r="C301" t="str">
            <v>Miranda</v>
          </cell>
          <cell r="D301">
            <v>1702</v>
          </cell>
        </row>
        <row r="302">
          <cell r="A302" t="str">
            <v>19473</v>
          </cell>
          <cell r="B302" t="str">
            <v>Cauca</v>
          </cell>
          <cell r="C302" t="str">
            <v>Morales</v>
          </cell>
          <cell r="D302">
            <v>2559</v>
          </cell>
        </row>
        <row r="303">
          <cell r="A303" t="str">
            <v>19513</v>
          </cell>
          <cell r="B303" t="str">
            <v>Cauca</v>
          </cell>
          <cell r="C303" t="str">
            <v>Padilla</v>
          </cell>
          <cell r="D303">
            <v>17</v>
          </cell>
        </row>
        <row r="304">
          <cell r="A304" t="str">
            <v>19517</v>
          </cell>
          <cell r="B304" t="str">
            <v>Cauca</v>
          </cell>
          <cell r="C304" t="str">
            <v>Paez</v>
          </cell>
          <cell r="D304">
            <v>403</v>
          </cell>
        </row>
        <row r="305">
          <cell r="A305" t="str">
            <v>19532</v>
          </cell>
          <cell r="B305" t="str">
            <v>Cauca</v>
          </cell>
          <cell r="C305" t="str">
            <v>Patía</v>
          </cell>
          <cell r="D305">
            <v>714</v>
          </cell>
        </row>
        <row r="306">
          <cell r="A306" t="str">
            <v>19533</v>
          </cell>
          <cell r="B306" t="str">
            <v>Cauca</v>
          </cell>
          <cell r="C306" t="str">
            <v>Piamonte</v>
          </cell>
          <cell r="D306">
            <v>533</v>
          </cell>
        </row>
        <row r="307">
          <cell r="A307" t="str">
            <v>19548</v>
          </cell>
          <cell r="B307" t="str">
            <v>Cauca</v>
          </cell>
          <cell r="C307" t="str">
            <v>Piendamó</v>
          </cell>
          <cell r="D307">
            <v>204</v>
          </cell>
        </row>
        <row r="308">
          <cell r="A308" t="str">
            <v>19573</v>
          </cell>
          <cell r="B308" t="str">
            <v>Cauca</v>
          </cell>
          <cell r="C308" t="str">
            <v>Puerto Tejada</v>
          </cell>
          <cell r="D308">
            <v>161</v>
          </cell>
        </row>
        <row r="309">
          <cell r="A309" t="str">
            <v>19585</v>
          </cell>
          <cell r="B309" t="str">
            <v>Cauca</v>
          </cell>
          <cell r="C309" t="str">
            <v>Puracé</v>
          </cell>
          <cell r="D309">
            <v>61</v>
          </cell>
        </row>
        <row r="310">
          <cell r="A310" t="str">
            <v>19622</v>
          </cell>
          <cell r="B310" t="str">
            <v>Cauca</v>
          </cell>
          <cell r="C310" t="str">
            <v>Rosas</v>
          </cell>
          <cell r="D310">
            <v>199</v>
          </cell>
        </row>
        <row r="311">
          <cell r="A311" t="str">
            <v>19693</v>
          </cell>
          <cell r="B311" t="str">
            <v>Cauca</v>
          </cell>
          <cell r="C311" t="str">
            <v>San Sebastián</v>
          </cell>
          <cell r="D311">
            <v>206</v>
          </cell>
        </row>
        <row r="312">
          <cell r="A312" t="str">
            <v>19698</v>
          </cell>
          <cell r="B312" t="str">
            <v>Cauca</v>
          </cell>
          <cell r="C312" t="str">
            <v>Santander de Quilichao</v>
          </cell>
          <cell r="D312">
            <v>640</v>
          </cell>
        </row>
        <row r="313">
          <cell r="A313" t="str">
            <v>19701</v>
          </cell>
          <cell r="B313" t="str">
            <v>Cauca</v>
          </cell>
          <cell r="C313" t="str">
            <v>Santa Rosa</v>
          </cell>
          <cell r="D313">
            <v>207</v>
          </cell>
        </row>
        <row r="314">
          <cell r="A314" t="str">
            <v>19743</v>
          </cell>
          <cell r="B314" t="str">
            <v>Cauca</v>
          </cell>
          <cell r="C314" t="str">
            <v>Silvia</v>
          </cell>
          <cell r="D314">
            <v>295</v>
          </cell>
        </row>
        <row r="315">
          <cell r="A315" t="str">
            <v>19760</v>
          </cell>
          <cell r="B315" t="str">
            <v>Cauca</v>
          </cell>
          <cell r="C315" t="str">
            <v>Sotara</v>
          </cell>
          <cell r="D315">
            <v>171</v>
          </cell>
        </row>
        <row r="316">
          <cell r="A316" t="str">
            <v>19780</v>
          </cell>
          <cell r="B316" t="str">
            <v>Cauca</v>
          </cell>
          <cell r="C316" t="str">
            <v>Suárez</v>
          </cell>
          <cell r="D316">
            <v>6956</v>
          </cell>
        </row>
        <row r="317">
          <cell r="A317" t="str">
            <v>19785</v>
          </cell>
          <cell r="B317" t="str">
            <v>Cauca</v>
          </cell>
          <cell r="C317" t="str">
            <v>Sucre</v>
          </cell>
          <cell r="D317">
            <v>266</v>
          </cell>
        </row>
        <row r="318">
          <cell r="A318" t="str">
            <v>19807</v>
          </cell>
          <cell r="B318" t="str">
            <v>Cauca</v>
          </cell>
          <cell r="C318" t="str">
            <v>Timbío</v>
          </cell>
          <cell r="D318">
            <v>342</v>
          </cell>
        </row>
        <row r="319">
          <cell r="A319" t="str">
            <v>19809</v>
          </cell>
          <cell r="B319" t="str">
            <v>Cauca</v>
          </cell>
          <cell r="C319" t="str">
            <v>Timbiquí</v>
          </cell>
          <cell r="D319">
            <v>2188</v>
          </cell>
        </row>
        <row r="320">
          <cell r="A320" t="str">
            <v>19821</v>
          </cell>
          <cell r="B320" t="str">
            <v>Cauca</v>
          </cell>
          <cell r="C320" t="str">
            <v>Toribio</v>
          </cell>
          <cell r="D320">
            <v>1490</v>
          </cell>
        </row>
        <row r="321">
          <cell r="A321" t="str">
            <v>19824</v>
          </cell>
          <cell r="B321" t="str">
            <v>Cauca</v>
          </cell>
          <cell r="C321" t="str">
            <v>Totoró</v>
          </cell>
          <cell r="D321">
            <v>106</v>
          </cell>
        </row>
        <row r="322">
          <cell r="A322" t="str">
            <v>19845</v>
          </cell>
          <cell r="B322" t="str">
            <v>Cauca</v>
          </cell>
          <cell r="C322" t="str">
            <v>Villa Rica</v>
          </cell>
          <cell r="D322">
            <v>97</v>
          </cell>
        </row>
        <row r="323">
          <cell r="A323" t="str">
            <v>20001</v>
          </cell>
          <cell r="B323" t="str">
            <v>Cesar</v>
          </cell>
          <cell r="C323" t="str">
            <v>Valledupar</v>
          </cell>
          <cell r="D323">
            <v>464</v>
          </cell>
        </row>
        <row r="324">
          <cell r="A324" t="str">
            <v>20011</v>
          </cell>
          <cell r="B324" t="str">
            <v>Cesar</v>
          </cell>
          <cell r="C324" t="str">
            <v>Aguachica</v>
          </cell>
          <cell r="D324">
            <v>192</v>
          </cell>
        </row>
        <row r="325">
          <cell r="A325" t="str">
            <v>20013</v>
          </cell>
          <cell r="B325" t="str">
            <v>Cesar</v>
          </cell>
          <cell r="C325" t="str">
            <v>Agustín Codazzi</v>
          </cell>
          <cell r="D325">
            <v>190</v>
          </cell>
        </row>
        <row r="326">
          <cell r="A326" t="str">
            <v>20032</v>
          </cell>
          <cell r="B326" t="str">
            <v>Cesar</v>
          </cell>
          <cell r="C326" t="str">
            <v>Astrea</v>
          </cell>
          <cell r="D326">
            <v>107</v>
          </cell>
        </row>
        <row r="327">
          <cell r="A327" t="str">
            <v>20045</v>
          </cell>
          <cell r="B327" t="str">
            <v>Cesar</v>
          </cell>
          <cell r="C327" t="str">
            <v>Becerril</v>
          </cell>
          <cell r="D327">
            <v>36</v>
          </cell>
        </row>
        <row r="328">
          <cell r="A328" t="str">
            <v>20060</v>
          </cell>
          <cell r="B328" t="str">
            <v>Cesar</v>
          </cell>
          <cell r="C328" t="str">
            <v>Bosconia</v>
          </cell>
          <cell r="D328">
            <v>47</v>
          </cell>
        </row>
        <row r="329">
          <cell r="A329" t="str">
            <v>20175</v>
          </cell>
          <cell r="B329" t="str">
            <v>Cesar</v>
          </cell>
          <cell r="C329" t="str">
            <v>Chimichagua</v>
          </cell>
          <cell r="D329">
            <v>219</v>
          </cell>
        </row>
        <row r="330">
          <cell r="A330" t="str">
            <v>20178</v>
          </cell>
          <cell r="B330" t="str">
            <v>Cesar</v>
          </cell>
          <cell r="C330" t="str">
            <v>Chiriguaná</v>
          </cell>
          <cell r="D330">
            <v>46</v>
          </cell>
        </row>
        <row r="331">
          <cell r="A331" t="str">
            <v>20228</v>
          </cell>
          <cell r="B331" t="str">
            <v>Cesar</v>
          </cell>
          <cell r="C331" t="str">
            <v>Curumaní</v>
          </cell>
          <cell r="D331">
            <v>127</v>
          </cell>
        </row>
        <row r="332">
          <cell r="A332" t="str">
            <v>20238</v>
          </cell>
          <cell r="B332" t="str">
            <v>Cesar</v>
          </cell>
          <cell r="C332" t="str">
            <v>El Copey</v>
          </cell>
          <cell r="D332">
            <v>47</v>
          </cell>
        </row>
        <row r="333">
          <cell r="A333" t="str">
            <v>20250</v>
          </cell>
          <cell r="B333" t="str">
            <v>Cesar</v>
          </cell>
          <cell r="C333" t="str">
            <v>El Paso</v>
          </cell>
          <cell r="D333">
            <v>60</v>
          </cell>
        </row>
        <row r="334">
          <cell r="A334" t="str">
            <v>20295</v>
          </cell>
          <cell r="B334" t="str">
            <v>Cesar</v>
          </cell>
          <cell r="C334" t="str">
            <v>Gamarra</v>
          </cell>
          <cell r="D334">
            <v>32</v>
          </cell>
        </row>
        <row r="335">
          <cell r="A335" t="str">
            <v>20310</v>
          </cell>
          <cell r="B335" t="str">
            <v>Cesar</v>
          </cell>
          <cell r="C335" t="str">
            <v>González</v>
          </cell>
          <cell r="D335">
            <v>33</v>
          </cell>
        </row>
        <row r="336">
          <cell r="A336" t="str">
            <v>20383</v>
          </cell>
          <cell r="B336" t="str">
            <v>Cesar</v>
          </cell>
          <cell r="C336" t="str">
            <v>La Gloria</v>
          </cell>
          <cell r="D336">
            <v>46</v>
          </cell>
        </row>
        <row r="337">
          <cell r="A337" t="str">
            <v>20400</v>
          </cell>
          <cell r="B337" t="str">
            <v>Cesar</v>
          </cell>
          <cell r="C337" t="str">
            <v>La Jagua de Ibirico</v>
          </cell>
          <cell r="D337">
            <v>110</v>
          </cell>
        </row>
        <row r="338">
          <cell r="A338" t="str">
            <v>20443</v>
          </cell>
          <cell r="B338" t="str">
            <v>Cesar</v>
          </cell>
          <cell r="C338" t="str">
            <v>Manaure</v>
          </cell>
          <cell r="D338">
            <v>53</v>
          </cell>
        </row>
        <row r="339">
          <cell r="A339" t="str">
            <v>20517</v>
          </cell>
          <cell r="B339" t="str">
            <v>Cesar</v>
          </cell>
          <cell r="C339" t="str">
            <v>Pailitas</v>
          </cell>
          <cell r="D339">
            <v>88</v>
          </cell>
        </row>
        <row r="340">
          <cell r="A340" t="str">
            <v>20550</v>
          </cell>
          <cell r="B340" t="str">
            <v>Cesar</v>
          </cell>
          <cell r="C340" t="str">
            <v>Pelaya</v>
          </cell>
          <cell r="D340">
            <v>69</v>
          </cell>
        </row>
        <row r="341">
          <cell r="A341" t="str">
            <v>20570</v>
          </cell>
          <cell r="B341" t="str">
            <v>Cesar</v>
          </cell>
          <cell r="C341" t="str">
            <v>Pueblo Bello</v>
          </cell>
          <cell r="D341">
            <v>41</v>
          </cell>
        </row>
        <row r="342">
          <cell r="A342" t="str">
            <v>20614</v>
          </cell>
          <cell r="B342" t="str">
            <v>Cesar</v>
          </cell>
          <cell r="C342" t="str">
            <v>Río de Oro</v>
          </cell>
          <cell r="D342">
            <v>36</v>
          </cell>
        </row>
        <row r="343">
          <cell r="A343" t="str">
            <v>20621</v>
          </cell>
          <cell r="B343" t="str">
            <v>Cesar</v>
          </cell>
          <cell r="C343" t="str">
            <v>La Paz</v>
          </cell>
          <cell r="D343">
            <v>175</v>
          </cell>
        </row>
        <row r="344">
          <cell r="A344" t="str">
            <v>20710</v>
          </cell>
          <cell r="B344" t="str">
            <v>Cesar</v>
          </cell>
          <cell r="C344" t="str">
            <v>San Alberto</v>
          </cell>
          <cell r="D344">
            <v>112</v>
          </cell>
        </row>
        <row r="345">
          <cell r="A345" t="str">
            <v>20750</v>
          </cell>
          <cell r="B345" t="str">
            <v>Cesar</v>
          </cell>
          <cell r="C345" t="str">
            <v>San Diego</v>
          </cell>
          <cell r="D345">
            <v>319</v>
          </cell>
        </row>
        <row r="346">
          <cell r="A346" t="str">
            <v>20770</v>
          </cell>
          <cell r="B346" t="str">
            <v>Cesar</v>
          </cell>
          <cell r="C346" t="str">
            <v>San Martín</v>
          </cell>
          <cell r="D346">
            <v>99</v>
          </cell>
        </row>
        <row r="347">
          <cell r="A347" t="str">
            <v>20787</v>
          </cell>
          <cell r="B347" t="str">
            <v>Cesar</v>
          </cell>
          <cell r="C347" t="str">
            <v>Tamalameque</v>
          </cell>
          <cell r="D347">
            <v>88</v>
          </cell>
        </row>
        <row r="348">
          <cell r="A348" t="str">
            <v>23001</v>
          </cell>
          <cell r="B348" t="str">
            <v>Córdoba</v>
          </cell>
          <cell r="C348" t="str">
            <v>Montería</v>
          </cell>
          <cell r="D348">
            <v>978</v>
          </cell>
        </row>
        <row r="349">
          <cell r="A349" t="str">
            <v>23068</v>
          </cell>
          <cell r="B349" t="str">
            <v>Córdoba</v>
          </cell>
          <cell r="C349" t="str">
            <v>Ayapel</v>
          </cell>
          <cell r="D349">
            <v>627</v>
          </cell>
        </row>
        <row r="350">
          <cell r="A350" t="str">
            <v>23079</v>
          </cell>
          <cell r="B350" t="str">
            <v>Córdoba</v>
          </cell>
          <cell r="C350" t="str">
            <v>Buenavista</v>
          </cell>
          <cell r="D350">
            <v>219</v>
          </cell>
        </row>
        <row r="351">
          <cell r="A351" t="str">
            <v>23090</v>
          </cell>
          <cell r="B351" t="str">
            <v>Córdoba</v>
          </cell>
          <cell r="C351" t="str">
            <v>Canalete</v>
          </cell>
          <cell r="D351">
            <v>166</v>
          </cell>
        </row>
        <row r="352">
          <cell r="A352" t="str">
            <v>23162</v>
          </cell>
          <cell r="B352" t="str">
            <v>Córdoba</v>
          </cell>
          <cell r="C352" t="str">
            <v>Cereté</v>
          </cell>
          <cell r="D352">
            <v>92</v>
          </cell>
        </row>
        <row r="353">
          <cell r="A353" t="str">
            <v>23168</v>
          </cell>
          <cell r="B353" t="str">
            <v>Córdoba</v>
          </cell>
          <cell r="C353" t="str">
            <v>Chimá</v>
          </cell>
          <cell r="D353">
            <v>17</v>
          </cell>
        </row>
        <row r="354">
          <cell r="A354" t="str">
            <v>23182</v>
          </cell>
          <cell r="B354" t="str">
            <v>Córdoba</v>
          </cell>
          <cell r="C354" t="str">
            <v>Chinú</v>
          </cell>
          <cell r="D354">
            <v>34</v>
          </cell>
        </row>
        <row r="355">
          <cell r="A355" t="str">
            <v>23189</v>
          </cell>
          <cell r="B355" t="str">
            <v>Córdoba</v>
          </cell>
          <cell r="C355" t="str">
            <v>Ciénaga de Oro</v>
          </cell>
          <cell r="D355">
            <v>44</v>
          </cell>
        </row>
        <row r="356">
          <cell r="A356" t="str">
            <v>23300</v>
          </cell>
          <cell r="B356" t="str">
            <v>Córdoba</v>
          </cell>
          <cell r="C356" t="str">
            <v>Cotorra</v>
          </cell>
          <cell r="D356">
            <v>6</v>
          </cell>
        </row>
        <row r="357">
          <cell r="A357" t="str">
            <v>23350</v>
          </cell>
          <cell r="B357" t="str">
            <v>Córdoba</v>
          </cell>
          <cell r="C357" t="str">
            <v>La Apartada</v>
          </cell>
          <cell r="D357">
            <v>128</v>
          </cell>
        </row>
        <row r="358">
          <cell r="A358" t="str">
            <v>23417</v>
          </cell>
          <cell r="B358" t="str">
            <v>Córdoba</v>
          </cell>
          <cell r="C358" t="str">
            <v>Lorica</v>
          </cell>
          <cell r="D358">
            <v>250</v>
          </cell>
        </row>
        <row r="359">
          <cell r="A359" t="str">
            <v>23419</v>
          </cell>
          <cell r="B359" t="str">
            <v>Córdoba</v>
          </cell>
          <cell r="C359" t="str">
            <v>Los Córdobas</v>
          </cell>
          <cell r="D359">
            <v>97</v>
          </cell>
        </row>
        <row r="360">
          <cell r="A360" t="str">
            <v>23464</v>
          </cell>
          <cell r="B360" t="str">
            <v>Córdoba</v>
          </cell>
          <cell r="C360" t="str">
            <v>Momil</v>
          </cell>
          <cell r="D360">
            <v>21</v>
          </cell>
        </row>
        <row r="361">
          <cell r="A361" t="str">
            <v>23466</v>
          </cell>
          <cell r="B361" t="str">
            <v>Córdoba</v>
          </cell>
          <cell r="C361" t="str">
            <v>Montelíbano(1)(3)</v>
          </cell>
          <cell r="D361">
            <v>1422</v>
          </cell>
        </row>
        <row r="362">
          <cell r="A362" t="str">
            <v>23500</v>
          </cell>
          <cell r="B362" t="str">
            <v>Córdoba</v>
          </cell>
          <cell r="C362" t="str">
            <v>Moñitos</v>
          </cell>
          <cell r="D362">
            <v>159</v>
          </cell>
        </row>
        <row r="363">
          <cell r="A363" t="str">
            <v>23555</v>
          </cell>
          <cell r="B363" t="str">
            <v>Córdoba</v>
          </cell>
          <cell r="C363" t="str">
            <v>Planeta Rica</v>
          </cell>
          <cell r="D363">
            <v>552</v>
          </cell>
        </row>
        <row r="364">
          <cell r="A364" t="str">
            <v>23570</v>
          </cell>
          <cell r="B364" t="str">
            <v>Córdoba</v>
          </cell>
          <cell r="C364" t="str">
            <v>Pueblo Nuevo</v>
          </cell>
          <cell r="D364">
            <v>117</v>
          </cell>
        </row>
        <row r="365">
          <cell r="A365" t="str">
            <v>23574</v>
          </cell>
          <cell r="B365" t="str">
            <v>Córdoba</v>
          </cell>
          <cell r="C365" t="str">
            <v>Puerto Escondido</v>
          </cell>
          <cell r="D365">
            <v>138</v>
          </cell>
        </row>
        <row r="366">
          <cell r="A366" t="str">
            <v>23580</v>
          </cell>
          <cell r="B366" t="str">
            <v>Córdoba</v>
          </cell>
          <cell r="C366" t="str">
            <v>Puerto Libertador</v>
          </cell>
          <cell r="D366">
            <v>1271</v>
          </cell>
        </row>
        <row r="367">
          <cell r="A367" t="str">
            <v>23586</v>
          </cell>
          <cell r="B367" t="str">
            <v>Córdoba</v>
          </cell>
          <cell r="C367" t="str">
            <v>Purísima</v>
          </cell>
          <cell r="D367">
            <v>17</v>
          </cell>
        </row>
        <row r="368">
          <cell r="A368" t="str">
            <v>23660</v>
          </cell>
          <cell r="B368" t="str">
            <v>Córdoba</v>
          </cell>
          <cell r="C368" t="str">
            <v>Sahagún</v>
          </cell>
          <cell r="D368">
            <v>72</v>
          </cell>
        </row>
        <row r="369">
          <cell r="A369" t="str">
            <v>23670</v>
          </cell>
          <cell r="B369" t="str">
            <v>Córdoba</v>
          </cell>
          <cell r="C369" t="str">
            <v>San Andrés Sotavento (1) (3)</v>
          </cell>
          <cell r="D369">
            <v>68</v>
          </cell>
        </row>
        <row r="370">
          <cell r="A370" t="str">
            <v>23672</v>
          </cell>
          <cell r="B370" t="str">
            <v>Córdoba</v>
          </cell>
          <cell r="C370" t="str">
            <v>San Antero</v>
          </cell>
          <cell r="D370">
            <v>152</v>
          </cell>
        </row>
        <row r="371">
          <cell r="A371" t="str">
            <v>23675</v>
          </cell>
          <cell r="B371" t="str">
            <v>Córdoba</v>
          </cell>
          <cell r="C371" t="str">
            <v>San Bernardo del Viento</v>
          </cell>
          <cell r="D371">
            <v>254</v>
          </cell>
        </row>
        <row r="372">
          <cell r="A372" t="str">
            <v>23678</v>
          </cell>
          <cell r="B372" t="str">
            <v>Córdoba</v>
          </cell>
          <cell r="C372" t="str">
            <v>San Carlos</v>
          </cell>
          <cell r="D372">
            <v>33</v>
          </cell>
        </row>
        <row r="373">
          <cell r="A373" t="str">
            <v>23682</v>
          </cell>
          <cell r="B373" t="str">
            <v>Córdoba</v>
          </cell>
          <cell r="C373" t="str">
            <v>San José de Uré(1)</v>
          </cell>
          <cell r="D373">
            <v>233</v>
          </cell>
        </row>
        <row r="374">
          <cell r="A374" t="str">
            <v>23686</v>
          </cell>
          <cell r="B374" t="str">
            <v>Córdoba</v>
          </cell>
          <cell r="C374" t="str">
            <v>San Pelayo</v>
          </cell>
          <cell r="D374">
            <v>137</v>
          </cell>
        </row>
        <row r="375">
          <cell r="A375" t="str">
            <v>23807</v>
          </cell>
          <cell r="B375" t="str">
            <v>Córdoba</v>
          </cell>
          <cell r="C375" t="str">
            <v>Tierralta</v>
          </cell>
          <cell r="D375">
            <v>3001</v>
          </cell>
        </row>
        <row r="376">
          <cell r="A376" t="str">
            <v>23815</v>
          </cell>
          <cell r="B376" t="str">
            <v>Córdoba</v>
          </cell>
          <cell r="C376" t="str">
            <v>Tuchín (1)</v>
          </cell>
          <cell r="D376">
            <v>30</v>
          </cell>
        </row>
        <row r="377">
          <cell r="A377" t="str">
            <v>23855</v>
          </cell>
          <cell r="B377" t="str">
            <v>Córdoba</v>
          </cell>
          <cell r="C377" t="str">
            <v>Valencia</v>
          </cell>
          <cell r="D377">
            <v>389</v>
          </cell>
        </row>
        <row r="378">
          <cell r="A378" t="str">
            <v>25001</v>
          </cell>
          <cell r="B378" t="str">
            <v>Cundinamarca</v>
          </cell>
          <cell r="C378" t="str">
            <v>Agua de Dios</v>
          </cell>
          <cell r="D378">
            <v>2</v>
          </cell>
        </row>
        <row r="379">
          <cell r="A379" t="str">
            <v>25019</v>
          </cell>
          <cell r="B379" t="str">
            <v>Cundinamarca</v>
          </cell>
          <cell r="C379" t="str">
            <v>Albán</v>
          </cell>
          <cell r="D379">
            <v>3</v>
          </cell>
        </row>
        <row r="380">
          <cell r="A380" t="str">
            <v>25035</v>
          </cell>
          <cell r="B380" t="str">
            <v>Cundinamarca</v>
          </cell>
          <cell r="C380" t="str">
            <v>Anapoima</v>
          </cell>
          <cell r="D380">
            <v>13</v>
          </cell>
        </row>
        <row r="381">
          <cell r="A381" t="str">
            <v>25040</v>
          </cell>
          <cell r="B381" t="str">
            <v>Cundinamarca</v>
          </cell>
          <cell r="C381" t="str">
            <v>Anolaima</v>
          </cell>
          <cell r="D381">
            <v>1</v>
          </cell>
        </row>
        <row r="382">
          <cell r="A382" t="str">
            <v>25053</v>
          </cell>
          <cell r="B382" t="str">
            <v>Cundinamarca</v>
          </cell>
          <cell r="C382" t="str">
            <v>Arbeláez</v>
          </cell>
          <cell r="D382">
            <v>16</v>
          </cell>
        </row>
        <row r="383">
          <cell r="A383" t="str">
            <v>25086</v>
          </cell>
          <cell r="B383" t="str">
            <v>Cundinamarca</v>
          </cell>
          <cell r="C383" t="str">
            <v>Beltrán</v>
          </cell>
          <cell r="D383">
            <v>3</v>
          </cell>
        </row>
        <row r="384">
          <cell r="A384" t="str">
            <v>25099</v>
          </cell>
          <cell r="B384" t="str">
            <v>Cundinamarca</v>
          </cell>
          <cell r="C384" t="str">
            <v>Bojacá</v>
          </cell>
          <cell r="D384">
            <v>6</v>
          </cell>
        </row>
        <row r="385">
          <cell r="A385" t="str">
            <v>25120</v>
          </cell>
          <cell r="B385" t="str">
            <v>Cundinamarca</v>
          </cell>
          <cell r="C385" t="str">
            <v>Cabrera</v>
          </cell>
          <cell r="D385">
            <v>41</v>
          </cell>
        </row>
        <row r="386">
          <cell r="A386" t="str">
            <v>25123</v>
          </cell>
          <cell r="B386" t="str">
            <v>Cundinamarca</v>
          </cell>
          <cell r="C386" t="str">
            <v>Cachipay</v>
          </cell>
          <cell r="D386">
            <v>3</v>
          </cell>
        </row>
        <row r="387">
          <cell r="A387" t="str">
            <v>25148</v>
          </cell>
          <cell r="B387" t="str">
            <v>Cundinamarca</v>
          </cell>
          <cell r="C387" t="str">
            <v>Caparrapí</v>
          </cell>
          <cell r="D387">
            <v>45</v>
          </cell>
        </row>
        <row r="388">
          <cell r="A388" t="str">
            <v>25151</v>
          </cell>
          <cell r="B388" t="str">
            <v>Cundinamarca</v>
          </cell>
          <cell r="C388" t="str">
            <v>Caqueza</v>
          </cell>
          <cell r="D388">
            <v>9</v>
          </cell>
        </row>
        <row r="389">
          <cell r="A389" t="str">
            <v>25168</v>
          </cell>
          <cell r="B389" t="str">
            <v>Cundinamarca</v>
          </cell>
          <cell r="C389" t="str">
            <v>Chaguaní</v>
          </cell>
          <cell r="D389">
            <v>16</v>
          </cell>
        </row>
        <row r="390">
          <cell r="A390" t="str">
            <v>25175</v>
          </cell>
          <cell r="B390" t="str">
            <v>Cundinamarca</v>
          </cell>
          <cell r="C390" t="str">
            <v>Chía</v>
          </cell>
          <cell r="D390">
            <v>5</v>
          </cell>
        </row>
        <row r="391">
          <cell r="A391" t="str">
            <v>25178</v>
          </cell>
          <cell r="B391" t="str">
            <v>Cundinamarca</v>
          </cell>
          <cell r="C391" t="str">
            <v>Chipaque</v>
          </cell>
          <cell r="D391">
            <v>6</v>
          </cell>
        </row>
        <row r="392">
          <cell r="A392" t="str">
            <v>25181</v>
          </cell>
          <cell r="B392" t="str">
            <v>Cundinamarca</v>
          </cell>
          <cell r="C392" t="str">
            <v>Choachí</v>
          </cell>
          <cell r="D392">
            <v>3</v>
          </cell>
        </row>
        <row r="393">
          <cell r="A393" t="str">
            <v>25214</v>
          </cell>
          <cell r="B393" t="str">
            <v>Cundinamarca</v>
          </cell>
          <cell r="C393" t="str">
            <v>Cota</v>
          </cell>
          <cell r="D393">
            <v>3</v>
          </cell>
        </row>
        <row r="394">
          <cell r="A394" t="str">
            <v>25245</v>
          </cell>
          <cell r="B394" t="str">
            <v>Cundinamarca</v>
          </cell>
          <cell r="C394" t="str">
            <v>El Colegio</v>
          </cell>
          <cell r="D394">
            <v>22</v>
          </cell>
        </row>
        <row r="395">
          <cell r="A395" t="str">
            <v>25258</v>
          </cell>
          <cell r="B395" t="str">
            <v>Cundinamarca</v>
          </cell>
          <cell r="C395" t="str">
            <v>El Peñón</v>
          </cell>
          <cell r="D395">
            <v>7</v>
          </cell>
        </row>
        <row r="396">
          <cell r="A396" t="str">
            <v>25269</v>
          </cell>
          <cell r="B396" t="str">
            <v>Cundinamarca</v>
          </cell>
          <cell r="C396" t="str">
            <v>Facatativá</v>
          </cell>
          <cell r="D396">
            <v>15</v>
          </cell>
        </row>
        <row r="397">
          <cell r="A397" t="str">
            <v>25279</v>
          </cell>
          <cell r="B397" t="str">
            <v>Cundinamarca</v>
          </cell>
          <cell r="C397" t="str">
            <v>Fomeque</v>
          </cell>
          <cell r="D397">
            <v>8</v>
          </cell>
        </row>
        <row r="398">
          <cell r="A398" t="str">
            <v>25281</v>
          </cell>
          <cell r="B398" t="str">
            <v>Cundinamarca</v>
          </cell>
          <cell r="C398" t="str">
            <v>Fosca</v>
          </cell>
          <cell r="D398">
            <v>4</v>
          </cell>
        </row>
        <row r="399">
          <cell r="A399" t="str">
            <v>25286</v>
          </cell>
          <cell r="B399" t="str">
            <v>Cundinamarca</v>
          </cell>
          <cell r="C399" t="str">
            <v>Funza</v>
          </cell>
          <cell r="D399">
            <v>10</v>
          </cell>
        </row>
        <row r="400">
          <cell r="A400" t="str">
            <v>25290</v>
          </cell>
          <cell r="B400" t="str">
            <v>Cundinamarca</v>
          </cell>
          <cell r="C400" t="str">
            <v>Fusagasugá</v>
          </cell>
          <cell r="D400">
            <v>47</v>
          </cell>
        </row>
        <row r="401">
          <cell r="A401" t="str">
            <v>25293</v>
          </cell>
          <cell r="B401" t="str">
            <v>Cundinamarca</v>
          </cell>
          <cell r="C401" t="str">
            <v>Gachala</v>
          </cell>
          <cell r="D401">
            <v>4</v>
          </cell>
        </row>
        <row r="402">
          <cell r="A402" t="str">
            <v>25295</v>
          </cell>
          <cell r="B402" t="str">
            <v>Cundinamarca</v>
          </cell>
          <cell r="C402" t="str">
            <v>Gachancipá</v>
          </cell>
          <cell r="D402">
            <v>8</v>
          </cell>
        </row>
        <row r="403">
          <cell r="A403" t="str">
            <v>25297</v>
          </cell>
          <cell r="B403" t="str">
            <v>Cundinamarca</v>
          </cell>
          <cell r="C403" t="str">
            <v>Gachetá</v>
          </cell>
          <cell r="D403">
            <v>8</v>
          </cell>
        </row>
        <row r="404">
          <cell r="A404" t="str">
            <v>25299</v>
          </cell>
          <cell r="B404" t="str">
            <v>Cundinamarca</v>
          </cell>
          <cell r="C404" t="str">
            <v>Gama</v>
          </cell>
          <cell r="D404">
            <v>4</v>
          </cell>
        </row>
        <row r="405">
          <cell r="A405" t="str">
            <v>25307</v>
          </cell>
          <cell r="B405" t="str">
            <v>Cundinamarca</v>
          </cell>
          <cell r="C405" t="str">
            <v>Girardot</v>
          </cell>
          <cell r="D405">
            <v>41</v>
          </cell>
        </row>
        <row r="406">
          <cell r="A406" t="str">
            <v>25312</v>
          </cell>
          <cell r="B406" t="str">
            <v>Cundinamarca</v>
          </cell>
          <cell r="C406" t="str">
            <v>Granada</v>
          </cell>
          <cell r="D406">
            <v>1</v>
          </cell>
        </row>
        <row r="407">
          <cell r="A407" t="str">
            <v>25320</v>
          </cell>
          <cell r="B407" t="str">
            <v>Cundinamarca</v>
          </cell>
          <cell r="C407" t="str">
            <v>Guaduas</v>
          </cell>
          <cell r="D407">
            <v>19</v>
          </cell>
        </row>
        <row r="408">
          <cell r="A408" t="str">
            <v>25328</v>
          </cell>
          <cell r="B408" t="str">
            <v>Cundinamarca</v>
          </cell>
          <cell r="C408" t="str">
            <v>Guayabal de Siquima</v>
          </cell>
          <cell r="D408">
            <v>2</v>
          </cell>
        </row>
        <row r="409">
          <cell r="A409" t="str">
            <v>25335</v>
          </cell>
          <cell r="B409" t="str">
            <v>Cundinamarca</v>
          </cell>
          <cell r="C409" t="str">
            <v>Guayabetal</v>
          </cell>
          <cell r="D409">
            <v>7</v>
          </cell>
        </row>
        <row r="410">
          <cell r="A410" t="str">
            <v>25339</v>
          </cell>
          <cell r="B410" t="str">
            <v>Cundinamarca</v>
          </cell>
          <cell r="C410" t="str">
            <v>Gutiérrez</v>
          </cell>
          <cell r="D410">
            <v>17</v>
          </cell>
        </row>
        <row r="411">
          <cell r="A411" t="str">
            <v>25368</v>
          </cell>
          <cell r="B411" t="str">
            <v>Cundinamarca</v>
          </cell>
          <cell r="C411" t="str">
            <v>Jerusalén</v>
          </cell>
          <cell r="D411">
            <v>7</v>
          </cell>
        </row>
        <row r="412">
          <cell r="A412" t="str">
            <v>25372</v>
          </cell>
          <cell r="B412" t="str">
            <v>Cundinamarca</v>
          </cell>
          <cell r="C412" t="str">
            <v>Junín</v>
          </cell>
          <cell r="D412">
            <v>19</v>
          </cell>
        </row>
        <row r="413">
          <cell r="A413" t="str">
            <v>25377</v>
          </cell>
          <cell r="B413" t="str">
            <v>Cundinamarca</v>
          </cell>
          <cell r="C413" t="str">
            <v>La Calera</v>
          </cell>
          <cell r="D413">
            <v>3</v>
          </cell>
        </row>
        <row r="414">
          <cell r="A414" t="str">
            <v>25386</v>
          </cell>
          <cell r="B414" t="str">
            <v>Cundinamarca</v>
          </cell>
          <cell r="C414" t="str">
            <v>La Mesa</v>
          </cell>
          <cell r="D414">
            <v>17</v>
          </cell>
        </row>
        <row r="415">
          <cell r="A415" t="str">
            <v>25394</v>
          </cell>
          <cell r="B415" t="str">
            <v>Cundinamarca</v>
          </cell>
          <cell r="C415" t="str">
            <v>La Palma</v>
          </cell>
          <cell r="D415">
            <v>39</v>
          </cell>
        </row>
        <row r="416">
          <cell r="A416" t="str">
            <v>25398</v>
          </cell>
          <cell r="B416" t="str">
            <v>Cundinamarca</v>
          </cell>
          <cell r="C416" t="str">
            <v>La Peña</v>
          </cell>
          <cell r="D416">
            <v>3</v>
          </cell>
        </row>
        <row r="417">
          <cell r="A417" t="str">
            <v>25402</v>
          </cell>
          <cell r="B417" t="str">
            <v>Cundinamarca</v>
          </cell>
          <cell r="C417" t="str">
            <v>La Vega</v>
          </cell>
          <cell r="D417">
            <v>7</v>
          </cell>
        </row>
        <row r="418">
          <cell r="A418" t="str">
            <v>25407</v>
          </cell>
          <cell r="B418" t="str">
            <v>Cundinamarca</v>
          </cell>
          <cell r="C418" t="str">
            <v>Lenguazaque</v>
          </cell>
          <cell r="D418">
            <v>5</v>
          </cell>
        </row>
        <row r="419">
          <cell r="A419" t="str">
            <v>25426</v>
          </cell>
          <cell r="B419" t="str">
            <v>Cundinamarca</v>
          </cell>
          <cell r="C419" t="str">
            <v>Macheta</v>
          </cell>
          <cell r="D419">
            <v>6</v>
          </cell>
        </row>
        <row r="420">
          <cell r="A420" t="str">
            <v>25438</v>
          </cell>
          <cell r="B420" t="str">
            <v>Cundinamarca</v>
          </cell>
          <cell r="C420" t="str">
            <v>Medina</v>
          </cell>
          <cell r="D420">
            <v>26</v>
          </cell>
        </row>
        <row r="421">
          <cell r="A421" t="str">
            <v>25473</v>
          </cell>
          <cell r="B421" t="str">
            <v>Cundinamarca</v>
          </cell>
          <cell r="C421" t="str">
            <v>Mosquera</v>
          </cell>
          <cell r="D421">
            <v>18</v>
          </cell>
        </row>
        <row r="422">
          <cell r="A422" t="str">
            <v>25483</v>
          </cell>
          <cell r="B422" t="str">
            <v>Cundinamarca</v>
          </cell>
          <cell r="C422" t="str">
            <v>Nariño</v>
          </cell>
          <cell r="D422">
            <v>4</v>
          </cell>
        </row>
        <row r="423">
          <cell r="A423" t="str">
            <v>25486</v>
          </cell>
          <cell r="B423" t="str">
            <v>Cundinamarca</v>
          </cell>
          <cell r="C423" t="str">
            <v>Nemocón</v>
          </cell>
          <cell r="D423">
            <v>6</v>
          </cell>
        </row>
        <row r="424">
          <cell r="A424" t="str">
            <v>25488</v>
          </cell>
          <cell r="B424" t="str">
            <v>Cundinamarca</v>
          </cell>
          <cell r="C424" t="str">
            <v>Nilo</v>
          </cell>
          <cell r="D424">
            <v>5</v>
          </cell>
        </row>
        <row r="425">
          <cell r="A425" t="str">
            <v>25491</v>
          </cell>
          <cell r="B425" t="str">
            <v>Cundinamarca</v>
          </cell>
          <cell r="C425" t="str">
            <v>Nocaima</v>
          </cell>
          <cell r="D425">
            <v>6</v>
          </cell>
        </row>
        <row r="426">
          <cell r="A426" t="str">
            <v>25506</v>
          </cell>
          <cell r="B426" t="str">
            <v>Cundinamarca</v>
          </cell>
          <cell r="C426" t="str">
            <v>Venecia</v>
          </cell>
          <cell r="D426">
            <v>41</v>
          </cell>
        </row>
        <row r="427">
          <cell r="A427" t="str">
            <v>25513</v>
          </cell>
          <cell r="B427" t="str">
            <v>Cundinamarca</v>
          </cell>
          <cell r="C427" t="str">
            <v>Pacho</v>
          </cell>
          <cell r="D427">
            <v>24</v>
          </cell>
        </row>
        <row r="428">
          <cell r="A428" t="str">
            <v>25524</v>
          </cell>
          <cell r="B428" t="str">
            <v>Cundinamarca</v>
          </cell>
          <cell r="C428" t="str">
            <v>Pandi</v>
          </cell>
          <cell r="D428">
            <v>24</v>
          </cell>
        </row>
        <row r="429">
          <cell r="A429" t="str">
            <v>25530</v>
          </cell>
          <cell r="B429" t="str">
            <v>Cundinamarca</v>
          </cell>
          <cell r="C429" t="str">
            <v>Paratebueno</v>
          </cell>
          <cell r="D429">
            <v>42</v>
          </cell>
        </row>
        <row r="430">
          <cell r="A430" t="str">
            <v>25535</v>
          </cell>
          <cell r="B430" t="str">
            <v>Cundinamarca</v>
          </cell>
          <cell r="C430" t="str">
            <v>Pasca</v>
          </cell>
          <cell r="D430">
            <v>13</v>
          </cell>
        </row>
        <row r="431">
          <cell r="A431" t="str">
            <v>25572</v>
          </cell>
          <cell r="B431" t="str">
            <v>Cundinamarca</v>
          </cell>
          <cell r="C431" t="str">
            <v>Puerto Salgar</v>
          </cell>
          <cell r="D431">
            <v>10</v>
          </cell>
        </row>
        <row r="432">
          <cell r="A432" t="str">
            <v>25580</v>
          </cell>
          <cell r="B432" t="str">
            <v>Cundinamarca</v>
          </cell>
          <cell r="C432" t="str">
            <v>Pulí</v>
          </cell>
          <cell r="D432">
            <v>14</v>
          </cell>
        </row>
        <row r="433">
          <cell r="A433" t="str">
            <v>25596</v>
          </cell>
          <cell r="B433" t="str">
            <v>Cundinamarca</v>
          </cell>
          <cell r="C433" t="str">
            <v>Quipile</v>
          </cell>
          <cell r="D433">
            <v>16</v>
          </cell>
        </row>
        <row r="434">
          <cell r="A434" t="str">
            <v>25612</v>
          </cell>
          <cell r="B434" t="str">
            <v>Cundinamarca</v>
          </cell>
          <cell r="C434" t="str">
            <v>Ricaurte</v>
          </cell>
          <cell r="D434">
            <v>4</v>
          </cell>
        </row>
        <row r="435">
          <cell r="A435" t="str">
            <v>25649</v>
          </cell>
          <cell r="B435" t="str">
            <v>Cundinamarca</v>
          </cell>
          <cell r="C435" t="str">
            <v>San Bernardo</v>
          </cell>
          <cell r="D435">
            <v>14</v>
          </cell>
        </row>
        <row r="436">
          <cell r="A436" t="str">
            <v>25653</v>
          </cell>
          <cell r="B436" t="str">
            <v>Cundinamarca</v>
          </cell>
          <cell r="C436" t="str">
            <v>San Cayetano</v>
          </cell>
          <cell r="D436">
            <v>10</v>
          </cell>
        </row>
        <row r="437">
          <cell r="A437" t="str">
            <v>25662</v>
          </cell>
          <cell r="B437" t="str">
            <v>Cundinamarca</v>
          </cell>
          <cell r="C437" t="str">
            <v>San Juan de Río Seco</v>
          </cell>
          <cell r="D437">
            <v>15</v>
          </cell>
        </row>
        <row r="438">
          <cell r="A438" t="str">
            <v>25740</v>
          </cell>
          <cell r="B438" t="str">
            <v>Cundinamarca</v>
          </cell>
          <cell r="C438" t="str">
            <v>Sibaté</v>
          </cell>
          <cell r="D438">
            <v>10</v>
          </cell>
        </row>
        <row r="439">
          <cell r="A439" t="str">
            <v>25743</v>
          </cell>
          <cell r="B439" t="str">
            <v>Cundinamarca</v>
          </cell>
          <cell r="C439" t="str">
            <v>Silvania</v>
          </cell>
          <cell r="D439">
            <v>42</v>
          </cell>
        </row>
        <row r="440">
          <cell r="A440" t="str">
            <v>25754</v>
          </cell>
          <cell r="B440" t="str">
            <v>Cundinamarca</v>
          </cell>
          <cell r="C440" t="str">
            <v>Soacha</v>
          </cell>
          <cell r="D440">
            <v>378</v>
          </cell>
        </row>
        <row r="441">
          <cell r="A441" t="str">
            <v>25758</v>
          </cell>
          <cell r="B441" t="str">
            <v>Cundinamarca</v>
          </cell>
          <cell r="C441" t="str">
            <v>Sopó</v>
          </cell>
          <cell r="D441">
            <v>6</v>
          </cell>
        </row>
        <row r="442">
          <cell r="A442" t="str">
            <v>25797</v>
          </cell>
          <cell r="B442" t="str">
            <v>Cundinamarca</v>
          </cell>
          <cell r="C442" t="str">
            <v>Tena</v>
          </cell>
          <cell r="D442">
            <v>5</v>
          </cell>
        </row>
        <row r="443">
          <cell r="A443" t="str">
            <v>25799</v>
          </cell>
          <cell r="B443" t="str">
            <v>Cundinamarca</v>
          </cell>
          <cell r="C443" t="str">
            <v>Tenjo</v>
          </cell>
          <cell r="D443">
            <v>6</v>
          </cell>
        </row>
        <row r="444">
          <cell r="A444" t="str">
            <v>25805</v>
          </cell>
          <cell r="B444" t="str">
            <v>Cundinamarca</v>
          </cell>
          <cell r="C444" t="str">
            <v>Tibacuy</v>
          </cell>
          <cell r="D444">
            <v>17</v>
          </cell>
        </row>
        <row r="445">
          <cell r="A445" t="str">
            <v>25815</v>
          </cell>
          <cell r="B445" t="str">
            <v>Cundinamarca</v>
          </cell>
          <cell r="C445" t="str">
            <v>Tocaima</v>
          </cell>
          <cell r="D445">
            <v>8</v>
          </cell>
        </row>
        <row r="446">
          <cell r="A446" t="str">
            <v>25823</v>
          </cell>
          <cell r="B446" t="str">
            <v>Cundinamarca</v>
          </cell>
          <cell r="C446" t="str">
            <v>Topaipí</v>
          </cell>
          <cell r="D446">
            <v>12</v>
          </cell>
        </row>
        <row r="447">
          <cell r="A447" t="str">
            <v>25839</v>
          </cell>
          <cell r="B447" t="str">
            <v>Cundinamarca</v>
          </cell>
          <cell r="C447" t="str">
            <v>Ubalá</v>
          </cell>
          <cell r="D447">
            <v>20</v>
          </cell>
        </row>
        <row r="448">
          <cell r="A448" t="str">
            <v>25845</v>
          </cell>
          <cell r="B448" t="str">
            <v>Cundinamarca</v>
          </cell>
          <cell r="C448" t="str">
            <v>Une</v>
          </cell>
          <cell r="D448">
            <v>3</v>
          </cell>
        </row>
        <row r="449">
          <cell r="A449" t="str">
            <v>25851</v>
          </cell>
          <cell r="B449" t="str">
            <v>Cundinamarca</v>
          </cell>
          <cell r="C449" t="str">
            <v>Útica</v>
          </cell>
          <cell r="D449">
            <v>1</v>
          </cell>
        </row>
        <row r="450">
          <cell r="A450" t="str">
            <v>25862</v>
          </cell>
          <cell r="B450" t="str">
            <v>Cundinamarca</v>
          </cell>
          <cell r="C450" t="str">
            <v>Vergara</v>
          </cell>
          <cell r="D450">
            <v>16</v>
          </cell>
        </row>
        <row r="451">
          <cell r="A451" t="str">
            <v>25867</v>
          </cell>
          <cell r="B451" t="str">
            <v>Cundinamarca</v>
          </cell>
          <cell r="C451" t="str">
            <v>Vianí</v>
          </cell>
          <cell r="D451">
            <v>4</v>
          </cell>
        </row>
        <row r="452">
          <cell r="A452" t="str">
            <v>25875</v>
          </cell>
          <cell r="B452" t="str">
            <v>Cundinamarca</v>
          </cell>
          <cell r="C452" t="str">
            <v>Villeta</v>
          </cell>
          <cell r="D452">
            <v>30</v>
          </cell>
        </row>
        <row r="453">
          <cell r="A453" t="str">
            <v>25878</v>
          </cell>
          <cell r="B453" t="str">
            <v>Cundinamarca</v>
          </cell>
          <cell r="C453" t="str">
            <v>Viotá</v>
          </cell>
          <cell r="D453">
            <v>35</v>
          </cell>
        </row>
        <row r="454">
          <cell r="A454" t="str">
            <v>25885</v>
          </cell>
          <cell r="B454" t="str">
            <v>Cundinamarca</v>
          </cell>
          <cell r="C454" t="str">
            <v>Yacopí</v>
          </cell>
          <cell r="D454">
            <v>34</v>
          </cell>
        </row>
        <row r="455">
          <cell r="A455" t="str">
            <v>25899</v>
          </cell>
          <cell r="B455" t="str">
            <v>Cundinamarca</v>
          </cell>
          <cell r="C455" t="str">
            <v>Zipaquirá</v>
          </cell>
          <cell r="D455">
            <v>6</v>
          </cell>
        </row>
        <row r="456">
          <cell r="A456" t="str">
            <v>27001</v>
          </cell>
          <cell r="B456" t="str">
            <v>Chocó</v>
          </cell>
          <cell r="C456" t="str">
            <v>Quibdó</v>
          </cell>
          <cell r="D456">
            <v>1964</v>
          </cell>
        </row>
        <row r="457">
          <cell r="A457" t="str">
            <v>27006</v>
          </cell>
          <cell r="B457" t="str">
            <v>Chocó</v>
          </cell>
          <cell r="C457" t="str">
            <v>Acandí</v>
          </cell>
          <cell r="D457">
            <v>473</v>
          </cell>
        </row>
        <row r="458">
          <cell r="A458" t="str">
            <v>27025</v>
          </cell>
          <cell r="B458" t="str">
            <v>Chocó</v>
          </cell>
          <cell r="C458" t="str">
            <v>Alto Baudo</v>
          </cell>
          <cell r="D458">
            <v>294</v>
          </cell>
        </row>
        <row r="459">
          <cell r="A459" t="str">
            <v>27050</v>
          </cell>
          <cell r="B459" t="str">
            <v>Chocó</v>
          </cell>
          <cell r="C459" t="str">
            <v>Atrato</v>
          </cell>
          <cell r="D459">
            <v>509</v>
          </cell>
        </row>
        <row r="460">
          <cell r="A460" t="str">
            <v>27073</v>
          </cell>
          <cell r="B460" t="str">
            <v>Chocó</v>
          </cell>
          <cell r="C460" t="str">
            <v>Bagadó</v>
          </cell>
          <cell r="D460">
            <v>5010</v>
          </cell>
        </row>
        <row r="461">
          <cell r="A461" t="str">
            <v>27075</v>
          </cell>
          <cell r="B461" t="str">
            <v>Chocó</v>
          </cell>
          <cell r="C461" t="str">
            <v>Bahía Solano</v>
          </cell>
          <cell r="D461">
            <v>152</v>
          </cell>
        </row>
        <row r="462">
          <cell r="A462" t="str">
            <v>27077</v>
          </cell>
          <cell r="B462" t="str">
            <v>Chocó</v>
          </cell>
          <cell r="C462" t="str">
            <v>Bajo Baudó</v>
          </cell>
          <cell r="D462">
            <v>2795</v>
          </cell>
        </row>
        <row r="463">
          <cell r="A463" t="str">
            <v>27086</v>
          </cell>
          <cell r="B463" t="e">
            <v>#N/A</v>
          </cell>
          <cell r="C463" t="e">
            <v>#N/A</v>
          </cell>
          <cell r="D463">
            <v>45</v>
          </cell>
        </row>
        <row r="464">
          <cell r="A464" t="str">
            <v>27099</v>
          </cell>
          <cell r="B464" t="str">
            <v>Chocó</v>
          </cell>
          <cell r="C464" t="str">
            <v>Bojaya</v>
          </cell>
          <cell r="D464">
            <v>131</v>
          </cell>
        </row>
        <row r="465">
          <cell r="A465" t="str">
            <v>27135</v>
          </cell>
          <cell r="B465" t="str">
            <v>Chocó</v>
          </cell>
          <cell r="C465" t="str">
            <v>El Cantón del San Pablo</v>
          </cell>
          <cell r="D465">
            <v>29</v>
          </cell>
        </row>
        <row r="466">
          <cell r="A466" t="str">
            <v>27150</v>
          </cell>
          <cell r="B466" t="str">
            <v>Chocó</v>
          </cell>
          <cell r="C466" t="str">
            <v>Carmen del Darien</v>
          </cell>
          <cell r="D466">
            <v>155</v>
          </cell>
        </row>
        <row r="467">
          <cell r="A467" t="str">
            <v>27160</v>
          </cell>
          <cell r="B467" t="str">
            <v>Chocó</v>
          </cell>
          <cell r="C467" t="str">
            <v>Cértegui</v>
          </cell>
          <cell r="D467">
            <v>7</v>
          </cell>
        </row>
        <row r="468">
          <cell r="A468" t="str">
            <v>27205</v>
          </cell>
          <cell r="B468" t="str">
            <v>Chocó</v>
          </cell>
          <cell r="C468" t="str">
            <v>Condoto</v>
          </cell>
          <cell r="D468">
            <v>128</v>
          </cell>
        </row>
        <row r="469">
          <cell r="A469" t="str">
            <v>27245</v>
          </cell>
          <cell r="B469" t="str">
            <v>Chocó</v>
          </cell>
          <cell r="C469" t="str">
            <v>El Carmen de Atrato</v>
          </cell>
          <cell r="D469">
            <v>395</v>
          </cell>
        </row>
        <row r="470">
          <cell r="A470" t="str">
            <v>27250</v>
          </cell>
          <cell r="B470" t="str">
            <v>Chocó</v>
          </cell>
          <cell r="C470" t="str">
            <v>El Litoral del San Juan</v>
          </cell>
          <cell r="D470">
            <v>1023</v>
          </cell>
        </row>
        <row r="471">
          <cell r="A471" t="str">
            <v>27361</v>
          </cell>
          <cell r="B471" t="str">
            <v>Chocó</v>
          </cell>
          <cell r="C471" t="str">
            <v>Istmina</v>
          </cell>
          <cell r="D471">
            <v>504</v>
          </cell>
        </row>
        <row r="472">
          <cell r="A472" t="str">
            <v>27372</v>
          </cell>
          <cell r="B472" t="str">
            <v>Chocó</v>
          </cell>
          <cell r="C472" t="str">
            <v>Juradó</v>
          </cell>
          <cell r="D472">
            <v>22</v>
          </cell>
        </row>
        <row r="473">
          <cell r="A473" t="str">
            <v>27413</v>
          </cell>
          <cell r="B473" t="str">
            <v>Chocó</v>
          </cell>
          <cell r="C473" t="str">
            <v>Lloró</v>
          </cell>
          <cell r="D473">
            <v>427</v>
          </cell>
        </row>
        <row r="474">
          <cell r="A474" t="str">
            <v>27425</v>
          </cell>
          <cell r="B474" t="str">
            <v>Chocó</v>
          </cell>
          <cell r="C474" t="str">
            <v>Medio Atrato</v>
          </cell>
          <cell r="D474">
            <v>877</v>
          </cell>
        </row>
        <row r="475">
          <cell r="A475" t="str">
            <v>27430</v>
          </cell>
          <cell r="B475" t="str">
            <v>Chocó</v>
          </cell>
          <cell r="C475" t="str">
            <v>Medio Baudó</v>
          </cell>
          <cell r="D475">
            <v>1081</v>
          </cell>
        </row>
        <row r="476">
          <cell r="A476" t="str">
            <v>27450</v>
          </cell>
          <cell r="B476" t="str">
            <v>Chocó</v>
          </cell>
          <cell r="C476" t="str">
            <v>Medio San Juan</v>
          </cell>
          <cell r="D476">
            <v>648</v>
          </cell>
        </row>
        <row r="477">
          <cell r="A477" t="str">
            <v>27491</v>
          </cell>
          <cell r="B477" t="str">
            <v>Chocó</v>
          </cell>
          <cell r="C477" t="str">
            <v>Nóvita</v>
          </cell>
          <cell r="D477">
            <v>153</v>
          </cell>
        </row>
        <row r="478">
          <cell r="A478" t="str">
            <v>27495</v>
          </cell>
          <cell r="B478" t="str">
            <v>Chocó</v>
          </cell>
          <cell r="C478" t="str">
            <v>Nuquí</v>
          </cell>
          <cell r="D478">
            <v>113</v>
          </cell>
        </row>
        <row r="479">
          <cell r="A479" t="str">
            <v>27580</v>
          </cell>
          <cell r="B479" t="str">
            <v>Chocó</v>
          </cell>
          <cell r="C479" t="str">
            <v>Río Iro</v>
          </cell>
          <cell r="D479">
            <v>22</v>
          </cell>
        </row>
        <row r="480">
          <cell r="A480" t="str">
            <v>27600</v>
          </cell>
          <cell r="B480" t="str">
            <v>Chocó</v>
          </cell>
          <cell r="C480" t="str">
            <v>Río Quito</v>
          </cell>
          <cell r="D480">
            <v>57</v>
          </cell>
        </row>
        <row r="481">
          <cell r="A481" t="str">
            <v>27615</v>
          </cell>
          <cell r="B481" t="str">
            <v>Chocó</v>
          </cell>
          <cell r="C481" t="str">
            <v>Riosucio(2)</v>
          </cell>
          <cell r="D481">
            <v>603</v>
          </cell>
        </row>
        <row r="482">
          <cell r="A482" t="str">
            <v>27660</v>
          </cell>
          <cell r="B482" t="str">
            <v>Chocó</v>
          </cell>
          <cell r="C482" t="str">
            <v>San José del Palmar</v>
          </cell>
          <cell r="D482">
            <v>271</v>
          </cell>
        </row>
        <row r="483">
          <cell r="A483" t="str">
            <v>27745</v>
          </cell>
          <cell r="B483" t="str">
            <v>Chocó</v>
          </cell>
          <cell r="C483" t="str">
            <v>Sipí</v>
          </cell>
          <cell r="D483">
            <v>51</v>
          </cell>
        </row>
        <row r="484">
          <cell r="A484" t="str">
            <v>27787</v>
          </cell>
          <cell r="B484" t="str">
            <v>Chocó</v>
          </cell>
          <cell r="C484" t="str">
            <v>Tadó</v>
          </cell>
          <cell r="D484">
            <v>1353</v>
          </cell>
        </row>
        <row r="485">
          <cell r="A485" t="str">
            <v>27800</v>
          </cell>
          <cell r="B485" t="str">
            <v>Chocó</v>
          </cell>
          <cell r="C485" t="str">
            <v>Unguía</v>
          </cell>
          <cell r="D485">
            <v>320</v>
          </cell>
        </row>
        <row r="486">
          <cell r="A486" t="str">
            <v>27810</v>
          </cell>
          <cell r="B486" t="str">
            <v>Chocó</v>
          </cell>
          <cell r="C486" t="str">
            <v>Unión Panamericana</v>
          </cell>
          <cell r="D486">
            <v>27</v>
          </cell>
        </row>
        <row r="487">
          <cell r="A487" t="str">
            <v>41001</v>
          </cell>
          <cell r="B487" t="str">
            <v>Huila</v>
          </cell>
          <cell r="C487" t="str">
            <v>Neiva</v>
          </cell>
          <cell r="D487">
            <v>761</v>
          </cell>
        </row>
        <row r="488">
          <cell r="A488" t="str">
            <v>41006</v>
          </cell>
          <cell r="B488" t="str">
            <v>Huila</v>
          </cell>
          <cell r="C488" t="str">
            <v>Acevedo</v>
          </cell>
          <cell r="D488">
            <v>360</v>
          </cell>
        </row>
        <row r="489">
          <cell r="A489" t="str">
            <v>41013</v>
          </cell>
          <cell r="B489" t="str">
            <v>Huila</v>
          </cell>
          <cell r="C489" t="str">
            <v>Agrado</v>
          </cell>
          <cell r="D489">
            <v>9</v>
          </cell>
        </row>
        <row r="490">
          <cell r="A490" t="str">
            <v>41016</v>
          </cell>
          <cell r="B490" t="str">
            <v>Huila</v>
          </cell>
          <cell r="C490" t="str">
            <v>Aipe</v>
          </cell>
          <cell r="D490">
            <v>180</v>
          </cell>
        </row>
        <row r="491">
          <cell r="A491" t="str">
            <v>41020</v>
          </cell>
          <cell r="B491" t="str">
            <v>Huila</v>
          </cell>
          <cell r="C491" t="str">
            <v>Algeciras</v>
          </cell>
          <cell r="D491">
            <v>800</v>
          </cell>
        </row>
        <row r="492">
          <cell r="A492" t="str">
            <v>41026</v>
          </cell>
          <cell r="B492" t="str">
            <v>Huila</v>
          </cell>
          <cell r="C492" t="str">
            <v>Altamira</v>
          </cell>
          <cell r="D492">
            <v>3</v>
          </cell>
        </row>
        <row r="493">
          <cell r="A493" t="str">
            <v>41078</v>
          </cell>
          <cell r="B493" t="str">
            <v>Huila</v>
          </cell>
          <cell r="C493" t="str">
            <v>Baraya</v>
          </cell>
          <cell r="D493">
            <v>189</v>
          </cell>
        </row>
        <row r="494">
          <cell r="A494" t="str">
            <v>41132</v>
          </cell>
          <cell r="B494" t="str">
            <v>Huila</v>
          </cell>
          <cell r="C494" t="str">
            <v>Campoalegre</v>
          </cell>
          <cell r="D494">
            <v>155</v>
          </cell>
        </row>
        <row r="495">
          <cell r="A495" t="str">
            <v>41206</v>
          </cell>
          <cell r="B495" t="str">
            <v>Huila</v>
          </cell>
          <cell r="C495" t="str">
            <v>Colombia</v>
          </cell>
          <cell r="D495">
            <v>299</v>
          </cell>
        </row>
        <row r="496">
          <cell r="A496" t="str">
            <v>41244</v>
          </cell>
          <cell r="B496" t="str">
            <v>Huila</v>
          </cell>
          <cell r="C496" t="str">
            <v>Elías</v>
          </cell>
          <cell r="D496">
            <v>16</v>
          </cell>
        </row>
        <row r="497">
          <cell r="A497" t="str">
            <v>41298</v>
          </cell>
          <cell r="B497" t="str">
            <v>Huila</v>
          </cell>
          <cell r="C497" t="str">
            <v>Garzón</v>
          </cell>
          <cell r="D497">
            <v>433</v>
          </cell>
        </row>
        <row r="498">
          <cell r="A498" t="str">
            <v>41306</v>
          </cell>
          <cell r="B498" t="str">
            <v>Huila</v>
          </cell>
          <cell r="C498" t="str">
            <v>Gigante</v>
          </cell>
          <cell r="D498">
            <v>279</v>
          </cell>
        </row>
        <row r="499">
          <cell r="A499" t="str">
            <v>41319</v>
          </cell>
          <cell r="B499" t="str">
            <v>Huila</v>
          </cell>
          <cell r="C499" t="str">
            <v>Guadalupe</v>
          </cell>
          <cell r="D499">
            <v>170</v>
          </cell>
        </row>
        <row r="500">
          <cell r="A500" t="str">
            <v>41349</v>
          </cell>
          <cell r="B500" t="str">
            <v>Huila</v>
          </cell>
          <cell r="C500" t="str">
            <v>Hobo</v>
          </cell>
          <cell r="D500">
            <v>35</v>
          </cell>
        </row>
        <row r="501">
          <cell r="A501" t="str">
            <v>41357</v>
          </cell>
          <cell r="B501" t="str">
            <v>Huila</v>
          </cell>
          <cell r="C501" t="str">
            <v>Iquira</v>
          </cell>
          <cell r="D501">
            <v>191</v>
          </cell>
        </row>
        <row r="502">
          <cell r="A502" t="str">
            <v>41359</v>
          </cell>
          <cell r="B502" t="str">
            <v>Huila</v>
          </cell>
          <cell r="C502" t="str">
            <v>Isnos</v>
          </cell>
          <cell r="D502">
            <v>256</v>
          </cell>
        </row>
        <row r="503">
          <cell r="A503" t="str">
            <v>41378</v>
          </cell>
          <cell r="B503" t="str">
            <v>Huila</v>
          </cell>
          <cell r="C503" t="str">
            <v>La Argentina</v>
          </cell>
          <cell r="D503">
            <v>126</v>
          </cell>
        </row>
        <row r="504">
          <cell r="A504" t="str">
            <v>41396</v>
          </cell>
          <cell r="B504" t="str">
            <v>Huila</v>
          </cell>
          <cell r="C504" t="str">
            <v>La Plata</v>
          </cell>
          <cell r="D504">
            <v>363</v>
          </cell>
        </row>
        <row r="505">
          <cell r="A505" t="str">
            <v>41483</v>
          </cell>
          <cell r="B505" t="str">
            <v>Huila</v>
          </cell>
          <cell r="C505" t="str">
            <v>Nátaga</v>
          </cell>
          <cell r="D505">
            <v>50</v>
          </cell>
        </row>
        <row r="506">
          <cell r="A506" t="str">
            <v>41503</v>
          </cell>
          <cell r="B506" t="str">
            <v>Huila</v>
          </cell>
          <cell r="C506" t="str">
            <v>Oporapa</v>
          </cell>
          <cell r="D506">
            <v>126</v>
          </cell>
        </row>
        <row r="507">
          <cell r="A507" t="str">
            <v>41518</v>
          </cell>
          <cell r="B507" t="str">
            <v>Huila</v>
          </cell>
          <cell r="C507" t="str">
            <v>Paicol</v>
          </cell>
          <cell r="D507">
            <v>15</v>
          </cell>
        </row>
        <row r="508">
          <cell r="A508" t="str">
            <v>41524</v>
          </cell>
          <cell r="B508" t="str">
            <v>Huila</v>
          </cell>
          <cell r="C508" t="str">
            <v>Palermo</v>
          </cell>
          <cell r="D508">
            <v>126</v>
          </cell>
        </row>
        <row r="509">
          <cell r="A509" t="str">
            <v>41530</v>
          </cell>
          <cell r="B509" t="str">
            <v>Huila</v>
          </cell>
          <cell r="C509" t="str">
            <v>Palestina</v>
          </cell>
          <cell r="D509">
            <v>43</v>
          </cell>
        </row>
        <row r="510">
          <cell r="A510" t="str">
            <v>41548</v>
          </cell>
          <cell r="B510" t="str">
            <v>Huila</v>
          </cell>
          <cell r="C510" t="str">
            <v>Pital</v>
          </cell>
          <cell r="D510">
            <v>48</v>
          </cell>
        </row>
        <row r="511">
          <cell r="A511" t="str">
            <v>41551</v>
          </cell>
          <cell r="B511" t="str">
            <v>Huila</v>
          </cell>
          <cell r="C511" t="str">
            <v>Pitalito</v>
          </cell>
          <cell r="D511">
            <v>448</v>
          </cell>
        </row>
        <row r="512">
          <cell r="A512" t="str">
            <v>41615</v>
          </cell>
          <cell r="B512" t="str">
            <v>Huila</v>
          </cell>
          <cell r="C512" t="str">
            <v>Rivera</v>
          </cell>
          <cell r="D512">
            <v>106</v>
          </cell>
        </row>
        <row r="513">
          <cell r="A513" t="str">
            <v>41660</v>
          </cell>
          <cell r="B513" t="str">
            <v>Huila</v>
          </cell>
          <cell r="C513" t="str">
            <v>Saladoblanco</v>
          </cell>
          <cell r="D513">
            <v>105</v>
          </cell>
        </row>
        <row r="514">
          <cell r="A514" t="str">
            <v>41668</v>
          </cell>
          <cell r="B514" t="str">
            <v>Huila</v>
          </cell>
          <cell r="C514" t="str">
            <v>San Agustín</v>
          </cell>
          <cell r="D514">
            <v>387</v>
          </cell>
        </row>
        <row r="515">
          <cell r="A515" t="str">
            <v>41676</v>
          </cell>
          <cell r="B515" t="str">
            <v>Huila</v>
          </cell>
          <cell r="C515" t="str">
            <v>Santa María</v>
          </cell>
          <cell r="D515">
            <v>136</v>
          </cell>
        </row>
        <row r="516">
          <cell r="A516" t="str">
            <v>41770</v>
          </cell>
          <cell r="B516" t="str">
            <v>Huila</v>
          </cell>
          <cell r="C516" t="str">
            <v>Suaza</v>
          </cell>
          <cell r="D516">
            <v>111</v>
          </cell>
        </row>
        <row r="517">
          <cell r="A517" t="str">
            <v>41791</v>
          </cell>
          <cell r="B517" t="str">
            <v>Huila</v>
          </cell>
          <cell r="C517" t="str">
            <v>Tarqui</v>
          </cell>
          <cell r="D517">
            <v>187</v>
          </cell>
        </row>
        <row r="518">
          <cell r="A518" t="str">
            <v>41797</v>
          </cell>
          <cell r="B518" t="str">
            <v>Huila</v>
          </cell>
          <cell r="C518" t="str">
            <v>Tesalia</v>
          </cell>
          <cell r="D518">
            <v>36</v>
          </cell>
        </row>
        <row r="519">
          <cell r="A519" t="str">
            <v>41799</v>
          </cell>
          <cell r="B519" t="str">
            <v>Huila</v>
          </cell>
          <cell r="C519" t="str">
            <v>Tello</v>
          </cell>
          <cell r="D519">
            <v>270</v>
          </cell>
        </row>
        <row r="520">
          <cell r="A520" t="str">
            <v>41801</v>
          </cell>
          <cell r="B520" t="str">
            <v>Huila</v>
          </cell>
          <cell r="C520" t="str">
            <v>Teruel</v>
          </cell>
          <cell r="D520">
            <v>86</v>
          </cell>
        </row>
        <row r="521">
          <cell r="A521" t="str">
            <v>41807</v>
          </cell>
          <cell r="B521" t="str">
            <v>Huila</v>
          </cell>
          <cell r="C521" t="str">
            <v>Timaná</v>
          </cell>
          <cell r="D521">
            <v>73</v>
          </cell>
        </row>
        <row r="522">
          <cell r="A522" t="str">
            <v>41872</v>
          </cell>
          <cell r="B522" t="str">
            <v>Huila</v>
          </cell>
          <cell r="C522" t="str">
            <v>Villavieja</v>
          </cell>
          <cell r="D522">
            <v>55</v>
          </cell>
        </row>
        <row r="523">
          <cell r="A523" t="str">
            <v>44001</v>
          </cell>
          <cell r="B523" t="str">
            <v>La Guajira</v>
          </cell>
          <cell r="C523" t="str">
            <v>Riohacha</v>
          </cell>
          <cell r="D523">
            <v>670</v>
          </cell>
        </row>
        <row r="524">
          <cell r="A524" t="str">
            <v>44035</v>
          </cell>
          <cell r="B524" t="str">
            <v>La Guajira</v>
          </cell>
          <cell r="C524" t="str">
            <v>Albania</v>
          </cell>
          <cell r="D524">
            <v>96</v>
          </cell>
        </row>
        <row r="525">
          <cell r="A525" t="str">
            <v>44078</v>
          </cell>
          <cell r="B525" t="str">
            <v>La Guajira</v>
          </cell>
          <cell r="C525" t="str">
            <v>Barrancas</v>
          </cell>
          <cell r="D525">
            <v>118</v>
          </cell>
        </row>
        <row r="526">
          <cell r="A526" t="str">
            <v>44090</v>
          </cell>
          <cell r="B526" t="str">
            <v>La Guajira</v>
          </cell>
          <cell r="C526" t="str">
            <v>Dibulla</v>
          </cell>
          <cell r="D526">
            <v>605</v>
          </cell>
        </row>
        <row r="527">
          <cell r="A527" t="str">
            <v>44098</v>
          </cell>
          <cell r="B527" t="str">
            <v>La Guajira</v>
          </cell>
          <cell r="C527" t="str">
            <v>Distracción</v>
          </cell>
          <cell r="D527">
            <v>13</v>
          </cell>
        </row>
        <row r="528">
          <cell r="A528" t="str">
            <v>44110</v>
          </cell>
          <cell r="B528" t="str">
            <v>La Guajira</v>
          </cell>
          <cell r="C528" t="str">
            <v>El Molino</v>
          </cell>
          <cell r="D528">
            <v>6</v>
          </cell>
        </row>
        <row r="529">
          <cell r="A529" t="str">
            <v>44279</v>
          </cell>
          <cell r="B529" t="str">
            <v>La Guajira</v>
          </cell>
          <cell r="C529" t="str">
            <v>Fonseca</v>
          </cell>
          <cell r="D529">
            <v>726</v>
          </cell>
        </row>
        <row r="530">
          <cell r="A530" t="str">
            <v>44378</v>
          </cell>
          <cell r="B530" t="str">
            <v>La Guajira</v>
          </cell>
          <cell r="C530" t="str">
            <v>Hatonuevo</v>
          </cell>
          <cell r="D530">
            <v>21</v>
          </cell>
        </row>
        <row r="531">
          <cell r="A531" t="str">
            <v>44420</v>
          </cell>
          <cell r="B531" t="str">
            <v>La Guajira</v>
          </cell>
          <cell r="C531" t="str">
            <v>La Jagua del Pilar</v>
          </cell>
          <cell r="D531">
            <v>22</v>
          </cell>
        </row>
        <row r="532">
          <cell r="A532" t="str">
            <v>44430</v>
          </cell>
          <cell r="B532" t="str">
            <v>La Guajira</v>
          </cell>
          <cell r="C532" t="str">
            <v>Maicao</v>
          </cell>
          <cell r="D532">
            <v>740</v>
          </cell>
        </row>
        <row r="533">
          <cell r="A533" t="str">
            <v>44560</v>
          </cell>
          <cell r="B533" t="str">
            <v>La Guajira</v>
          </cell>
          <cell r="C533" t="str">
            <v>Manaure</v>
          </cell>
          <cell r="D533">
            <v>19</v>
          </cell>
        </row>
        <row r="534">
          <cell r="A534" t="str">
            <v>44650</v>
          </cell>
          <cell r="B534" t="str">
            <v>La Guajira</v>
          </cell>
          <cell r="C534" t="str">
            <v>San Juan del Cesar</v>
          </cell>
          <cell r="D534">
            <v>94</v>
          </cell>
        </row>
        <row r="535">
          <cell r="A535" t="str">
            <v>44847</v>
          </cell>
          <cell r="B535" t="str">
            <v>La Guajira</v>
          </cell>
          <cell r="C535" t="str">
            <v>Uribia</v>
          </cell>
          <cell r="D535">
            <v>22</v>
          </cell>
        </row>
        <row r="536">
          <cell r="A536" t="str">
            <v>44855</v>
          </cell>
          <cell r="B536" t="str">
            <v>La Guajira</v>
          </cell>
          <cell r="C536" t="str">
            <v>Urumita</v>
          </cell>
          <cell r="D536">
            <v>40</v>
          </cell>
        </row>
        <row r="537">
          <cell r="A537" t="str">
            <v>44874</v>
          </cell>
          <cell r="B537" t="str">
            <v>La Guajira</v>
          </cell>
          <cell r="C537" t="str">
            <v>Villanueva</v>
          </cell>
          <cell r="D537">
            <v>10</v>
          </cell>
        </row>
        <row r="538">
          <cell r="A538" t="str">
            <v>47001</v>
          </cell>
          <cell r="B538" t="str">
            <v>Magdalena</v>
          </cell>
          <cell r="C538" t="str">
            <v>Santa Marta</v>
          </cell>
          <cell r="D538">
            <v>2262</v>
          </cell>
        </row>
        <row r="539">
          <cell r="A539" t="str">
            <v>47030</v>
          </cell>
          <cell r="B539" t="str">
            <v>Magdalena</v>
          </cell>
          <cell r="C539" t="str">
            <v>Algarrobo</v>
          </cell>
          <cell r="D539">
            <v>46</v>
          </cell>
        </row>
        <row r="540">
          <cell r="A540" t="str">
            <v>47053</v>
          </cell>
          <cell r="B540" t="str">
            <v>Magdalena</v>
          </cell>
          <cell r="C540" t="str">
            <v>Aracataca</v>
          </cell>
          <cell r="D540">
            <v>85</v>
          </cell>
        </row>
        <row r="541">
          <cell r="A541" t="str">
            <v>47058</v>
          </cell>
          <cell r="B541" t="str">
            <v>Magdalena</v>
          </cell>
          <cell r="C541" t="str">
            <v>Ariguaní</v>
          </cell>
          <cell r="D541">
            <v>53</v>
          </cell>
        </row>
        <row r="542">
          <cell r="A542" t="str">
            <v>47161</v>
          </cell>
          <cell r="B542" t="str">
            <v>Magdalena</v>
          </cell>
          <cell r="C542" t="str">
            <v>Cerro San Antonio</v>
          </cell>
          <cell r="D542">
            <v>17</v>
          </cell>
        </row>
        <row r="543">
          <cell r="A543" t="str">
            <v>47170</v>
          </cell>
          <cell r="B543" t="str">
            <v>Magdalena</v>
          </cell>
          <cell r="C543" t="str">
            <v>Chivolo</v>
          </cell>
          <cell r="D543">
            <v>25</v>
          </cell>
        </row>
        <row r="544">
          <cell r="A544" t="str">
            <v>47189</v>
          </cell>
          <cell r="B544" t="str">
            <v>Magdalena</v>
          </cell>
          <cell r="C544" t="str">
            <v>Ciénaga</v>
          </cell>
          <cell r="D544">
            <v>398</v>
          </cell>
        </row>
        <row r="545">
          <cell r="A545" t="str">
            <v>47205</v>
          </cell>
          <cell r="B545" t="str">
            <v>Magdalena</v>
          </cell>
          <cell r="C545" t="str">
            <v>Concordia</v>
          </cell>
          <cell r="D545">
            <v>4</v>
          </cell>
        </row>
        <row r="546">
          <cell r="A546" t="str">
            <v>47245</v>
          </cell>
          <cell r="B546" t="str">
            <v>Magdalena</v>
          </cell>
          <cell r="C546" t="str">
            <v>El Banco</v>
          </cell>
          <cell r="D546">
            <v>158</v>
          </cell>
        </row>
        <row r="547">
          <cell r="A547" t="str">
            <v>47258</v>
          </cell>
          <cell r="B547" t="str">
            <v>Magdalena</v>
          </cell>
          <cell r="C547" t="str">
            <v>El Piñon</v>
          </cell>
          <cell r="D547">
            <v>27</v>
          </cell>
        </row>
        <row r="548">
          <cell r="A548" t="str">
            <v>47268</v>
          </cell>
          <cell r="B548" t="str">
            <v>Magdalena</v>
          </cell>
          <cell r="C548" t="str">
            <v>El Retén</v>
          </cell>
          <cell r="D548">
            <v>37</v>
          </cell>
        </row>
        <row r="549">
          <cell r="A549" t="str">
            <v>47288</v>
          </cell>
          <cell r="B549" t="str">
            <v>Magdalena</v>
          </cell>
          <cell r="C549" t="str">
            <v>Fundación</v>
          </cell>
          <cell r="D549">
            <v>191</v>
          </cell>
        </row>
        <row r="550">
          <cell r="A550" t="str">
            <v>47318</v>
          </cell>
          <cell r="B550" t="str">
            <v>Magdalena</v>
          </cell>
          <cell r="C550" t="str">
            <v>Guamal</v>
          </cell>
          <cell r="D550">
            <v>54</v>
          </cell>
        </row>
        <row r="551">
          <cell r="A551" t="str">
            <v>47460</v>
          </cell>
          <cell r="B551" t="str">
            <v>Magdalena</v>
          </cell>
          <cell r="C551" t="str">
            <v>Nueva Granada</v>
          </cell>
          <cell r="D551">
            <v>44</v>
          </cell>
        </row>
        <row r="552">
          <cell r="A552" t="str">
            <v>47541</v>
          </cell>
          <cell r="B552" t="str">
            <v>Magdalena</v>
          </cell>
          <cell r="C552" t="str">
            <v>Pedraza</v>
          </cell>
          <cell r="D552">
            <v>13</v>
          </cell>
        </row>
        <row r="553">
          <cell r="A553" t="str">
            <v>47545</v>
          </cell>
          <cell r="B553" t="str">
            <v>Magdalena</v>
          </cell>
          <cell r="C553" t="str">
            <v>Pijiño del Carmen</v>
          </cell>
          <cell r="D553">
            <v>21</v>
          </cell>
        </row>
        <row r="554">
          <cell r="A554" t="str">
            <v>47551</v>
          </cell>
          <cell r="B554" t="str">
            <v>Magdalena</v>
          </cell>
          <cell r="C554" t="str">
            <v>Pivijay</v>
          </cell>
          <cell r="D554">
            <v>27</v>
          </cell>
        </row>
        <row r="555">
          <cell r="A555" t="str">
            <v>47555</v>
          </cell>
          <cell r="B555" t="str">
            <v>Magdalena</v>
          </cell>
          <cell r="C555" t="str">
            <v>Plato</v>
          </cell>
          <cell r="D555">
            <v>105</v>
          </cell>
        </row>
        <row r="556">
          <cell r="A556" t="str">
            <v>47570</v>
          </cell>
          <cell r="B556" t="str">
            <v>Magdalena</v>
          </cell>
          <cell r="C556" t="str">
            <v>Puebloviejo</v>
          </cell>
          <cell r="D556">
            <v>163</v>
          </cell>
        </row>
        <row r="557">
          <cell r="A557" t="str">
            <v>47605</v>
          </cell>
          <cell r="B557" t="str">
            <v>Magdalena</v>
          </cell>
          <cell r="C557" t="str">
            <v>Remolino</v>
          </cell>
          <cell r="D557">
            <v>13</v>
          </cell>
        </row>
        <row r="558">
          <cell r="A558" t="str">
            <v>47660</v>
          </cell>
          <cell r="B558" t="str">
            <v>Magdalena</v>
          </cell>
          <cell r="C558" t="str">
            <v>Sabanas de San Angel</v>
          </cell>
          <cell r="D558">
            <v>24</v>
          </cell>
        </row>
        <row r="559">
          <cell r="A559" t="str">
            <v>47675</v>
          </cell>
          <cell r="B559" t="str">
            <v>Magdalena</v>
          </cell>
          <cell r="C559" t="str">
            <v>Salamina</v>
          </cell>
          <cell r="D559">
            <v>4</v>
          </cell>
        </row>
        <row r="560">
          <cell r="A560" t="str">
            <v>47692</v>
          </cell>
          <cell r="B560" t="str">
            <v>Magdalena</v>
          </cell>
          <cell r="C560" t="str">
            <v>San Sebastián de Buenavista</v>
          </cell>
          <cell r="D560">
            <v>40</v>
          </cell>
        </row>
        <row r="561">
          <cell r="A561" t="str">
            <v>47703</v>
          </cell>
          <cell r="B561" t="str">
            <v>Magdalena</v>
          </cell>
          <cell r="C561" t="str">
            <v>San Zenón</v>
          </cell>
          <cell r="D561">
            <v>32</v>
          </cell>
        </row>
        <row r="562">
          <cell r="A562" t="str">
            <v>47707</v>
          </cell>
          <cell r="B562" t="str">
            <v>Magdalena</v>
          </cell>
          <cell r="C562" t="str">
            <v>Santa Ana</v>
          </cell>
          <cell r="D562">
            <v>15</v>
          </cell>
        </row>
        <row r="563">
          <cell r="A563" t="str">
            <v>47720</v>
          </cell>
          <cell r="B563" t="str">
            <v>Magdalena</v>
          </cell>
          <cell r="C563" t="str">
            <v>Santa Bárbara de Pinto</v>
          </cell>
          <cell r="D563">
            <v>14</v>
          </cell>
        </row>
        <row r="564">
          <cell r="A564" t="str">
            <v>47745</v>
          </cell>
          <cell r="B564" t="str">
            <v>Magdalena</v>
          </cell>
          <cell r="C564" t="str">
            <v>Sitionuevo</v>
          </cell>
          <cell r="D564">
            <v>134</v>
          </cell>
        </row>
        <row r="565">
          <cell r="A565" t="str">
            <v>47798</v>
          </cell>
          <cell r="B565" t="str">
            <v>Magdalena</v>
          </cell>
          <cell r="C565" t="str">
            <v>Tenerife</v>
          </cell>
          <cell r="D565">
            <v>53</v>
          </cell>
        </row>
        <row r="566">
          <cell r="A566" t="str">
            <v>47960</v>
          </cell>
          <cell r="B566" t="str">
            <v>Magdalena</v>
          </cell>
          <cell r="C566" t="str">
            <v>Zapayán</v>
          </cell>
          <cell r="D566">
            <v>30</v>
          </cell>
        </row>
        <row r="567">
          <cell r="A567" t="str">
            <v>47980</v>
          </cell>
          <cell r="B567" t="str">
            <v>Magdalena</v>
          </cell>
          <cell r="C567" t="str">
            <v>Zona Bananera</v>
          </cell>
          <cell r="D567">
            <v>268</v>
          </cell>
        </row>
        <row r="568">
          <cell r="A568" t="str">
            <v>50001</v>
          </cell>
          <cell r="B568" t="str">
            <v>Meta</v>
          </cell>
          <cell r="C568" t="str">
            <v>Villavicencio</v>
          </cell>
          <cell r="D568">
            <v>411</v>
          </cell>
        </row>
        <row r="569">
          <cell r="A569" t="str">
            <v>50006</v>
          </cell>
          <cell r="B569" t="str">
            <v>Meta</v>
          </cell>
          <cell r="C569" t="str">
            <v>Acacías</v>
          </cell>
          <cell r="D569">
            <v>154</v>
          </cell>
        </row>
        <row r="570">
          <cell r="A570" t="str">
            <v>50110</v>
          </cell>
          <cell r="B570" t="str">
            <v>Meta</v>
          </cell>
          <cell r="C570" t="str">
            <v>Barranca de Upía</v>
          </cell>
          <cell r="D570">
            <v>59</v>
          </cell>
        </row>
        <row r="571">
          <cell r="A571" t="str">
            <v>50124</v>
          </cell>
          <cell r="B571" t="str">
            <v>Meta</v>
          </cell>
          <cell r="C571" t="str">
            <v>Cabuyaro</v>
          </cell>
          <cell r="D571">
            <v>7</v>
          </cell>
        </row>
        <row r="572">
          <cell r="A572" t="str">
            <v>50150</v>
          </cell>
          <cell r="B572" t="str">
            <v>Meta</v>
          </cell>
          <cell r="C572" t="str">
            <v>Castilla la Nueva</v>
          </cell>
          <cell r="D572">
            <v>24</v>
          </cell>
        </row>
        <row r="573">
          <cell r="A573" t="str">
            <v>50223</v>
          </cell>
          <cell r="B573" t="str">
            <v>Meta</v>
          </cell>
          <cell r="C573" t="str">
            <v>Cubarral</v>
          </cell>
          <cell r="D573">
            <v>26</v>
          </cell>
        </row>
        <row r="574">
          <cell r="A574" t="str">
            <v>50226</v>
          </cell>
          <cell r="B574" t="str">
            <v>Meta</v>
          </cell>
          <cell r="C574" t="str">
            <v>Cumaral</v>
          </cell>
          <cell r="D574">
            <v>22</v>
          </cell>
        </row>
        <row r="575">
          <cell r="A575" t="str">
            <v>50245</v>
          </cell>
          <cell r="B575" t="str">
            <v>Meta</v>
          </cell>
          <cell r="C575" t="str">
            <v>El Calvario</v>
          </cell>
          <cell r="D575">
            <v>7</v>
          </cell>
        </row>
        <row r="576">
          <cell r="A576" t="str">
            <v>50251</v>
          </cell>
          <cell r="B576" t="str">
            <v>Meta</v>
          </cell>
          <cell r="C576" t="str">
            <v>El Castillo</v>
          </cell>
          <cell r="D576">
            <v>60</v>
          </cell>
        </row>
        <row r="577">
          <cell r="A577" t="str">
            <v>50270</v>
          </cell>
          <cell r="B577" t="str">
            <v>Meta</v>
          </cell>
          <cell r="C577" t="str">
            <v>El Dorado</v>
          </cell>
          <cell r="D577">
            <v>20</v>
          </cell>
        </row>
        <row r="578">
          <cell r="A578" t="str">
            <v>50287</v>
          </cell>
          <cell r="B578" t="str">
            <v>Meta</v>
          </cell>
          <cell r="C578" t="str">
            <v>Fuente de Oro</v>
          </cell>
          <cell r="D578">
            <v>72</v>
          </cell>
        </row>
        <row r="579">
          <cell r="A579" t="str">
            <v>50313</v>
          </cell>
          <cell r="B579" t="str">
            <v>Meta</v>
          </cell>
          <cell r="C579" t="str">
            <v>Granada</v>
          </cell>
          <cell r="D579">
            <v>257</v>
          </cell>
        </row>
        <row r="580">
          <cell r="A580" t="str">
            <v>50318</v>
          </cell>
          <cell r="B580" t="str">
            <v>Meta</v>
          </cell>
          <cell r="C580" t="str">
            <v>Guamal</v>
          </cell>
          <cell r="D580">
            <v>25</v>
          </cell>
        </row>
        <row r="581">
          <cell r="A581" t="str">
            <v>50325</v>
          </cell>
          <cell r="B581" t="str">
            <v>Meta</v>
          </cell>
          <cell r="C581" t="str">
            <v>Mapiripán</v>
          </cell>
          <cell r="D581">
            <v>429</v>
          </cell>
        </row>
        <row r="582">
          <cell r="A582" t="str">
            <v>50330</v>
          </cell>
          <cell r="B582" t="str">
            <v>Meta</v>
          </cell>
          <cell r="C582" t="str">
            <v>Mesetas</v>
          </cell>
          <cell r="D582">
            <v>291</v>
          </cell>
        </row>
        <row r="583">
          <cell r="A583" t="str">
            <v>50350</v>
          </cell>
          <cell r="B583" t="str">
            <v>Meta</v>
          </cell>
          <cell r="C583" t="str">
            <v>La Macarena</v>
          </cell>
          <cell r="D583">
            <v>377</v>
          </cell>
        </row>
        <row r="584">
          <cell r="A584" t="str">
            <v>50370</v>
          </cell>
          <cell r="B584" t="str">
            <v>Meta</v>
          </cell>
          <cell r="C584" t="str">
            <v>Uribe</v>
          </cell>
          <cell r="D584">
            <v>358</v>
          </cell>
        </row>
        <row r="585">
          <cell r="A585" t="str">
            <v>50400</v>
          </cell>
          <cell r="B585" t="str">
            <v>Meta</v>
          </cell>
          <cell r="C585" t="str">
            <v>Lejanías</v>
          </cell>
          <cell r="D585">
            <v>206</v>
          </cell>
        </row>
        <row r="586">
          <cell r="A586" t="str">
            <v>50450</v>
          </cell>
          <cell r="B586" t="str">
            <v>Meta</v>
          </cell>
          <cell r="C586" t="str">
            <v>Puerto Concordia</v>
          </cell>
          <cell r="D586">
            <v>455</v>
          </cell>
        </row>
        <row r="587">
          <cell r="A587" t="str">
            <v>50568</v>
          </cell>
          <cell r="B587" t="str">
            <v>Meta</v>
          </cell>
          <cell r="C587" t="str">
            <v>Puerto Gaitán</v>
          </cell>
          <cell r="D587">
            <v>320</v>
          </cell>
        </row>
        <row r="588">
          <cell r="A588" t="str">
            <v>50573</v>
          </cell>
          <cell r="B588" t="str">
            <v>Meta</v>
          </cell>
          <cell r="C588" t="str">
            <v>Puerto López</v>
          </cell>
          <cell r="D588">
            <v>180</v>
          </cell>
        </row>
        <row r="589">
          <cell r="A589" t="str">
            <v>50577</v>
          </cell>
          <cell r="B589" t="str">
            <v>Meta</v>
          </cell>
          <cell r="C589" t="str">
            <v>Puerto Lleras</v>
          </cell>
          <cell r="D589">
            <v>158</v>
          </cell>
        </row>
        <row r="590">
          <cell r="A590" t="str">
            <v>50590</v>
          </cell>
          <cell r="B590" t="str">
            <v>Meta</v>
          </cell>
          <cell r="C590" t="str">
            <v>Puerto Rico</v>
          </cell>
          <cell r="D590">
            <v>474</v>
          </cell>
        </row>
        <row r="591">
          <cell r="A591" t="str">
            <v>50606</v>
          </cell>
          <cell r="B591" t="str">
            <v>Meta</v>
          </cell>
          <cell r="C591" t="str">
            <v>Restrepo</v>
          </cell>
          <cell r="D591">
            <v>27</v>
          </cell>
        </row>
        <row r="592">
          <cell r="A592" t="str">
            <v>50680</v>
          </cell>
          <cell r="B592" t="str">
            <v>Meta</v>
          </cell>
          <cell r="C592" t="str">
            <v>San Carlos de Guaroa</v>
          </cell>
          <cell r="D592">
            <v>42</v>
          </cell>
        </row>
        <row r="593">
          <cell r="A593" t="str">
            <v>50683</v>
          </cell>
          <cell r="B593" t="str">
            <v>Meta</v>
          </cell>
          <cell r="C593" t="str">
            <v>San Juan de Arama</v>
          </cell>
          <cell r="D593">
            <v>112</v>
          </cell>
        </row>
        <row r="594">
          <cell r="A594" t="str">
            <v>50686</v>
          </cell>
          <cell r="B594" t="str">
            <v>Meta</v>
          </cell>
          <cell r="C594" t="str">
            <v>San Juanito</v>
          </cell>
          <cell r="D594">
            <v>10</v>
          </cell>
        </row>
        <row r="595">
          <cell r="A595" t="str">
            <v>50689</v>
          </cell>
          <cell r="B595" t="str">
            <v>Meta</v>
          </cell>
          <cell r="C595" t="str">
            <v>San Martín</v>
          </cell>
          <cell r="D595">
            <v>152</v>
          </cell>
        </row>
        <row r="596">
          <cell r="A596" t="str">
            <v>50711</v>
          </cell>
          <cell r="B596" t="str">
            <v>Meta</v>
          </cell>
          <cell r="C596" t="str">
            <v>Vistahermosa</v>
          </cell>
          <cell r="D596">
            <v>682</v>
          </cell>
        </row>
        <row r="597">
          <cell r="A597" t="str">
            <v>52001</v>
          </cell>
          <cell r="B597" t="str">
            <v>Nariño</v>
          </cell>
          <cell r="C597" t="str">
            <v>Pasto</v>
          </cell>
          <cell r="D597">
            <v>463</v>
          </cell>
        </row>
        <row r="598">
          <cell r="A598" t="str">
            <v>52019</v>
          </cell>
          <cell r="B598" t="str">
            <v>Nariño</v>
          </cell>
          <cell r="C598" t="str">
            <v>Albán</v>
          </cell>
          <cell r="D598">
            <v>70</v>
          </cell>
        </row>
        <row r="599">
          <cell r="A599" t="str">
            <v>52022</v>
          </cell>
          <cell r="B599" t="str">
            <v>Nariño</v>
          </cell>
          <cell r="C599" t="str">
            <v>Aldana</v>
          </cell>
          <cell r="D599">
            <v>3</v>
          </cell>
        </row>
        <row r="600">
          <cell r="A600" t="str">
            <v>52036</v>
          </cell>
          <cell r="B600" t="str">
            <v>Nariño</v>
          </cell>
          <cell r="C600" t="str">
            <v>Ancuyá</v>
          </cell>
          <cell r="D600">
            <v>41</v>
          </cell>
        </row>
        <row r="601">
          <cell r="A601" t="str">
            <v>52051</v>
          </cell>
          <cell r="B601" t="str">
            <v>Nariño</v>
          </cell>
          <cell r="C601" t="str">
            <v>Arboleda</v>
          </cell>
          <cell r="D601">
            <v>32</v>
          </cell>
        </row>
        <row r="602">
          <cell r="A602" t="str">
            <v>52079</v>
          </cell>
          <cell r="B602" t="str">
            <v>Nariño</v>
          </cell>
          <cell r="C602" t="str">
            <v>Barbacoas</v>
          </cell>
          <cell r="D602">
            <v>1418</v>
          </cell>
        </row>
        <row r="603">
          <cell r="A603" t="str">
            <v>52083</v>
          </cell>
          <cell r="B603" t="str">
            <v>Nariño</v>
          </cell>
          <cell r="C603" t="str">
            <v>Belén</v>
          </cell>
          <cell r="D603">
            <v>66</v>
          </cell>
        </row>
        <row r="604">
          <cell r="A604" t="str">
            <v>52110</v>
          </cell>
          <cell r="B604" t="str">
            <v>Nariño</v>
          </cell>
          <cell r="C604" t="str">
            <v>Buesaco</v>
          </cell>
          <cell r="D604">
            <v>156</v>
          </cell>
        </row>
        <row r="605">
          <cell r="A605" t="str">
            <v>52203</v>
          </cell>
          <cell r="B605" t="str">
            <v>Nariño</v>
          </cell>
          <cell r="C605" t="str">
            <v>Colón</v>
          </cell>
          <cell r="D605">
            <v>201</v>
          </cell>
        </row>
        <row r="606">
          <cell r="A606" t="str">
            <v>52207</v>
          </cell>
          <cell r="B606" t="str">
            <v>Nariño</v>
          </cell>
          <cell r="C606" t="str">
            <v>Consaca</v>
          </cell>
          <cell r="D606">
            <v>49</v>
          </cell>
        </row>
        <row r="607">
          <cell r="A607" t="str">
            <v>52210</v>
          </cell>
          <cell r="B607" t="str">
            <v>Nariño</v>
          </cell>
          <cell r="C607" t="str">
            <v>Contadero</v>
          </cell>
          <cell r="D607">
            <v>11</v>
          </cell>
        </row>
        <row r="608">
          <cell r="A608" t="str">
            <v>52215</v>
          </cell>
          <cell r="B608" t="str">
            <v>Nariño</v>
          </cell>
          <cell r="C608" t="str">
            <v>Córdoba</v>
          </cell>
          <cell r="D608">
            <v>45</v>
          </cell>
        </row>
        <row r="609">
          <cell r="A609" t="str">
            <v>52224</v>
          </cell>
          <cell r="B609" t="str">
            <v>Nariño</v>
          </cell>
          <cell r="C609" t="str">
            <v>Cuaspud</v>
          </cell>
          <cell r="D609">
            <v>22</v>
          </cell>
        </row>
        <row r="610">
          <cell r="A610" t="str">
            <v>52227</v>
          </cell>
          <cell r="B610" t="str">
            <v>Nariño</v>
          </cell>
          <cell r="C610" t="str">
            <v>Cumbal</v>
          </cell>
          <cell r="D610">
            <v>66</v>
          </cell>
        </row>
        <row r="611">
          <cell r="A611" t="str">
            <v>52233</v>
          </cell>
          <cell r="B611" t="str">
            <v>Nariño</v>
          </cell>
          <cell r="C611" t="str">
            <v>Cumbitara</v>
          </cell>
          <cell r="D611">
            <v>582</v>
          </cell>
        </row>
        <row r="612">
          <cell r="A612" t="str">
            <v>52240</v>
          </cell>
          <cell r="B612" t="str">
            <v>Nariño</v>
          </cell>
          <cell r="C612" t="str">
            <v>Chachagüí</v>
          </cell>
          <cell r="D612">
            <v>20</v>
          </cell>
        </row>
        <row r="613">
          <cell r="A613" t="str">
            <v>52250</v>
          </cell>
          <cell r="B613" t="str">
            <v>Nariño</v>
          </cell>
          <cell r="C613" t="str">
            <v>El Charco</v>
          </cell>
          <cell r="D613">
            <v>845</v>
          </cell>
        </row>
        <row r="614">
          <cell r="A614" t="str">
            <v>52254</v>
          </cell>
          <cell r="B614" t="str">
            <v>Nariño</v>
          </cell>
          <cell r="C614" t="str">
            <v>El Peñol</v>
          </cell>
          <cell r="D614">
            <v>73</v>
          </cell>
        </row>
        <row r="615">
          <cell r="A615" t="str">
            <v>52256</v>
          </cell>
          <cell r="B615" t="str">
            <v>Nariño</v>
          </cell>
          <cell r="C615" t="str">
            <v>El Rosario</v>
          </cell>
          <cell r="D615">
            <v>488</v>
          </cell>
        </row>
        <row r="616">
          <cell r="A616" t="str">
            <v>52258</v>
          </cell>
          <cell r="B616" t="str">
            <v>Nariño</v>
          </cell>
          <cell r="C616" t="str">
            <v>El Tablón de Gómez</v>
          </cell>
          <cell r="D616">
            <v>359</v>
          </cell>
        </row>
        <row r="617">
          <cell r="A617" t="str">
            <v>52260</v>
          </cell>
          <cell r="B617" t="str">
            <v>Nariño</v>
          </cell>
          <cell r="C617" t="str">
            <v>El Tambo</v>
          </cell>
          <cell r="D617">
            <v>107</v>
          </cell>
        </row>
        <row r="618">
          <cell r="A618" t="str">
            <v>52287</v>
          </cell>
          <cell r="B618" t="str">
            <v>Nariño</v>
          </cell>
          <cell r="C618" t="str">
            <v>Funes</v>
          </cell>
          <cell r="D618">
            <v>4</v>
          </cell>
        </row>
        <row r="619">
          <cell r="A619" t="str">
            <v>52317</v>
          </cell>
          <cell r="B619" t="str">
            <v>Nariño</v>
          </cell>
          <cell r="C619" t="str">
            <v>Guachucal</v>
          </cell>
          <cell r="D619">
            <v>32</v>
          </cell>
        </row>
        <row r="620">
          <cell r="A620" t="str">
            <v>52320</v>
          </cell>
          <cell r="B620" t="str">
            <v>Nariño</v>
          </cell>
          <cell r="C620" t="str">
            <v>Guaitarilla</v>
          </cell>
          <cell r="D620">
            <v>43</v>
          </cell>
        </row>
        <row r="621">
          <cell r="A621" t="str">
            <v>52352</v>
          </cell>
          <cell r="B621" t="str">
            <v>Nariño</v>
          </cell>
          <cell r="C621" t="str">
            <v>Iles</v>
          </cell>
          <cell r="D621">
            <v>10</v>
          </cell>
        </row>
        <row r="622">
          <cell r="A622" t="str">
            <v>52354</v>
          </cell>
          <cell r="B622" t="str">
            <v>Nariño</v>
          </cell>
          <cell r="C622" t="str">
            <v>Imués</v>
          </cell>
          <cell r="D622">
            <v>4</v>
          </cell>
        </row>
        <row r="623">
          <cell r="A623" t="str">
            <v>52356</v>
          </cell>
          <cell r="B623" t="str">
            <v>Nariño</v>
          </cell>
          <cell r="C623" t="str">
            <v>Ipiales</v>
          </cell>
          <cell r="D623">
            <v>587</v>
          </cell>
        </row>
        <row r="624">
          <cell r="A624" t="str">
            <v>52378</v>
          </cell>
          <cell r="B624" t="str">
            <v>Nariño</v>
          </cell>
          <cell r="C624" t="str">
            <v>La Cruz</v>
          </cell>
          <cell r="D624">
            <v>253</v>
          </cell>
        </row>
        <row r="625">
          <cell r="A625" t="str">
            <v>52381</v>
          </cell>
          <cell r="B625" t="str">
            <v>Nariño</v>
          </cell>
          <cell r="C625" t="str">
            <v>La Florida</v>
          </cell>
          <cell r="D625">
            <v>76</v>
          </cell>
        </row>
        <row r="626">
          <cell r="A626" t="str">
            <v>52385</v>
          </cell>
          <cell r="B626" t="str">
            <v>Nariño</v>
          </cell>
          <cell r="C626" t="str">
            <v>La Llanada</v>
          </cell>
          <cell r="D626">
            <v>84</v>
          </cell>
        </row>
        <row r="627">
          <cell r="A627" t="str">
            <v>52390</v>
          </cell>
          <cell r="B627" t="str">
            <v>Nariño</v>
          </cell>
          <cell r="C627" t="str">
            <v>La Tola</v>
          </cell>
          <cell r="D627">
            <v>246</v>
          </cell>
        </row>
        <row r="628">
          <cell r="A628" t="str">
            <v>52399</v>
          </cell>
          <cell r="B628" t="str">
            <v>Nariño</v>
          </cell>
          <cell r="C628" t="str">
            <v>La Unión</v>
          </cell>
          <cell r="D628">
            <v>164</v>
          </cell>
        </row>
        <row r="629">
          <cell r="A629" t="str">
            <v>52405</v>
          </cell>
          <cell r="B629" t="str">
            <v>Nariño</v>
          </cell>
          <cell r="C629" t="str">
            <v>Leiva</v>
          </cell>
          <cell r="D629">
            <v>694</v>
          </cell>
        </row>
        <row r="630">
          <cell r="A630" t="str">
            <v>52411</v>
          </cell>
          <cell r="B630" t="str">
            <v>Nariño</v>
          </cell>
          <cell r="C630" t="str">
            <v>Linares</v>
          </cell>
          <cell r="D630">
            <v>500</v>
          </cell>
        </row>
        <row r="631">
          <cell r="A631" t="str">
            <v>52418</v>
          </cell>
          <cell r="B631" t="str">
            <v>Nariño</v>
          </cell>
          <cell r="C631" t="str">
            <v>Los Andes</v>
          </cell>
          <cell r="D631">
            <v>309</v>
          </cell>
        </row>
        <row r="632">
          <cell r="A632" t="str">
            <v>52427</v>
          </cell>
          <cell r="B632" t="str">
            <v>Nariño</v>
          </cell>
          <cell r="C632" t="str">
            <v>Magüi</v>
          </cell>
          <cell r="D632">
            <v>538</v>
          </cell>
        </row>
        <row r="633">
          <cell r="A633" t="str">
            <v>52435</v>
          </cell>
          <cell r="B633" t="str">
            <v>Nariño</v>
          </cell>
          <cell r="C633" t="str">
            <v>Mallama</v>
          </cell>
          <cell r="D633">
            <v>161</v>
          </cell>
        </row>
        <row r="634">
          <cell r="A634" t="str">
            <v>52473</v>
          </cell>
          <cell r="B634" t="str">
            <v>Nariño</v>
          </cell>
          <cell r="C634" t="str">
            <v>Mosquera</v>
          </cell>
          <cell r="D634">
            <v>453</v>
          </cell>
        </row>
        <row r="635">
          <cell r="A635" t="str">
            <v>52480</v>
          </cell>
          <cell r="B635" t="str">
            <v>Nariño</v>
          </cell>
          <cell r="C635" t="str">
            <v>Nariño</v>
          </cell>
          <cell r="D635">
            <v>6</v>
          </cell>
        </row>
        <row r="636">
          <cell r="A636" t="str">
            <v>52490</v>
          </cell>
          <cell r="B636" t="str">
            <v>Nariño</v>
          </cell>
          <cell r="C636" t="str">
            <v>Olaya Herrera</v>
          </cell>
          <cell r="D636">
            <v>1442</v>
          </cell>
        </row>
        <row r="637">
          <cell r="A637" t="str">
            <v>52506</v>
          </cell>
          <cell r="B637" t="str">
            <v>Nariño</v>
          </cell>
          <cell r="C637" t="str">
            <v>Ospina</v>
          </cell>
          <cell r="D637">
            <v>5</v>
          </cell>
        </row>
        <row r="638">
          <cell r="A638" t="str">
            <v>52520</v>
          </cell>
          <cell r="B638" t="str">
            <v>Nariño</v>
          </cell>
          <cell r="C638" t="str">
            <v>Francisco Pizarro</v>
          </cell>
          <cell r="D638">
            <v>650</v>
          </cell>
        </row>
        <row r="639">
          <cell r="A639" t="str">
            <v>52540</v>
          </cell>
          <cell r="B639" t="str">
            <v>Nariño</v>
          </cell>
          <cell r="C639" t="str">
            <v>Policarpa</v>
          </cell>
          <cell r="D639">
            <v>2077</v>
          </cell>
        </row>
        <row r="640">
          <cell r="A640" t="str">
            <v>52560</v>
          </cell>
          <cell r="B640" t="str">
            <v>Nariño</v>
          </cell>
          <cell r="C640" t="str">
            <v>Potosí</v>
          </cell>
          <cell r="D640">
            <v>5</v>
          </cell>
        </row>
        <row r="641">
          <cell r="A641" t="str">
            <v>52565</v>
          </cell>
          <cell r="B641" t="str">
            <v>Nariño</v>
          </cell>
          <cell r="C641" t="str">
            <v>Providencia</v>
          </cell>
          <cell r="D641">
            <v>105</v>
          </cell>
        </row>
        <row r="642">
          <cell r="A642" t="str">
            <v>52573</v>
          </cell>
          <cell r="B642" t="str">
            <v>Nariño</v>
          </cell>
          <cell r="C642" t="str">
            <v>Puerres</v>
          </cell>
          <cell r="D642">
            <v>26</v>
          </cell>
        </row>
        <row r="643">
          <cell r="A643" t="str">
            <v>52585</v>
          </cell>
          <cell r="B643" t="str">
            <v>Nariño</v>
          </cell>
          <cell r="C643" t="str">
            <v>Pupiales</v>
          </cell>
          <cell r="D643">
            <v>9</v>
          </cell>
        </row>
        <row r="644">
          <cell r="A644" t="str">
            <v>52612</v>
          </cell>
          <cell r="B644" t="str">
            <v>Nariño</v>
          </cell>
          <cell r="C644" t="str">
            <v>Ricaurte</v>
          </cell>
          <cell r="D644">
            <v>2654</v>
          </cell>
        </row>
        <row r="645">
          <cell r="A645" t="str">
            <v>52621</v>
          </cell>
          <cell r="B645" t="str">
            <v>Nariño</v>
          </cell>
          <cell r="C645" t="str">
            <v>Roberto Payán</v>
          </cell>
          <cell r="D645">
            <v>2092</v>
          </cell>
        </row>
        <row r="646">
          <cell r="A646" t="str">
            <v>52678</v>
          </cell>
          <cell r="B646" t="str">
            <v>Nariño</v>
          </cell>
          <cell r="C646" t="str">
            <v>Samaniego</v>
          </cell>
          <cell r="D646">
            <v>1252</v>
          </cell>
        </row>
        <row r="647">
          <cell r="A647" t="str">
            <v>52683</v>
          </cell>
          <cell r="B647" t="str">
            <v>Nariño</v>
          </cell>
          <cell r="C647" t="str">
            <v>Sandoná</v>
          </cell>
          <cell r="D647">
            <v>254</v>
          </cell>
        </row>
        <row r="648">
          <cell r="A648" t="str">
            <v>52685</v>
          </cell>
          <cell r="B648" t="str">
            <v>Nariño</v>
          </cell>
          <cell r="C648" t="str">
            <v>San Bernardo</v>
          </cell>
          <cell r="D648">
            <v>31</v>
          </cell>
        </row>
        <row r="649">
          <cell r="A649" t="str">
            <v>52687</v>
          </cell>
          <cell r="B649" t="str">
            <v>Nariño</v>
          </cell>
          <cell r="C649" t="str">
            <v>San Lorenzo</v>
          </cell>
          <cell r="D649">
            <v>122</v>
          </cell>
        </row>
        <row r="650">
          <cell r="A650" t="str">
            <v>52693</v>
          </cell>
          <cell r="B650" t="str">
            <v>Nariño</v>
          </cell>
          <cell r="C650" t="str">
            <v>San Pablo</v>
          </cell>
          <cell r="D650">
            <v>146</v>
          </cell>
        </row>
        <row r="651">
          <cell r="A651" t="str">
            <v>52694</v>
          </cell>
          <cell r="B651" t="str">
            <v>Nariño</v>
          </cell>
          <cell r="C651" t="str">
            <v>San Pedro de Cartago</v>
          </cell>
          <cell r="D651">
            <v>19</v>
          </cell>
        </row>
        <row r="652">
          <cell r="A652" t="str">
            <v>52696</v>
          </cell>
          <cell r="B652" t="str">
            <v>Nariño</v>
          </cell>
          <cell r="C652" t="str">
            <v>Santa Bárbara</v>
          </cell>
          <cell r="D652">
            <v>893</v>
          </cell>
        </row>
        <row r="653">
          <cell r="A653" t="str">
            <v>52699</v>
          </cell>
          <cell r="B653" t="str">
            <v>Nariño</v>
          </cell>
          <cell r="C653" t="str">
            <v>Santacruz</v>
          </cell>
          <cell r="D653">
            <v>431</v>
          </cell>
        </row>
        <row r="654">
          <cell r="A654" t="str">
            <v>52720</v>
          </cell>
          <cell r="B654" t="str">
            <v>Nariño</v>
          </cell>
          <cell r="C654" t="str">
            <v>Sapuyes</v>
          </cell>
          <cell r="D654">
            <v>9</v>
          </cell>
        </row>
        <row r="655">
          <cell r="A655" t="str">
            <v>52786</v>
          </cell>
          <cell r="B655" t="str">
            <v>Nariño</v>
          </cell>
          <cell r="C655" t="str">
            <v>Taminango</v>
          </cell>
          <cell r="D655">
            <v>171</v>
          </cell>
        </row>
        <row r="656">
          <cell r="A656" t="str">
            <v>52788</v>
          </cell>
          <cell r="B656" t="str">
            <v>Nariño</v>
          </cell>
          <cell r="C656" t="str">
            <v>Tangua</v>
          </cell>
          <cell r="D656">
            <v>55</v>
          </cell>
        </row>
        <row r="657">
          <cell r="A657" t="str">
            <v>52835</v>
          </cell>
          <cell r="B657" t="str">
            <v>Nariño</v>
          </cell>
          <cell r="C657" t="str">
            <v>San Andres de Tumaco</v>
          </cell>
          <cell r="D657">
            <v>13102</v>
          </cell>
        </row>
        <row r="658">
          <cell r="A658" t="str">
            <v>52838</v>
          </cell>
          <cell r="B658" t="str">
            <v>Nariño</v>
          </cell>
          <cell r="C658" t="str">
            <v>Túquerres</v>
          </cell>
          <cell r="D658">
            <v>124</v>
          </cell>
        </row>
        <row r="659">
          <cell r="A659" t="str">
            <v>52885</v>
          </cell>
          <cell r="B659" t="str">
            <v>Nariño</v>
          </cell>
          <cell r="C659" t="str">
            <v>Yacuanquer</v>
          </cell>
          <cell r="D659">
            <v>11</v>
          </cell>
        </row>
        <row r="660">
          <cell r="A660" t="str">
            <v>54001</v>
          </cell>
          <cell r="B660" t="str">
            <v>Norte de Santander</v>
          </cell>
          <cell r="C660" t="str">
            <v>Cúcuta</v>
          </cell>
          <cell r="D660">
            <v>1175</v>
          </cell>
        </row>
        <row r="661">
          <cell r="A661" t="str">
            <v>54003</v>
          </cell>
          <cell r="B661" t="str">
            <v>Norte de Santander</v>
          </cell>
          <cell r="C661" t="str">
            <v>Abrego</v>
          </cell>
          <cell r="D661">
            <v>221</v>
          </cell>
        </row>
        <row r="662">
          <cell r="A662" t="str">
            <v>54051</v>
          </cell>
          <cell r="B662" t="str">
            <v>Norte de Santander</v>
          </cell>
          <cell r="C662" t="str">
            <v>Arboledas</v>
          </cell>
          <cell r="D662">
            <v>22</v>
          </cell>
        </row>
        <row r="663">
          <cell r="A663" t="str">
            <v>54099</v>
          </cell>
          <cell r="B663" t="str">
            <v>Norte de Santander</v>
          </cell>
          <cell r="C663" t="str">
            <v>Bochalema</v>
          </cell>
          <cell r="D663">
            <v>1</v>
          </cell>
        </row>
        <row r="664">
          <cell r="A664" t="str">
            <v>54109</v>
          </cell>
          <cell r="B664" t="str">
            <v>Norte de Santander</v>
          </cell>
          <cell r="C664" t="str">
            <v>Bucarasica</v>
          </cell>
          <cell r="D664">
            <v>33</v>
          </cell>
        </row>
        <row r="665">
          <cell r="A665" t="str">
            <v>54125</v>
          </cell>
          <cell r="B665" t="str">
            <v>Norte de Santander</v>
          </cell>
          <cell r="C665" t="str">
            <v>Cácota</v>
          </cell>
          <cell r="D665">
            <v>7</v>
          </cell>
        </row>
        <row r="666">
          <cell r="A666" t="str">
            <v>54128</v>
          </cell>
          <cell r="B666" t="str">
            <v>Norte de Santander</v>
          </cell>
          <cell r="C666" t="str">
            <v>Cachirá</v>
          </cell>
          <cell r="D666">
            <v>45</v>
          </cell>
        </row>
        <row r="667">
          <cell r="A667" t="str">
            <v>54172</v>
          </cell>
          <cell r="B667" t="str">
            <v>Norte de Santander</v>
          </cell>
          <cell r="C667" t="str">
            <v>Chinácota</v>
          </cell>
          <cell r="D667">
            <v>16</v>
          </cell>
        </row>
        <row r="668">
          <cell r="A668" t="str">
            <v>54174</v>
          </cell>
          <cell r="B668" t="str">
            <v>Norte de Santander</v>
          </cell>
          <cell r="C668" t="str">
            <v>Chitagá</v>
          </cell>
          <cell r="D668">
            <v>38</v>
          </cell>
        </row>
        <row r="669">
          <cell r="A669" t="str">
            <v>54206</v>
          </cell>
          <cell r="B669" t="str">
            <v>Norte de Santander</v>
          </cell>
          <cell r="C669" t="str">
            <v>Convención</v>
          </cell>
          <cell r="D669">
            <v>221</v>
          </cell>
        </row>
        <row r="670">
          <cell r="A670" t="str">
            <v>54223</v>
          </cell>
          <cell r="B670" t="str">
            <v>Norte de Santander</v>
          </cell>
          <cell r="C670" t="str">
            <v>Cucutilla</v>
          </cell>
          <cell r="D670">
            <v>26</v>
          </cell>
        </row>
        <row r="671">
          <cell r="A671" t="str">
            <v>54239</v>
          </cell>
          <cell r="B671" t="str">
            <v>Norte de Santander</v>
          </cell>
          <cell r="C671" t="str">
            <v>Durania</v>
          </cell>
          <cell r="D671">
            <v>5</v>
          </cell>
        </row>
        <row r="672">
          <cell r="A672" t="str">
            <v>54245</v>
          </cell>
          <cell r="B672" t="str">
            <v>Norte de Santander</v>
          </cell>
          <cell r="C672" t="str">
            <v>El Carmen</v>
          </cell>
          <cell r="D672">
            <v>153</v>
          </cell>
        </row>
        <row r="673">
          <cell r="A673" t="str">
            <v>54250</v>
          </cell>
          <cell r="B673" t="str">
            <v>Norte de Santander</v>
          </cell>
          <cell r="C673" t="str">
            <v>El Tarra</v>
          </cell>
          <cell r="D673">
            <v>2397</v>
          </cell>
        </row>
        <row r="674">
          <cell r="A674" t="str">
            <v>54261</v>
          </cell>
          <cell r="B674" t="str">
            <v>Norte de Santander</v>
          </cell>
          <cell r="C674" t="str">
            <v>El Zulia</v>
          </cell>
          <cell r="D674">
            <v>170</v>
          </cell>
        </row>
        <row r="675">
          <cell r="A675" t="str">
            <v>54313</v>
          </cell>
          <cell r="B675" t="str">
            <v>Norte de Santander</v>
          </cell>
          <cell r="C675" t="str">
            <v>Gramalote</v>
          </cell>
          <cell r="D675">
            <v>11</v>
          </cell>
        </row>
        <row r="676">
          <cell r="A676" t="str">
            <v>54344</v>
          </cell>
          <cell r="B676" t="str">
            <v>Norte de Santander</v>
          </cell>
          <cell r="C676" t="str">
            <v>Hacarí</v>
          </cell>
          <cell r="D676">
            <v>379</v>
          </cell>
        </row>
        <row r="677">
          <cell r="A677" t="str">
            <v>54347</v>
          </cell>
          <cell r="B677" t="str">
            <v>Norte de Santander</v>
          </cell>
          <cell r="C677" t="str">
            <v>Herrán</v>
          </cell>
          <cell r="D677">
            <v>2</v>
          </cell>
        </row>
        <row r="678">
          <cell r="A678" t="str">
            <v>54377</v>
          </cell>
          <cell r="B678" t="str">
            <v>Norte de Santander</v>
          </cell>
          <cell r="C678" t="str">
            <v>Labateca</v>
          </cell>
          <cell r="D678">
            <v>9</v>
          </cell>
        </row>
        <row r="679">
          <cell r="A679" t="str">
            <v>54385</v>
          </cell>
          <cell r="B679" t="str">
            <v>Norte de Santander</v>
          </cell>
          <cell r="C679" t="str">
            <v>La Esperanza</v>
          </cell>
          <cell r="D679">
            <v>65</v>
          </cell>
        </row>
        <row r="680">
          <cell r="A680" t="str">
            <v>54398</v>
          </cell>
          <cell r="B680" t="str">
            <v>Norte de Santander</v>
          </cell>
          <cell r="C680" t="str">
            <v>La Playa</v>
          </cell>
          <cell r="D680">
            <v>99</v>
          </cell>
        </row>
        <row r="681">
          <cell r="A681" t="str">
            <v>54405</v>
          </cell>
          <cell r="B681" t="str">
            <v>Norte de Santander</v>
          </cell>
          <cell r="C681" t="str">
            <v>Los Patios</v>
          </cell>
          <cell r="D681">
            <v>83</v>
          </cell>
        </row>
        <row r="682">
          <cell r="A682" t="str">
            <v>54418</v>
          </cell>
          <cell r="B682" t="str">
            <v>Norte de Santander</v>
          </cell>
          <cell r="C682" t="str">
            <v>Lourdes</v>
          </cell>
          <cell r="D682">
            <v>2</v>
          </cell>
        </row>
        <row r="683">
          <cell r="A683" t="str">
            <v>54498</v>
          </cell>
          <cell r="B683" t="str">
            <v>Norte de Santander</v>
          </cell>
          <cell r="C683" t="str">
            <v>Ocaña</v>
          </cell>
          <cell r="D683">
            <v>273</v>
          </cell>
        </row>
        <row r="684">
          <cell r="A684" t="str">
            <v>54518</v>
          </cell>
          <cell r="B684" t="str">
            <v>Norte de Santander</v>
          </cell>
          <cell r="C684" t="str">
            <v>Pamplona</v>
          </cell>
          <cell r="D684">
            <v>11</v>
          </cell>
        </row>
        <row r="685">
          <cell r="A685" t="str">
            <v>54553</v>
          </cell>
          <cell r="B685" t="str">
            <v>Norte de Santander</v>
          </cell>
          <cell r="C685" t="str">
            <v>Puerto Santander</v>
          </cell>
          <cell r="D685">
            <v>89</v>
          </cell>
        </row>
        <row r="686">
          <cell r="A686" t="str">
            <v>54599</v>
          </cell>
          <cell r="B686" t="str">
            <v>Norte de Santander</v>
          </cell>
          <cell r="C686" t="str">
            <v>Ragonvalia</v>
          </cell>
          <cell r="D686">
            <v>6</v>
          </cell>
        </row>
        <row r="687">
          <cell r="A687" t="str">
            <v>54660</v>
          </cell>
          <cell r="B687" t="str">
            <v>Norte de Santander</v>
          </cell>
          <cell r="C687" t="str">
            <v>Salazar</v>
          </cell>
          <cell r="D687">
            <v>10</v>
          </cell>
        </row>
        <row r="688">
          <cell r="A688" t="str">
            <v>54670</v>
          </cell>
          <cell r="B688" t="str">
            <v>Norte de Santander</v>
          </cell>
          <cell r="C688" t="str">
            <v>San Calixto</v>
          </cell>
          <cell r="D688">
            <v>281</v>
          </cell>
        </row>
        <row r="689">
          <cell r="A689" t="str">
            <v>54673</v>
          </cell>
          <cell r="B689" t="str">
            <v>Norte de Santander</v>
          </cell>
          <cell r="C689" t="str">
            <v>San Cayetano</v>
          </cell>
          <cell r="D689">
            <v>6</v>
          </cell>
        </row>
        <row r="690">
          <cell r="A690" t="str">
            <v>54680</v>
          </cell>
          <cell r="B690" t="str">
            <v>Norte de Santander</v>
          </cell>
          <cell r="C690" t="str">
            <v>Santiago</v>
          </cell>
          <cell r="D690">
            <v>13</v>
          </cell>
        </row>
        <row r="691">
          <cell r="A691" t="str">
            <v>54720</v>
          </cell>
          <cell r="B691" t="str">
            <v>Norte de Santander</v>
          </cell>
          <cell r="C691" t="str">
            <v>Sardinata</v>
          </cell>
          <cell r="D691">
            <v>566</v>
          </cell>
        </row>
        <row r="692">
          <cell r="A692" t="str">
            <v>54800</v>
          </cell>
          <cell r="B692" t="str">
            <v>Norte de Santander</v>
          </cell>
          <cell r="C692" t="str">
            <v>Teorama</v>
          </cell>
          <cell r="D692">
            <v>1004</v>
          </cell>
        </row>
        <row r="693">
          <cell r="A693" t="str">
            <v>54810</v>
          </cell>
          <cell r="B693" t="str">
            <v>Norte de Santander</v>
          </cell>
          <cell r="C693" t="str">
            <v>Tibú</v>
          </cell>
          <cell r="D693">
            <v>725</v>
          </cell>
        </row>
        <row r="694">
          <cell r="A694" t="str">
            <v>54820</v>
          </cell>
          <cell r="B694" t="str">
            <v>Norte de Santander</v>
          </cell>
          <cell r="C694" t="str">
            <v>Toledo</v>
          </cell>
          <cell r="D694">
            <v>45</v>
          </cell>
        </row>
        <row r="695">
          <cell r="A695" t="str">
            <v>54874</v>
          </cell>
          <cell r="B695" t="str">
            <v>Norte de Santander</v>
          </cell>
          <cell r="C695" t="str">
            <v>Villa del Rosario</v>
          </cell>
          <cell r="D695">
            <v>247</v>
          </cell>
        </row>
        <row r="696">
          <cell r="A696" t="str">
            <v>63001</v>
          </cell>
          <cell r="B696" t="str">
            <v>Quindio</v>
          </cell>
          <cell r="C696" t="str">
            <v>Armenia</v>
          </cell>
          <cell r="D696">
            <v>128</v>
          </cell>
        </row>
        <row r="697">
          <cell r="A697" t="str">
            <v>63111</v>
          </cell>
          <cell r="B697" t="str">
            <v>Quindio</v>
          </cell>
          <cell r="C697" t="str">
            <v>Buenavista</v>
          </cell>
          <cell r="D697">
            <v>6</v>
          </cell>
        </row>
        <row r="698">
          <cell r="A698" t="str">
            <v>63130</v>
          </cell>
          <cell r="B698" t="str">
            <v>Quindio</v>
          </cell>
          <cell r="C698" t="str">
            <v>Calarca</v>
          </cell>
          <cell r="D698">
            <v>148</v>
          </cell>
        </row>
        <row r="699">
          <cell r="A699" t="str">
            <v>63190</v>
          </cell>
          <cell r="B699" t="str">
            <v>Quindio</v>
          </cell>
          <cell r="C699" t="str">
            <v>Circasia</v>
          </cell>
          <cell r="D699">
            <v>35</v>
          </cell>
        </row>
        <row r="700">
          <cell r="A700" t="str">
            <v>63212</v>
          </cell>
          <cell r="B700" t="str">
            <v>Quindio</v>
          </cell>
          <cell r="C700" t="str">
            <v>Córdoba</v>
          </cell>
          <cell r="D700">
            <v>29</v>
          </cell>
        </row>
        <row r="701">
          <cell r="A701" t="str">
            <v>63272</v>
          </cell>
          <cell r="B701" t="str">
            <v>Quindio</v>
          </cell>
          <cell r="C701" t="str">
            <v>Filandia</v>
          </cell>
          <cell r="D701">
            <v>11</v>
          </cell>
        </row>
        <row r="702">
          <cell r="A702" t="str">
            <v>63302</v>
          </cell>
          <cell r="B702" t="str">
            <v>Quindio</v>
          </cell>
          <cell r="C702" t="str">
            <v>Génova</v>
          </cell>
          <cell r="D702">
            <v>102</v>
          </cell>
        </row>
        <row r="703">
          <cell r="A703" t="str">
            <v>63401</v>
          </cell>
          <cell r="B703" t="str">
            <v>Quindio</v>
          </cell>
          <cell r="C703" t="str">
            <v>La Tebaida</v>
          </cell>
          <cell r="D703">
            <v>26</v>
          </cell>
        </row>
        <row r="704">
          <cell r="A704" t="str">
            <v>63470</v>
          </cell>
          <cell r="B704" t="str">
            <v>Quindio</v>
          </cell>
          <cell r="C704" t="str">
            <v>Montenegro</v>
          </cell>
          <cell r="D704">
            <v>50</v>
          </cell>
        </row>
        <row r="705">
          <cell r="A705" t="str">
            <v>63548</v>
          </cell>
          <cell r="B705" t="str">
            <v>Quindio</v>
          </cell>
          <cell r="C705" t="str">
            <v>Pijao</v>
          </cell>
          <cell r="D705">
            <v>57</v>
          </cell>
        </row>
        <row r="706">
          <cell r="A706" t="str">
            <v>63594</v>
          </cell>
          <cell r="B706" t="str">
            <v>Quindio</v>
          </cell>
          <cell r="C706" t="str">
            <v>Quimbaya</v>
          </cell>
          <cell r="D706">
            <v>28</v>
          </cell>
        </row>
        <row r="707">
          <cell r="A707" t="str">
            <v>63690</v>
          </cell>
          <cell r="B707" t="str">
            <v>Quindio</v>
          </cell>
          <cell r="C707" t="str">
            <v>Salento</v>
          </cell>
          <cell r="D707">
            <v>15</v>
          </cell>
        </row>
        <row r="708">
          <cell r="A708" t="str">
            <v>66001</v>
          </cell>
          <cell r="B708" t="str">
            <v>Risaralda</v>
          </cell>
          <cell r="C708" t="str">
            <v>Pereira</v>
          </cell>
          <cell r="D708">
            <v>209</v>
          </cell>
        </row>
        <row r="709">
          <cell r="A709" t="str">
            <v>66045</v>
          </cell>
          <cell r="B709" t="str">
            <v>Risaralda</v>
          </cell>
          <cell r="C709" t="str">
            <v>Apía</v>
          </cell>
          <cell r="D709">
            <v>57</v>
          </cell>
        </row>
        <row r="710">
          <cell r="A710" t="str">
            <v>66075</v>
          </cell>
          <cell r="B710" t="str">
            <v>Risaralda</v>
          </cell>
          <cell r="C710" t="str">
            <v>Balboa</v>
          </cell>
          <cell r="D710">
            <v>2</v>
          </cell>
        </row>
        <row r="711">
          <cell r="A711" t="str">
            <v>66088</v>
          </cell>
          <cell r="B711" t="str">
            <v>Risaralda</v>
          </cell>
          <cell r="C711" t="str">
            <v>Belén de Umbría</v>
          </cell>
          <cell r="D711">
            <v>85</v>
          </cell>
        </row>
        <row r="712">
          <cell r="A712" t="str">
            <v>66170</v>
          </cell>
          <cell r="B712" t="str">
            <v>Risaralda</v>
          </cell>
          <cell r="C712" t="str">
            <v>Dosquebradas</v>
          </cell>
          <cell r="D712">
            <v>67</v>
          </cell>
        </row>
        <row r="713">
          <cell r="A713" t="str">
            <v>66318</v>
          </cell>
          <cell r="B713" t="str">
            <v>Risaralda</v>
          </cell>
          <cell r="C713" t="str">
            <v>Guática</v>
          </cell>
          <cell r="D713">
            <v>63</v>
          </cell>
        </row>
        <row r="714">
          <cell r="A714" t="str">
            <v>66383</v>
          </cell>
          <cell r="B714" t="str">
            <v>Risaralda</v>
          </cell>
          <cell r="C714" t="str">
            <v>La Celia</v>
          </cell>
          <cell r="D714">
            <v>7</v>
          </cell>
        </row>
        <row r="715">
          <cell r="A715" t="str">
            <v>66400</v>
          </cell>
          <cell r="B715" t="str">
            <v>Risaralda</v>
          </cell>
          <cell r="C715" t="str">
            <v>La Virginia</v>
          </cell>
          <cell r="D715">
            <v>139</v>
          </cell>
        </row>
        <row r="716">
          <cell r="A716" t="str">
            <v>66440</v>
          </cell>
          <cell r="B716" t="str">
            <v>Risaralda</v>
          </cell>
          <cell r="C716" t="str">
            <v>Marsella</v>
          </cell>
          <cell r="D716">
            <v>17</v>
          </cell>
        </row>
        <row r="717">
          <cell r="A717" t="str">
            <v>66456</v>
          </cell>
          <cell r="B717" t="str">
            <v>Risaralda</v>
          </cell>
          <cell r="C717" t="str">
            <v>Mistrató</v>
          </cell>
          <cell r="D717">
            <v>203</v>
          </cell>
        </row>
        <row r="718">
          <cell r="A718" t="str">
            <v>66572</v>
          </cell>
          <cell r="B718" t="str">
            <v>Risaralda</v>
          </cell>
          <cell r="C718" t="str">
            <v>Pueblo Rico</v>
          </cell>
          <cell r="D718">
            <v>1642</v>
          </cell>
        </row>
        <row r="719">
          <cell r="A719" t="str">
            <v>66594</v>
          </cell>
          <cell r="B719" t="str">
            <v>Risaralda</v>
          </cell>
          <cell r="C719" t="str">
            <v>Quinchía</v>
          </cell>
          <cell r="D719">
            <v>109</v>
          </cell>
        </row>
        <row r="720">
          <cell r="A720" t="str">
            <v>66682</v>
          </cell>
          <cell r="B720" t="str">
            <v>Risaralda</v>
          </cell>
          <cell r="C720" t="str">
            <v>Santa Rosa de Cabal</v>
          </cell>
          <cell r="D720">
            <v>25</v>
          </cell>
        </row>
        <row r="721">
          <cell r="A721" t="str">
            <v>66687</v>
          </cell>
          <cell r="B721" t="str">
            <v>Risaralda</v>
          </cell>
          <cell r="C721" t="str">
            <v>Santuario</v>
          </cell>
          <cell r="D721">
            <v>55</v>
          </cell>
        </row>
        <row r="722">
          <cell r="A722" t="str">
            <v>68001</v>
          </cell>
          <cell r="B722" t="str">
            <v>Santander</v>
          </cell>
          <cell r="C722" t="str">
            <v>Bucaramanga</v>
          </cell>
          <cell r="D722">
            <v>164</v>
          </cell>
        </row>
        <row r="723">
          <cell r="A723" t="str">
            <v>68013</v>
          </cell>
          <cell r="B723" t="str">
            <v>Santander</v>
          </cell>
          <cell r="C723" t="str">
            <v>Aguada</v>
          </cell>
          <cell r="D723">
            <v>3</v>
          </cell>
        </row>
        <row r="724">
          <cell r="A724" t="str">
            <v>68020</v>
          </cell>
          <cell r="B724" t="str">
            <v>Santander</v>
          </cell>
          <cell r="C724" t="str">
            <v>Albania</v>
          </cell>
          <cell r="D724">
            <v>7</v>
          </cell>
        </row>
        <row r="725">
          <cell r="A725" t="str">
            <v>68077</v>
          </cell>
          <cell r="B725" t="str">
            <v>Santander</v>
          </cell>
          <cell r="C725" t="str">
            <v>Barbosa</v>
          </cell>
          <cell r="D725">
            <v>17</v>
          </cell>
        </row>
        <row r="726">
          <cell r="A726" t="str">
            <v>68079</v>
          </cell>
          <cell r="B726" t="str">
            <v>Santander</v>
          </cell>
          <cell r="C726" t="str">
            <v>Barichara</v>
          </cell>
          <cell r="D726">
            <v>2</v>
          </cell>
        </row>
        <row r="727">
          <cell r="A727" t="str">
            <v>68081</v>
          </cell>
          <cell r="B727" t="str">
            <v>Santander</v>
          </cell>
          <cell r="C727" t="str">
            <v>Barrancabermeja</v>
          </cell>
          <cell r="D727">
            <v>447</v>
          </cell>
        </row>
        <row r="728">
          <cell r="A728" t="str">
            <v>68092</v>
          </cell>
          <cell r="B728" t="str">
            <v>Santander</v>
          </cell>
          <cell r="C728" t="str">
            <v>Betulia</v>
          </cell>
          <cell r="D728">
            <v>4</v>
          </cell>
        </row>
        <row r="729">
          <cell r="A729" t="str">
            <v>68101</v>
          </cell>
          <cell r="B729" t="str">
            <v>Santander</v>
          </cell>
          <cell r="C729" t="str">
            <v>Bolívar</v>
          </cell>
          <cell r="D729">
            <v>53</v>
          </cell>
        </row>
        <row r="730">
          <cell r="A730" t="str">
            <v>68147</v>
          </cell>
          <cell r="B730" t="str">
            <v>Santander</v>
          </cell>
          <cell r="C730" t="str">
            <v>Capitanejo</v>
          </cell>
          <cell r="D730">
            <v>19</v>
          </cell>
        </row>
        <row r="731">
          <cell r="A731" t="str">
            <v>68152</v>
          </cell>
          <cell r="B731" t="str">
            <v>Santander</v>
          </cell>
          <cell r="C731" t="str">
            <v>Carcasí</v>
          </cell>
          <cell r="D731">
            <v>3</v>
          </cell>
        </row>
        <row r="732">
          <cell r="A732" t="str">
            <v>68162</v>
          </cell>
          <cell r="B732" t="str">
            <v>Santander</v>
          </cell>
          <cell r="C732" t="str">
            <v>Cerrito</v>
          </cell>
          <cell r="D732">
            <v>3</v>
          </cell>
        </row>
        <row r="733">
          <cell r="A733" t="str">
            <v>68167</v>
          </cell>
          <cell r="B733" t="str">
            <v>Santander</v>
          </cell>
          <cell r="C733" t="str">
            <v>Charalá</v>
          </cell>
          <cell r="D733">
            <v>14</v>
          </cell>
        </row>
        <row r="734">
          <cell r="A734" t="str">
            <v>68176</v>
          </cell>
          <cell r="B734" t="str">
            <v>Santander</v>
          </cell>
          <cell r="C734" t="str">
            <v>Chima</v>
          </cell>
          <cell r="D734">
            <v>1</v>
          </cell>
        </row>
        <row r="735">
          <cell r="A735" t="str">
            <v>68179</v>
          </cell>
          <cell r="B735" t="str">
            <v>Santander</v>
          </cell>
          <cell r="C735" t="str">
            <v>Chipatá</v>
          </cell>
          <cell r="D735">
            <v>5</v>
          </cell>
        </row>
        <row r="736">
          <cell r="A736" t="str">
            <v>68190</v>
          </cell>
          <cell r="B736" t="str">
            <v>Santander</v>
          </cell>
          <cell r="C736" t="str">
            <v>Cimitarra</v>
          </cell>
          <cell r="D736">
            <v>146</v>
          </cell>
        </row>
        <row r="737">
          <cell r="A737" t="str">
            <v>68207</v>
          </cell>
          <cell r="B737" t="str">
            <v>Santander</v>
          </cell>
          <cell r="C737" t="str">
            <v>Concepción</v>
          </cell>
          <cell r="D737">
            <v>6</v>
          </cell>
        </row>
        <row r="738">
          <cell r="A738" t="str">
            <v>68217</v>
          </cell>
          <cell r="B738" t="str">
            <v>Santander</v>
          </cell>
          <cell r="C738" t="str">
            <v>Coromoro</v>
          </cell>
          <cell r="D738">
            <v>9</v>
          </cell>
        </row>
        <row r="739">
          <cell r="A739" t="str">
            <v>68235</v>
          </cell>
          <cell r="B739" t="str">
            <v>Santander</v>
          </cell>
          <cell r="C739" t="str">
            <v>El Carmen de Chucurí</v>
          </cell>
          <cell r="D739">
            <v>34</v>
          </cell>
        </row>
        <row r="740">
          <cell r="A740" t="str">
            <v>68245</v>
          </cell>
          <cell r="B740" t="str">
            <v>Santander</v>
          </cell>
          <cell r="C740" t="str">
            <v>El Guacamayo</v>
          </cell>
          <cell r="D740">
            <v>5</v>
          </cell>
        </row>
        <row r="741">
          <cell r="A741" t="str">
            <v>68250</v>
          </cell>
          <cell r="B741" t="str">
            <v>Santander</v>
          </cell>
          <cell r="C741" t="str">
            <v>El Peñón</v>
          </cell>
          <cell r="D741">
            <v>27</v>
          </cell>
        </row>
        <row r="742">
          <cell r="A742" t="str">
            <v>68255</v>
          </cell>
          <cell r="B742" t="str">
            <v>Santander</v>
          </cell>
          <cell r="C742" t="str">
            <v>El Playón</v>
          </cell>
          <cell r="D742">
            <v>41</v>
          </cell>
        </row>
        <row r="743">
          <cell r="A743" t="str">
            <v>68264</v>
          </cell>
          <cell r="B743" t="str">
            <v>Santander</v>
          </cell>
          <cell r="C743" t="str">
            <v>Encino</v>
          </cell>
          <cell r="D743">
            <v>8</v>
          </cell>
        </row>
        <row r="744">
          <cell r="A744" t="str">
            <v>68266</v>
          </cell>
          <cell r="B744" t="str">
            <v>Santander</v>
          </cell>
          <cell r="C744" t="str">
            <v>Enciso</v>
          </cell>
          <cell r="D744">
            <v>1</v>
          </cell>
        </row>
        <row r="745">
          <cell r="A745" t="str">
            <v>68271</v>
          </cell>
          <cell r="B745" t="str">
            <v>Santander</v>
          </cell>
          <cell r="C745" t="str">
            <v>Florián</v>
          </cell>
          <cell r="D745">
            <v>11</v>
          </cell>
        </row>
        <row r="746">
          <cell r="A746" t="str">
            <v>68276</v>
          </cell>
          <cell r="B746" t="str">
            <v>Santander</v>
          </cell>
          <cell r="C746" t="str">
            <v>Floridablanca</v>
          </cell>
          <cell r="D746">
            <v>13</v>
          </cell>
        </row>
        <row r="747">
          <cell r="A747" t="str">
            <v>68298</v>
          </cell>
          <cell r="B747" t="str">
            <v>Santander</v>
          </cell>
          <cell r="C747" t="str">
            <v>Gambita</v>
          </cell>
          <cell r="D747">
            <v>5</v>
          </cell>
        </row>
        <row r="748">
          <cell r="A748" t="str">
            <v>68307</v>
          </cell>
          <cell r="B748" t="str">
            <v>Santander</v>
          </cell>
          <cell r="C748" t="str">
            <v>Girón</v>
          </cell>
          <cell r="D748">
            <v>21</v>
          </cell>
        </row>
        <row r="749">
          <cell r="A749" t="str">
            <v>68318</v>
          </cell>
          <cell r="B749" t="str">
            <v>Santander</v>
          </cell>
          <cell r="C749" t="str">
            <v>Guaca</v>
          </cell>
          <cell r="D749">
            <v>15</v>
          </cell>
        </row>
        <row r="750">
          <cell r="A750" t="str">
            <v>68322</v>
          </cell>
          <cell r="B750" t="str">
            <v>Santander</v>
          </cell>
          <cell r="C750" t="str">
            <v>Guapotá</v>
          </cell>
          <cell r="D750">
            <v>4</v>
          </cell>
        </row>
        <row r="751">
          <cell r="A751" t="str">
            <v>68324</v>
          </cell>
          <cell r="B751" t="str">
            <v>Santander</v>
          </cell>
          <cell r="C751" t="str">
            <v>Guavatá</v>
          </cell>
          <cell r="D751">
            <v>4</v>
          </cell>
        </row>
        <row r="752">
          <cell r="A752" t="str">
            <v>68344</v>
          </cell>
          <cell r="B752" t="str">
            <v>Santander</v>
          </cell>
          <cell r="C752" t="str">
            <v>Hato</v>
          </cell>
          <cell r="D752">
            <v>7</v>
          </cell>
        </row>
        <row r="753">
          <cell r="A753" t="str">
            <v>68368</v>
          </cell>
          <cell r="B753" t="str">
            <v>Santander</v>
          </cell>
          <cell r="C753" t="str">
            <v>Jesús María</v>
          </cell>
          <cell r="D753">
            <v>14</v>
          </cell>
        </row>
        <row r="754">
          <cell r="A754" t="str">
            <v>68370</v>
          </cell>
          <cell r="B754" t="str">
            <v>Santander</v>
          </cell>
          <cell r="C754" t="str">
            <v>Jordán</v>
          </cell>
          <cell r="D754">
            <v>1</v>
          </cell>
        </row>
        <row r="755">
          <cell r="A755" t="str">
            <v>68377</v>
          </cell>
          <cell r="B755" t="str">
            <v>Santander</v>
          </cell>
          <cell r="C755" t="str">
            <v>La Belleza</v>
          </cell>
          <cell r="D755">
            <v>44</v>
          </cell>
        </row>
        <row r="756">
          <cell r="A756" t="str">
            <v>68385</v>
          </cell>
          <cell r="B756" t="str">
            <v>Santander</v>
          </cell>
          <cell r="C756" t="str">
            <v>Landázuri</v>
          </cell>
          <cell r="D756">
            <v>97</v>
          </cell>
        </row>
        <row r="757">
          <cell r="A757" t="str">
            <v>68397</v>
          </cell>
          <cell r="B757" t="str">
            <v>Santander</v>
          </cell>
          <cell r="C757" t="str">
            <v>La Paz</v>
          </cell>
          <cell r="D757">
            <v>24</v>
          </cell>
        </row>
        <row r="758">
          <cell r="A758" t="str">
            <v>68406</v>
          </cell>
          <cell r="B758" t="str">
            <v>Santander</v>
          </cell>
          <cell r="C758" t="str">
            <v>Lebríja</v>
          </cell>
          <cell r="D758">
            <v>48</v>
          </cell>
        </row>
        <row r="759">
          <cell r="A759" t="str">
            <v>68418</v>
          </cell>
          <cell r="B759" t="str">
            <v>Santander</v>
          </cell>
          <cell r="C759" t="str">
            <v>Los Santos</v>
          </cell>
          <cell r="D759">
            <v>3</v>
          </cell>
        </row>
        <row r="760">
          <cell r="A760" t="str">
            <v>68425</v>
          </cell>
          <cell r="B760" t="str">
            <v>Santander</v>
          </cell>
          <cell r="C760" t="str">
            <v>Macaravita</v>
          </cell>
          <cell r="D760">
            <v>7</v>
          </cell>
        </row>
        <row r="761">
          <cell r="A761" t="str">
            <v>68432</v>
          </cell>
          <cell r="B761" t="str">
            <v>Santander</v>
          </cell>
          <cell r="C761" t="str">
            <v>Málaga</v>
          </cell>
          <cell r="D761">
            <v>4</v>
          </cell>
        </row>
        <row r="762">
          <cell r="A762" t="str">
            <v>68444</v>
          </cell>
          <cell r="B762" t="str">
            <v>Santander</v>
          </cell>
          <cell r="C762" t="str">
            <v>Matanza</v>
          </cell>
          <cell r="D762">
            <v>34</v>
          </cell>
        </row>
        <row r="763">
          <cell r="A763" t="str">
            <v>68464</v>
          </cell>
          <cell r="B763" t="str">
            <v>Santander</v>
          </cell>
          <cell r="C763" t="str">
            <v>Mogotes</v>
          </cell>
          <cell r="D763">
            <v>10</v>
          </cell>
        </row>
        <row r="764">
          <cell r="A764" t="str">
            <v>68468</v>
          </cell>
          <cell r="B764" t="str">
            <v>Santander</v>
          </cell>
          <cell r="C764" t="str">
            <v>Molagavita</v>
          </cell>
          <cell r="D764">
            <v>11</v>
          </cell>
        </row>
        <row r="765">
          <cell r="A765" t="str">
            <v>68502</v>
          </cell>
          <cell r="B765" t="str">
            <v>Santander</v>
          </cell>
          <cell r="C765" t="str">
            <v>Onzaga</v>
          </cell>
          <cell r="D765">
            <v>3</v>
          </cell>
        </row>
        <row r="766">
          <cell r="A766" t="str">
            <v>68547</v>
          </cell>
          <cell r="B766" t="str">
            <v>Santander</v>
          </cell>
          <cell r="C766" t="str">
            <v>Piedecuesta</v>
          </cell>
          <cell r="D766">
            <v>73</v>
          </cell>
        </row>
        <row r="767">
          <cell r="A767" t="str">
            <v>68572</v>
          </cell>
          <cell r="B767" t="str">
            <v>Santander</v>
          </cell>
          <cell r="C767" t="str">
            <v>Puente Nacional</v>
          </cell>
          <cell r="D767">
            <v>10</v>
          </cell>
        </row>
        <row r="768">
          <cell r="A768" t="str">
            <v>68573</v>
          </cell>
          <cell r="B768" t="str">
            <v>Santander</v>
          </cell>
          <cell r="C768" t="str">
            <v>Puerto Parra</v>
          </cell>
          <cell r="D768">
            <v>22</v>
          </cell>
        </row>
        <row r="769">
          <cell r="A769" t="str">
            <v>68575</v>
          </cell>
          <cell r="B769" t="str">
            <v>Santander</v>
          </cell>
          <cell r="C769" t="str">
            <v>Puerto Wilches</v>
          </cell>
          <cell r="D769">
            <v>166</v>
          </cell>
        </row>
        <row r="770">
          <cell r="A770" t="str">
            <v>68615</v>
          </cell>
          <cell r="B770" t="str">
            <v>Santander</v>
          </cell>
          <cell r="C770" t="str">
            <v>Rionegro</v>
          </cell>
          <cell r="D770">
            <v>96</v>
          </cell>
        </row>
        <row r="771">
          <cell r="A771" t="str">
            <v>68655</v>
          </cell>
          <cell r="B771" t="str">
            <v>Santander</v>
          </cell>
          <cell r="C771" t="str">
            <v>Sabana de Torres</v>
          </cell>
          <cell r="D771">
            <v>92</v>
          </cell>
        </row>
        <row r="772">
          <cell r="A772" t="str">
            <v>68669</v>
          </cell>
          <cell r="B772" t="str">
            <v>Santander</v>
          </cell>
          <cell r="C772" t="str">
            <v>San Andrés</v>
          </cell>
          <cell r="D772">
            <v>2</v>
          </cell>
        </row>
        <row r="773">
          <cell r="A773" t="str">
            <v>68679</v>
          </cell>
          <cell r="B773" t="str">
            <v>Santander</v>
          </cell>
          <cell r="C773" t="str">
            <v>San Gil</v>
          </cell>
          <cell r="D773">
            <v>8</v>
          </cell>
        </row>
        <row r="774">
          <cell r="A774" t="str">
            <v>68684</v>
          </cell>
          <cell r="B774" t="str">
            <v>Santander</v>
          </cell>
          <cell r="C774" t="str">
            <v>San José de Miranda</v>
          </cell>
          <cell r="D774">
            <v>7</v>
          </cell>
        </row>
        <row r="775">
          <cell r="A775" t="str">
            <v>68689</v>
          </cell>
          <cell r="B775" t="str">
            <v>Santander</v>
          </cell>
          <cell r="C775" t="str">
            <v>San Vicente de Chucurí</v>
          </cell>
          <cell r="D775">
            <v>120</v>
          </cell>
        </row>
        <row r="776">
          <cell r="A776" t="str">
            <v>68705</v>
          </cell>
          <cell r="B776" t="str">
            <v>Santander</v>
          </cell>
          <cell r="C776" t="str">
            <v>Santa Bárbara</v>
          </cell>
          <cell r="D776">
            <v>3</v>
          </cell>
        </row>
        <row r="777">
          <cell r="A777" t="str">
            <v>68720</v>
          </cell>
          <cell r="B777" t="str">
            <v>Santander</v>
          </cell>
          <cell r="C777" t="str">
            <v>Santa Helena del Opón</v>
          </cell>
          <cell r="D777">
            <v>45</v>
          </cell>
        </row>
        <row r="778">
          <cell r="A778" t="str">
            <v>68745</v>
          </cell>
          <cell r="B778" t="str">
            <v>Santander</v>
          </cell>
          <cell r="C778" t="str">
            <v>Simacota</v>
          </cell>
          <cell r="D778">
            <v>21</v>
          </cell>
        </row>
        <row r="779">
          <cell r="A779" t="str">
            <v>68755</v>
          </cell>
          <cell r="B779" t="str">
            <v>Santander</v>
          </cell>
          <cell r="C779" t="str">
            <v>Socorro</v>
          </cell>
          <cell r="D779">
            <v>9</v>
          </cell>
        </row>
        <row r="780">
          <cell r="A780" t="str">
            <v>68773</v>
          </cell>
          <cell r="B780" t="str">
            <v>Santander</v>
          </cell>
          <cell r="C780" t="str">
            <v>Sucre</v>
          </cell>
          <cell r="D780">
            <v>34</v>
          </cell>
        </row>
        <row r="781">
          <cell r="A781" t="str">
            <v>68820</v>
          </cell>
          <cell r="B781" t="str">
            <v>Santander</v>
          </cell>
          <cell r="C781" t="str">
            <v>Tona</v>
          </cell>
          <cell r="D781">
            <v>5</v>
          </cell>
        </row>
        <row r="782">
          <cell r="A782" t="str">
            <v>68861</v>
          </cell>
          <cell r="B782" t="str">
            <v>Santander</v>
          </cell>
          <cell r="C782" t="str">
            <v>Vélez</v>
          </cell>
          <cell r="D782">
            <v>44</v>
          </cell>
        </row>
        <row r="783">
          <cell r="A783" t="str">
            <v>68867</v>
          </cell>
          <cell r="B783" t="str">
            <v>Santander</v>
          </cell>
          <cell r="C783" t="str">
            <v>Vetas</v>
          </cell>
          <cell r="D783">
            <v>4</v>
          </cell>
        </row>
        <row r="784">
          <cell r="A784" t="str">
            <v>68872</v>
          </cell>
          <cell r="B784" t="str">
            <v>Santander</v>
          </cell>
          <cell r="C784" t="str">
            <v>Villanueva</v>
          </cell>
          <cell r="D784">
            <v>4</v>
          </cell>
        </row>
        <row r="785">
          <cell r="A785" t="str">
            <v>70001</v>
          </cell>
          <cell r="B785" t="str">
            <v>Sucre</v>
          </cell>
          <cell r="C785" t="str">
            <v>Sincelejo</v>
          </cell>
          <cell r="D785">
            <v>235</v>
          </cell>
        </row>
        <row r="786">
          <cell r="A786" t="str">
            <v>70110</v>
          </cell>
          <cell r="B786" t="str">
            <v>Sucre</v>
          </cell>
          <cell r="C786" t="str">
            <v>Buenavista</v>
          </cell>
          <cell r="D786">
            <v>21</v>
          </cell>
        </row>
        <row r="787">
          <cell r="A787" t="str">
            <v>70124</v>
          </cell>
          <cell r="B787" t="str">
            <v>Sucre</v>
          </cell>
          <cell r="C787" t="str">
            <v>Caimito</v>
          </cell>
          <cell r="D787">
            <v>11</v>
          </cell>
        </row>
        <row r="788">
          <cell r="A788" t="str">
            <v>70204</v>
          </cell>
          <cell r="B788" t="str">
            <v>Sucre</v>
          </cell>
          <cell r="C788" t="str">
            <v>Coloso</v>
          </cell>
          <cell r="D788">
            <v>14</v>
          </cell>
        </row>
        <row r="789">
          <cell r="A789" t="str">
            <v>70215</v>
          </cell>
          <cell r="B789" t="str">
            <v>Sucre</v>
          </cell>
          <cell r="C789" t="str">
            <v>Corozal</v>
          </cell>
          <cell r="D789">
            <v>51</v>
          </cell>
        </row>
        <row r="790">
          <cell r="A790" t="str">
            <v>70221</v>
          </cell>
          <cell r="B790" t="str">
            <v>Sucre</v>
          </cell>
          <cell r="C790" t="str">
            <v>Coveñas</v>
          </cell>
          <cell r="D790">
            <v>9</v>
          </cell>
        </row>
        <row r="791">
          <cell r="A791" t="str">
            <v>70230</v>
          </cell>
          <cell r="B791" t="str">
            <v>Sucre</v>
          </cell>
          <cell r="C791" t="str">
            <v>Chalán</v>
          </cell>
          <cell r="D791">
            <v>24</v>
          </cell>
        </row>
        <row r="792">
          <cell r="A792" t="str">
            <v>70233</v>
          </cell>
          <cell r="B792" t="str">
            <v>Sucre</v>
          </cell>
          <cell r="C792" t="str">
            <v>El Roble</v>
          </cell>
          <cell r="D792">
            <v>41</v>
          </cell>
        </row>
        <row r="793">
          <cell r="A793" t="str">
            <v>70235</v>
          </cell>
          <cell r="B793" t="str">
            <v>Sucre</v>
          </cell>
          <cell r="C793" t="str">
            <v>Galeras</v>
          </cell>
          <cell r="D793">
            <v>71</v>
          </cell>
        </row>
        <row r="794">
          <cell r="A794" t="str">
            <v>70265</v>
          </cell>
          <cell r="B794" t="str">
            <v>Sucre</v>
          </cell>
          <cell r="C794" t="str">
            <v>Guaranda</v>
          </cell>
          <cell r="D794">
            <v>178</v>
          </cell>
        </row>
        <row r="795">
          <cell r="A795" t="str">
            <v>70400</v>
          </cell>
          <cell r="B795" t="str">
            <v>Sucre</v>
          </cell>
          <cell r="C795" t="str">
            <v>La Unión</v>
          </cell>
          <cell r="D795">
            <v>4</v>
          </cell>
        </row>
        <row r="796">
          <cell r="A796" t="str">
            <v>70418</v>
          </cell>
          <cell r="B796" t="str">
            <v>Sucre</v>
          </cell>
          <cell r="C796" t="str">
            <v>Los Palmitos</v>
          </cell>
          <cell r="D796">
            <v>27</v>
          </cell>
        </row>
        <row r="797">
          <cell r="A797" t="str">
            <v>70429</v>
          </cell>
          <cell r="B797" t="str">
            <v>Sucre</v>
          </cell>
          <cell r="C797" t="str">
            <v>Majagual</v>
          </cell>
          <cell r="D797">
            <v>147</v>
          </cell>
        </row>
        <row r="798">
          <cell r="A798" t="str">
            <v>70473</v>
          </cell>
          <cell r="B798" t="str">
            <v>Sucre</v>
          </cell>
          <cell r="C798" t="str">
            <v>Morroa</v>
          </cell>
          <cell r="D798">
            <v>25</v>
          </cell>
        </row>
        <row r="799">
          <cell r="A799" t="str">
            <v>70508</v>
          </cell>
          <cell r="B799" t="str">
            <v>Sucre</v>
          </cell>
          <cell r="C799" t="str">
            <v>Ovejas</v>
          </cell>
          <cell r="D799">
            <v>70</v>
          </cell>
        </row>
        <row r="800">
          <cell r="A800" t="str">
            <v>70523</v>
          </cell>
          <cell r="B800" t="str">
            <v>Sucre</v>
          </cell>
          <cell r="C800" t="str">
            <v>Palmito</v>
          </cell>
          <cell r="D800">
            <v>29</v>
          </cell>
        </row>
        <row r="801">
          <cell r="A801" t="str">
            <v>70670</v>
          </cell>
          <cell r="B801" t="str">
            <v>Sucre</v>
          </cell>
          <cell r="C801" t="str">
            <v>Sampués</v>
          </cell>
          <cell r="D801">
            <v>32</v>
          </cell>
        </row>
        <row r="802">
          <cell r="A802" t="str">
            <v>70678</v>
          </cell>
          <cell r="B802" t="str">
            <v>Sucre</v>
          </cell>
          <cell r="C802" t="str">
            <v>San Benito Abad</v>
          </cell>
          <cell r="D802">
            <v>82</v>
          </cell>
        </row>
        <row r="803">
          <cell r="A803" t="str">
            <v>70702</v>
          </cell>
          <cell r="B803" t="str">
            <v>Sucre</v>
          </cell>
          <cell r="C803" t="str">
            <v>San Juan de Betulia</v>
          </cell>
          <cell r="D803">
            <v>12</v>
          </cell>
        </row>
        <row r="804">
          <cell r="A804" t="str">
            <v>70708</v>
          </cell>
          <cell r="B804" t="str">
            <v>Sucre</v>
          </cell>
          <cell r="C804" t="str">
            <v>San Marcos</v>
          </cell>
          <cell r="D804">
            <v>216</v>
          </cell>
        </row>
        <row r="805">
          <cell r="A805" t="str">
            <v>70713</v>
          </cell>
          <cell r="B805" t="str">
            <v>Sucre</v>
          </cell>
          <cell r="C805" t="str">
            <v>San Onofre</v>
          </cell>
          <cell r="D805">
            <v>221</v>
          </cell>
        </row>
        <row r="806">
          <cell r="A806" t="str">
            <v>70717</v>
          </cell>
          <cell r="B806" t="str">
            <v>Sucre</v>
          </cell>
          <cell r="C806" t="str">
            <v>San Pedro</v>
          </cell>
          <cell r="D806">
            <v>39</v>
          </cell>
        </row>
        <row r="807">
          <cell r="A807" t="str">
            <v>70742</v>
          </cell>
          <cell r="B807" t="str">
            <v>Sucre</v>
          </cell>
          <cell r="C807" t="str">
            <v>San Luis de Sincé</v>
          </cell>
          <cell r="D807">
            <v>22</v>
          </cell>
        </row>
        <row r="808">
          <cell r="A808" t="str">
            <v>70771</v>
          </cell>
          <cell r="B808" t="str">
            <v>Sucre</v>
          </cell>
          <cell r="C808" t="str">
            <v>Sucre</v>
          </cell>
          <cell r="D808">
            <v>110</v>
          </cell>
        </row>
        <row r="809">
          <cell r="A809" t="str">
            <v>70820</v>
          </cell>
          <cell r="B809" t="str">
            <v>Sucre</v>
          </cell>
          <cell r="C809" t="str">
            <v>Santiago de Tolú</v>
          </cell>
          <cell r="D809">
            <v>29</v>
          </cell>
        </row>
        <row r="810">
          <cell r="A810" t="str">
            <v>70823</v>
          </cell>
          <cell r="B810" t="str">
            <v>Sucre</v>
          </cell>
          <cell r="C810" t="str">
            <v>Tolú Viejo</v>
          </cell>
          <cell r="D810">
            <v>111</v>
          </cell>
        </row>
        <row r="811">
          <cell r="A811" t="str">
            <v>73001</v>
          </cell>
          <cell r="B811" t="str">
            <v>Tolima</v>
          </cell>
          <cell r="C811" t="str">
            <v>Ibagué</v>
          </cell>
          <cell r="D811">
            <v>1121</v>
          </cell>
        </row>
        <row r="812">
          <cell r="A812" t="str">
            <v>73024</v>
          </cell>
          <cell r="B812" t="str">
            <v>Tolima</v>
          </cell>
          <cell r="C812" t="str">
            <v>Alpujarra</v>
          </cell>
          <cell r="D812">
            <v>50</v>
          </cell>
        </row>
        <row r="813">
          <cell r="A813" t="str">
            <v>73026</v>
          </cell>
          <cell r="B813" t="str">
            <v>Tolima</v>
          </cell>
          <cell r="C813" t="str">
            <v>Alvarado</v>
          </cell>
          <cell r="D813">
            <v>84</v>
          </cell>
        </row>
        <row r="814">
          <cell r="A814" t="str">
            <v>73030</v>
          </cell>
          <cell r="B814" t="str">
            <v>Tolima</v>
          </cell>
          <cell r="C814" t="str">
            <v>Ambalema</v>
          </cell>
          <cell r="D814">
            <v>48</v>
          </cell>
        </row>
        <row r="815">
          <cell r="A815" t="str">
            <v>73043</v>
          </cell>
          <cell r="B815" t="str">
            <v>Tolima</v>
          </cell>
          <cell r="C815" t="str">
            <v>Anzoátegui</v>
          </cell>
          <cell r="D815">
            <v>292</v>
          </cell>
        </row>
        <row r="816">
          <cell r="A816" t="str">
            <v>73055</v>
          </cell>
          <cell r="B816" t="str">
            <v>Tolima</v>
          </cell>
          <cell r="C816" t="str">
            <v>Armero</v>
          </cell>
          <cell r="D816">
            <v>24</v>
          </cell>
        </row>
        <row r="817">
          <cell r="A817" t="str">
            <v>73067</v>
          </cell>
          <cell r="B817" t="str">
            <v>Tolima</v>
          </cell>
          <cell r="C817" t="str">
            <v>Ataco</v>
          </cell>
          <cell r="D817">
            <v>620</v>
          </cell>
        </row>
        <row r="818">
          <cell r="A818" t="str">
            <v>73124</v>
          </cell>
          <cell r="B818" t="str">
            <v>Tolima</v>
          </cell>
          <cell r="C818" t="str">
            <v>Cajamarca</v>
          </cell>
          <cell r="D818">
            <v>267</v>
          </cell>
        </row>
        <row r="819">
          <cell r="A819" t="str">
            <v>73148</v>
          </cell>
          <cell r="B819" t="str">
            <v>Tolima</v>
          </cell>
          <cell r="C819" t="str">
            <v>Carmen de Apicalá</v>
          </cell>
          <cell r="D819">
            <v>2</v>
          </cell>
        </row>
        <row r="820">
          <cell r="A820" t="str">
            <v>73152</v>
          </cell>
          <cell r="B820" t="str">
            <v>Tolima</v>
          </cell>
          <cell r="C820" t="str">
            <v>Casabianca</v>
          </cell>
          <cell r="D820">
            <v>91</v>
          </cell>
        </row>
        <row r="821">
          <cell r="A821" t="str">
            <v>73168</v>
          </cell>
          <cell r="B821" t="str">
            <v>Tolima</v>
          </cell>
          <cell r="C821" t="str">
            <v>Chaparral</v>
          </cell>
          <cell r="D821">
            <v>970</v>
          </cell>
        </row>
        <row r="822">
          <cell r="A822" t="str">
            <v>73200</v>
          </cell>
          <cell r="B822" t="str">
            <v>Tolima</v>
          </cell>
          <cell r="C822" t="str">
            <v>Coello</v>
          </cell>
          <cell r="D822">
            <v>31</v>
          </cell>
        </row>
        <row r="823">
          <cell r="A823" t="str">
            <v>73217</v>
          </cell>
          <cell r="B823" t="str">
            <v>Tolima</v>
          </cell>
          <cell r="C823" t="str">
            <v>Coyaima</v>
          </cell>
          <cell r="D823">
            <v>550</v>
          </cell>
        </row>
        <row r="824">
          <cell r="A824" t="str">
            <v>73226</v>
          </cell>
          <cell r="B824" t="str">
            <v>Tolima</v>
          </cell>
          <cell r="C824" t="str">
            <v>Cunday</v>
          </cell>
          <cell r="D824">
            <v>215</v>
          </cell>
        </row>
        <row r="825">
          <cell r="A825" t="str">
            <v>73236</v>
          </cell>
          <cell r="B825" t="str">
            <v>Tolima</v>
          </cell>
          <cell r="C825" t="str">
            <v>Dolores</v>
          </cell>
          <cell r="D825">
            <v>136</v>
          </cell>
        </row>
        <row r="826">
          <cell r="A826" t="str">
            <v>73268</v>
          </cell>
          <cell r="B826" t="str">
            <v>Tolima</v>
          </cell>
          <cell r="C826" t="str">
            <v>Espinal</v>
          </cell>
          <cell r="D826">
            <v>33</v>
          </cell>
        </row>
        <row r="827">
          <cell r="A827" t="str">
            <v>73270</v>
          </cell>
          <cell r="B827" t="str">
            <v>Tolima</v>
          </cell>
          <cell r="C827" t="str">
            <v>Falan</v>
          </cell>
          <cell r="D827">
            <v>31</v>
          </cell>
        </row>
        <row r="828">
          <cell r="A828" t="str">
            <v>73275</v>
          </cell>
          <cell r="B828" t="str">
            <v>Tolima</v>
          </cell>
          <cell r="C828" t="str">
            <v>Flandes</v>
          </cell>
          <cell r="D828">
            <v>21</v>
          </cell>
        </row>
        <row r="829">
          <cell r="A829" t="str">
            <v>73283</v>
          </cell>
          <cell r="B829" t="str">
            <v>Tolima</v>
          </cell>
          <cell r="C829" t="str">
            <v>Fresno</v>
          </cell>
          <cell r="D829">
            <v>87</v>
          </cell>
        </row>
        <row r="830">
          <cell r="A830" t="str">
            <v>73319</v>
          </cell>
          <cell r="B830" t="str">
            <v>Tolima</v>
          </cell>
          <cell r="C830" t="str">
            <v>Guamo</v>
          </cell>
          <cell r="D830">
            <v>59</v>
          </cell>
        </row>
        <row r="831">
          <cell r="A831" t="str">
            <v>73347</v>
          </cell>
          <cell r="B831" t="str">
            <v>Tolima</v>
          </cell>
          <cell r="C831" t="str">
            <v>Herveo</v>
          </cell>
          <cell r="D831">
            <v>68</v>
          </cell>
        </row>
        <row r="832">
          <cell r="A832" t="str">
            <v>73349</v>
          </cell>
          <cell r="B832" t="str">
            <v>Tolima</v>
          </cell>
          <cell r="C832" t="str">
            <v>Honda</v>
          </cell>
          <cell r="D832">
            <v>43</v>
          </cell>
        </row>
        <row r="833">
          <cell r="A833" t="str">
            <v>73352</v>
          </cell>
          <cell r="B833" t="str">
            <v>Tolima</v>
          </cell>
          <cell r="C833" t="str">
            <v>Icononzo</v>
          </cell>
          <cell r="D833">
            <v>178</v>
          </cell>
        </row>
        <row r="834">
          <cell r="A834" t="str">
            <v>73408</v>
          </cell>
          <cell r="B834" t="str">
            <v>Tolima</v>
          </cell>
          <cell r="C834" t="str">
            <v>Lérida</v>
          </cell>
          <cell r="D834">
            <v>75</v>
          </cell>
        </row>
        <row r="835">
          <cell r="A835" t="str">
            <v>73411</v>
          </cell>
          <cell r="B835" t="str">
            <v>Tolima</v>
          </cell>
          <cell r="C835" t="str">
            <v>Líbano</v>
          </cell>
          <cell r="D835">
            <v>243</v>
          </cell>
        </row>
        <row r="836">
          <cell r="A836" t="str">
            <v>73443</v>
          </cell>
          <cell r="B836" t="str">
            <v>Tolima</v>
          </cell>
          <cell r="C836" t="str">
            <v>Mariquita</v>
          </cell>
          <cell r="D836">
            <v>57</v>
          </cell>
        </row>
        <row r="837">
          <cell r="A837" t="str">
            <v>73449</v>
          </cell>
          <cell r="B837" t="str">
            <v>Tolima</v>
          </cell>
          <cell r="C837" t="str">
            <v>Melgar</v>
          </cell>
          <cell r="D837">
            <v>35</v>
          </cell>
        </row>
        <row r="838">
          <cell r="A838" t="str">
            <v>73461</v>
          </cell>
          <cell r="B838" t="str">
            <v>Tolima</v>
          </cell>
          <cell r="C838" t="str">
            <v>Murillo</v>
          </cell>
          <cell r="D838">
            <v>64</v>
          </cell>
        </row>
        <row r="839">
          <cell r="A839" t="str">
            <v>73483</v>
          </cell>
          <cell r="B839" t="str">
            <v>Tolima</v>
          </cell>
          <cell r="C839" t="str">
            <v>Natagaima</v>
          </cell>
          <cell r="D839">
            <v>152</v>
          </cell>
        </row>
        <row r="840">
          <cell r="A840" t="str">
            <v>73504</v>
          </cell>
          <cell r="B840" t="str">
            <v>Tolima</v>
          </cell>
          <cell r="C840" t="str">
            <v>Ortega</v>
          </cell>
          <cell r="D840">
            <v>468</v>
          </cell>
        </row>
        <row r="841">
          <cell r="A841" t="str">
            <v>73520</v>
          </cell>
          <cell r="B841" t="str">
            <v>Tolima</v>
          </cell>
          <cell r="C841" t="str">
            <v>Palocabildo</v>
          </cell>
          <cell r="D841">
            <v>43</v>
          </cell>
        </row>
        <row r="842">
          <cell r="A842" t="str">
            <v>73547</v>
          </cell>
          <cell r="B842" t="str">
            <v>Tolima</v>
          </cell>
          <cell r="C842" t="str">
            <v>Piedras</v>
          </cell>
          <cell r="D842">
            <v>4</v>
          </cell>
        </row>
        <row r="843">
          <cell r="A843" t="str">
            <v>73555</v>
          </cell>
          <cell r="B843" t="str">
            <v>Tolima</v>
          </cell>
          <cell r="C843" t="str">
            <v>Planadas</v>
          </cell>
          <cell r="D843">
            <v>1000</v>
          </cell>
        </row>
        <row r="844">
          <cell r="A844" t="str">
            <v>73563</v>
          </cell>
          <cell r="B844" t="str">
            <v>Tolima</v>
          </cell>
          <cell r="C844" t="str">
            <v>Prado</v>
          </cell>
          <cell r="D844">
            <v>96</v>
          </cell>
        </row>
        <row r="845">
          <cell r="A845" t="str">
            <v>73585</v>
          </cell>
          <cell r="B845" t="str">
            <v>Tolima</v>
          </cell>
          <cell r="C845" t="str">
            <v>Purificación</v>
          </cell>
          <cell r="D845">
            <v>149</v>
          </cell>
        </row>
        <row r="846">
          <cell r="A846" t="str">
            <v>73616</v>
          </cell>
          <cell r="B846" t="str">
            <v>Tolima</v>
          </cell>
          <cell r="C846" t="str">
            <v>Rioblanco</v>
          </cell>
          <cell r="D846">
            <v>824</v>
          </cell>
        </row>
        <row r="847">
          <cell r="A847" t="str">
            <v>73622</v>
          </cell>
          <cell r="B847" t="str">
            <v>Tolima</v>
          </cell>
          <cell r="C847" t="str">
            <v>Roncesvalles</v>
          </cell>
          <cell r="D847">
            <v>128</v>
          </cell>
        </row>
        <row r="848">
          <cell r="A848" t="str">
            <v>73624</v>
          </cell>
          <cell r="B848" t="str">
            <v>Tolima</v>
          </cell>
          <cell r="C848" t="str">
            <v>Rovira</v>
          </cell>
          <cell r="D848">
            <v>588</v>
          </cell>
        </row>
        <row r="849">
          <cell r="A849" t="str">
            <v>73671</v>
          </cell>
          <cell r="B849" t="str">
            <v>Tolima</v>
          </cell>
          <cell r="C849" t="str">
            <v>Saldaña</v>
          </cell>
          <cell r="D849">
            <v>51</v>
          </cell>
        </row>
        <row r="850">
          <cell r="A850" t="str">
            <v>73675</v>
          </cell>
          <cell r="B850" t="str">
            <v>Tolima</v>
          </cell>
          <cell r="C850" t="str">
            <v>San Antonio</v>
          </cell>
          <cell r="D850">
            <v>330</v>
          </cell>
        </row>
        <row r="851">
          <cell r="A851" t="str">
            <v>73678</v>
          </cell>
          <cell r="B851" t="str">
            <v>Tolima</v>
          </cell>
          <cell r="C851" t="str">
            <v>San Luis</v>
          </cell>
          <cell r="D851">
            <v>67</v>
          </cell>
        </row>
        <row r="852">
          <cell r="A852" t="str">
            <v>73686</v>
          </cell>
          <cell r="B852" t="str">
            <v>Tolima</v>
          </cell>
          <cell r="C852" t="str">
            <v>Santa Isabel</v>
          </cell>
          <cell r="D852">
            <v>126</v>
          </cell>
        </row>
        <row r="853">
          <cell r="A853" t="str">
            <v>73854</v>
          </cell>
          <cell r="B853" t="str">
            <v>Tolima</v>
          </cell>
          <cell r="C853" t="str">
            <v>Valle de San Juan</v>
          </cell>
          <cell r="D853">
            <v>49</v>
          </cell>
        </row>
        <row r="854">
          <cell r="A854" t="str">
            <v>73861</v>
          </cell>
          <cell r="B854" t="str">
            <v>Tolima</v>
          </cell>
          <cell r="C854" t="str">
            <v>Venadillo</v>
          </cell>
          <cell r="D854">
            <v>151</v>
          </cell>
        </row>
        <row r="855">
          <cell r="A855" t="str">
            <v>73870</v>
          </cell>
          <cell r="B855" t="str">
            <v>Tolima</v>
          </cell>
          <cell r="C855" t="str">
            <v>Villahermosa</v>
          </cell>
          <cell r="D855">
            <v>162</v>
          </cell>
        </row>
        <row r="856">
          <cell r="A856" t="str">
            <v>73873</v>
          </cell>
          <cell r="B856" t="str">
            <v>Tolima</v>
          </cell>
          <cell r="C856" t="str">
            <v>Villarrica</v>
          </cell>
          <cell r="D856">
            <v>121</v>
          </cell>
        </row>
        <row r="857">
          <cell r="A857" t="str">
            <v>76001</v>
          </cell>
          <cell r="B857" t="str">
            <v>Valle del Cauca</v>
          </cell>
          <cell r="C857" t="str">
            <v>Cali</v>
          </cell>
          <cell r="D857">
            <v>1510</v>
          </cell>
        </row>
        <row r="858">
          <cell r="A858" t="str">
            <v>76020</v>
          </cell>
          <cell r="B858" t="str">
            <v>Valle del Cauca</v>
          </cell>
          <cell r="C858" t="str">
            <v>Alcalá</v>
          </cell>
          <cell r="D858">
            <v>47</v>
          </cell>
        </row>
        <row r="859">
          <cell r="A859" t="str">
            <v>76036</v>
          </cell>
          <cell r="B859" t="str">
            <v>Valle del Cauca</v>
          </cell>
          <cell r="C859" t="str">
            <v>Andalucía</v>
          </cell>
          <cell r="D859">
            <v>39</v>
          </cell>
        </row>
        <row r="860">
          <cell r="A860" t="str">
            <v>76041</v>
          </cell>
          <cell r="B860" t="str">
            <v>Valle del Cauca</v>
          </cell>
          <cell r="C860" t="str">
            <v>Ansermanuevo</v>
          </cell>
          <cell r="D860">
            <v>77</v>
          </cell>
        </row>
        <row r="861">
          <cell r="A861" t="str">
            <v>76054</v>
          </cell>
          <cell r="B861" t="str">
            <v>Valle del Cauca</v>
          </cell>
          <cell r="C861" t="str">
            <v>Argelia</v>
          </cell>
          <cell r="D861">
            <v>64</v>
          </cell>
        </row>
        <row r="862">
          <cell r="A862" t="str">
            <v>76100</v>
          </cell>
          <cell r="B862" t="str">
            <v>Valle del Cauca</v>
          </cell>
          <cell r="C862" t="str">
            <v>Bolívar</v>
          </cell>
          <cell r="D862">
            <v>133</v>
          </cell>
        </row>
        <row r="863">
          <cell r="A863" t="str">
            <v>76109</v>
          </cell>
          <cell r="B863" t="str">
            <v>Valle del Cauca</v>
          </cell>
          <cell r="C863" t="str">
            <v>Buenaventura</v>
          </cell>
          <cell r="D863">
            <v>23057</v>
          </cell>
        </row>
        <row r="864">
          <cell r="A864" t="str">
            <v>76111</v>
          </cell>
          <cell r="B864" t="str">
            <v>Valle del Cauca</v>
          </cell>
          <cell r="C864" t="str">
            <v>Guadalajara de Buga</v>
          </cell>
          <cell r="D864">
            <v>239</v>
          </cell>
        </row>
        <row r="865">
          <cell r="A865" t="str">
            <v>76113</v>
          </cell>
          <cell r="B865" t="str">
            <v>Valle del Cauca</v>
          </cell>
          <cell r="C865" t="str">
            <v>Bugalagrande</v>
          </cell>
          <cell r="D865">
            <v>147</v>
          </cell>
        </row>
        <row r="866">
          <cell r="A866" t="str">
            <v>76122</v>
          </cell>
          <cell r="B866" t="str">
            <v>Valle del Cauca</v>
          </cell>
          <cell r="C866" t="str">
            <v>Caicedonia</v>
          </cell>
          <cell r="D866">
            <v>92</v>
          </cell>
        </row>
        <row r="867">
          <cell r="A867" t="str">
            <v>76126</v>
          </cell>
          <cell r="B867" t="str">
            <v>Valle del Cauca</v>
          </cell>
          <cell r="C867" t="str">
            <v>Calima</v>
          </cell>
          <cell r="D867">
            <v>87</v>
          </cell>
        </row>
        <row r="868">
          <cell r="A868" t="str">
            <v>76130</v>
          </cell>
          <cell r="B868" t="str">
            <v>Valle del Cauca</v>
          </cell>
          <cell r="C868" t="str">
            <v>Candelaria</v>
          </cell>
          <cell r="D868">
            <v>44</v>
          </cell>
        </row>
        <row r="869">
          <cell r="A869" t="str">
            <v>76147</v>
          </cell>
          <cell r="B869" t="str">
            <v>Valle del Cauca</v>
          </cell>
          <cell r="C869" t="str">
            <v>Cartago</v>
          </cell>
          <cell r="D869">
            <v>97</v>
          </cell>
        </row>
        <row r="870">
          <cell r="A870" t="str">
            <v>76233</v>
          </cell>
          <cell r="B870" t="str">
            <v>Valle del Cauca</v>
          </cell>
          <cell r="C870" t="str">
            <v>Dagua</v>
          </cell>
          <cell r="D870">
            <v>251</v>
          </cell>
        </row>
        <row r="871">
          <cell r="A871" t="str">
            <v>76243</v>
          </cell>
          <cell r="B871" t="str">
            <v>Valle del Cauca</v>
          </cell>
          <cell r="C871" t="str">
            <v>El Águila</v>
          </cell>
          <cell r="D871">
            <v>63</v>
          </cell>
        </row>
        <row r="872">
          <cell r="A872" t="str">
            <v>76246</v>
          </cell>
          <cell r="B872" t="str">
            <v>Valle del Cauca</v>
          </cell>
          <cell r="C872" t="str">
            <v>El Cairo</v>
          </cell>
          <cell r="D872">
            <v>24</v>
          </cell>
        </row>
        <row r="873">
          <cell r="A873" t="str">
            <v>76248</v>
          </cell>
          <cell r="B873" t="str">
            <v>Valle del Cauca</v>
          </cell>
          <cell r="C873" t="str">
            <v>El Cerrito</v>
          </cell>
          <cell r="D873">
            <v>82</v>
          </cell>
        </row>
        <row r="874">
          <cell r="A874" t="str">
            <v>76250</v>
          </cell>
          <cell r="B874" t="str">
            <v>Valle del Cauca</v>
          </cell>
          <cell r="C874" t="str">
            <v>El Dovio</v>
          </cell>
          <cell r="D874">
            <v>277</v>
          </cell>
        </row>
        <row r="875">
          <cell r="A875" t="str">
            <v>76275</v>
          </cell>
          <cell r="B875" t="str">
            <v>Valle del Cauca</v>
          </cell>
          <cell r="C875" t="str">
            <v>Florida</v>
          </cell>
          <cell r="D875">
            <v>284</v>
          </cell>
        </row>
        <row r="876">
          <cell r="A876" t="str">
            <v>76306</v>
          </cell>
          <cell r="B876" t="str">
            <v>Valle del Cauca</v>
          </cell>
          <cell r="C876" t="str">
            <v>Ginebra</v>
          </cell>
          <cell r="D876">
            <v>32</v>
          </cell>
        </row>
        <row r="877">
          <cell r="A877" t="str">
            <v>76318</v>
          </cell>
          <cell r="B877" t="str">
            <v>Valle del Cauca</v>
          </cell>
          <cell r="C877" t="str">
            <v>Guacarí</v>
          </cell>
          <cell r="D877">
            <v>48</v>
          </cell>
        </row>
        <row r="878">
          <cell r="A878" t="str">
            <v>76364</v>
          </cell>
          <cell r="B878" t="str">
            <v>Valle del Cauca</v>
          </cell>
          <cell r="C878" t="str">
            <v>Jamundí</v>
          </cell>
          <cell r="D878">
            <v>527</v>
          </cell>
        </row>
        <row r="879">
          <cell r="A879" t="str">
            <v>76377</v>
          </cell>
          <cell r="B879" t="str">
            <v>Valle del Cauca</v>
          </cell>
          <cell r="C879" t="str">
            <v>La Cumbre</v>
          </cell>
          <cell r="D879">
            <v>23</v>
          </cell>
        </row>
        <row r="880">
          <cell r="A880" t="str">
            <v>76400</v>
          </cell>
          <cell r="B880" t="str">
            <v>Valle del Cauca</v>
          </cell>
          <cell r="C880" t="str">
            <v>La Unión</v>
          </cell>
          <cell r="D880">
            <v>119</v>
          </cell>
        </row>
        <row r="881">
          <cell r="A881" t="str">
            <v>76403</v>
          </cell>
          <cell r="B881" t="str">
            <v>Valle del Cauca</v>
          </cell>
          <cell r="C881" t="str">
            <v>La Victoria</v>
          </cell>
          <cell r="D881">
            <v>48</v>
          </cell>
        </row>
        <row r="882">
          <cell r="A882" t="str">
            <v>76497</v>
          </cell>
          <cell r="B882" t="str">
            <v>Valle del Cauca</v>
          </cell>
          <cell r="C882" t="str">
            <v>Obando</v>
          </cell>
          <cell r="D882">
            <v>30</v>
          </cell>
        </row>
        <row r="883">
          <cell r="A883" t="str">
            <v>76520</v>
          </cell>
          <cell r="B883" t="str">
            <v>Valle del Cauca</v>
          </cell>
          <cell r="C883" t="str">
            <v>Palmira</v>
          </cell>
          <cell r="D883">
            <v>314</v>
          </cell>
        </row>
        <row r="884">
          <cell r="A884" t="str">
            <v>76563</v>
          </cell>
          <cell r="B884" t="str">
            <v>Valle del Cauca</v>
          </cell>
          <cell r="C884" t="str">
            <v>Pradera</v>
          </cell>
          <cell r="D884">
            <v>979</v>
          </cell>
        </row>
        <row r="885">
          <cell r="A885" t="str">
            <v>76606</v>
          </cell>
          <cell r="B885" t="str">
            <v>Valle del Cauca</v>
          </cell>
          <cell r="C885" t="str">
            <v>Restrepo</v>
          </cell>
          <cell r="D885">
            <v>25</v>
          </cell>
        </row>
        <row r="886">
          <cell r="A886" t="str">
            <v>76616</v>
          </cell>
          <cell r="B886" t="str">
            <v>Valle del Cauca</v>
          </cell>
          <cell r="C886" t="str">
            <v>Riofrío</v>
          </cell>
          <cell r="D886">
            <v>263</v>
          </cell>
        </row>
        <row r="887">
          <cell r="A887" t="str">
            <v>76622</v>
          </cell>
          <cell r="B887" t="str">
            <v>Valle del Cauca</v>
          </cell>
          <cell r="C887" t="str">
            <v>Roldanillo</v>
          </cell>
          <cell r="D887">
            <v>148</v>
          </cell>
        </row>
        <row r="888">
          <cell r="A888" t="str">
            <v>76670</v>
          </cell>
          <cell r="B888" t="str">
            <v>Valle del Cauca</v>
          </cell>
          <cell r="C888" t="str">
            <v>San Pedro</v>
          </cell>
          <cell r="D888">
            <v>56</v>
          </cell>
        </row>
        <row r="889">
          <cell r="A889" t="str">
            <v>76736</v>
          </cell>
          <cell r="B889" t="str">
            <v>Valle del Cauca</v>
          </cell>
          <cell r="C889" t="str">
            <v>Sevilla</v>
          </cell>
          <cell r="D889">
            <v>155</v>
          </cell>
        </row>
        <row r="890">
          <cell r="A890" t="str">
            <v>76823</v>
          </cell>
          <cell r="B890" t="str">
            <v>Valle del Cauca</v>
          </cell>
          <cell r="C890" t="str">
            <v>Toro</v>
          </cell>
          <cell r="D890">
            <v>52</v>
          </cell>
        </row>
        <row r="891">
          <cell r="A891" t="str">
            <v>76828</v>
          </cell>
          <cell r="B891" t="str">
            <v>Valle del Cauca</v>
          </cell>
          <cell r="C891" t="str">
            <v>Trujillo</v>
          </cell>
          <cell r="D891">
            <v>241</v>
          </cell>
        </row>
        <row r="892">
          <cell r="A892" t="str">
            <v>76834</v>
          </cell>
          <cell r="B892" t="str">
            <v>Valle del Cauca</v>
          </cell>
          <cell r="C892" t="str">
            <v>Tuluá</v>
          </cell>
          <cell r="D892">
            <v>704</v>
          </cell>
        </row>
        <row r="893">
          <cell r="A893" t="str">
            <v>76845</v>
          </cell>
          <cell r="B893" t="str">
            <v>Valle del Cauca</v>
          </cell>
          <cell r="C893" t="str">
            <v>Ulloa</v>
          </cell>
          <cell r="D893">
            <v>5</v>
          </cell>
        </row>
        <row r="894">
          <cell r="A894" t="str">
            <v>76863</v>
          </cell>
          <cell r="B894" t="str">
            <v>Valle del Cauca</v>
          </cell>
          <cell r="C894" t="str">
            <v>Versalles</v>
          </cell>
          <cell r="D894">
            <v>64</v>
          </cell>
        </row>
        <row r="895">
          <cell r="A895" t="str">
            <v>76890</v>
          </cell>
          <cell r="B895" t="str">
            <v>Valle del Cauca</v>
          </cell>
          <cell r="C895" t="str">
            <v>Yotoco</v>
          </cell>
          <cell r="D895">
            <v>32</v>
          </cell>
        </row>
        <row r="896">
          <cell r="A896" t="str">
            <v>76892</v>
          </cell>
          <cell r="B896" t="str">
            <v>Valle del Cauca</v>
          </cell>
          <cell r="C896" t="str">
            <v>Yumbo</v>
          </cell>
          <cell r="D896">
            <v>156</v>
          </cell>
        </row>
        <row r="897">
          <cell r="A897" t="str">
            <v>76895</v>
          </cell>
          <cell r="B897" t="str">
            <v>Valle del Cauca</v>
          </cell>
          <cell r="C897" t="str">
            <v>Zarzal</v>
          </cell>
          <cell r="D897">
            <v>65</v>
          </cell>
        </row>
        <row r="898">
          <cell r="A898" t="str">
            <v>81001</v>
          </cell>
          <cell r="B898" t="str">
            <v>Arauca</v>
          </cell>
          <cell r="C898" t="str">
            <v>Arauca</v>
          </cell>
          <cell r="D898">
            <v>672</v>
          </cell>
        </row>
        <row r="899">
          <cell r="A899" t="str">
            <v>81065</v>
          </cell>
          <cell r="B899" t="str">
            <v>Arauca</v>
          </cell>
          <cell r="C899" t="str">
            <v>Arauquita</v>
          </cell>
          <cell r="D899">
            <v>657</v>
          </cell>
        </row>
        <row r="900">
          <cell r="A900" t="str">
            <v>81220</v>
          </cell>
          <cell r="B900" t="str">
            <v>Arauca</v>
          </cell>
          <cell r="C900" t="str">
            <v>Cravo Norte</v>
          </cell>
          <cell r="D900">
            <v>38</v>
          </cell>
        </row>
        <row r="901">
          <cell r="A901" t="str">
            <v>81300</v>
          </cell>
          <cell r="B901" t="str">
            <v>Arauca</v>
          </cell>
          <cell r="C901" t="str">
            <v>Fortul</v>
          </cell>
          <cell r="D901">
            <v>197</v>
          </cell>
        </row>
        <row r="902">
          <cell r="A902" t="str">
            <v>81591</v>
          </cell>
          <cell r="B902" t="str">
            <v>Arauca</v>
          </cell>
          <cell r="C902" t="str">
            <v>Puerto Rondón</v>
          </cell>
          <cell r="D902">
            <v>85</v>
          </cell>
        </row>
        <row r="903">
          <cell r="A903" t="str">
            <v>81736</v>
          </cell>
          <cell r="B903" t="str">
            <v>Arauca</v>
          </cell>
          <cell r="C903" t="str">
            <v>Saravena</v>
          </cell>
          <cell r="D903">
            <v>621</v>
          </cell>
        </row>
        <row r="904">
          <cell r="A904" t="str">
            <v>81794</v>
          </cell>
          <cell r="B904" t="str">
            <v>Arauca</v>
          </cell>
          <cell r="C904" t="str">
            <v>Tame</v>
          </cell>
          <cell r="D904">
            <v>1174</v>
          </cell>
        </row>
        <row r="905">
          <cell r="A905" t="str">
            <v>85001</v>
          </cell>
          <cell r="B905" t="str">
            <v>Casanare</v>
          </cell>
          <cell r="C905" t="str">
            <v>Yopal</v>
          </cell>
          <cell r="D905">
            <v>176</v>
          </cell>
        </row>
        <row r="906">
          <cell r="A906" t="str">
            <v>85010</v>
          </cell>
          <cell r="B906" t="str">
            <v>Casanare</v>
          </cell>
          <cell r="C906" t="str">
            <v>Aguazul</v>
          </cell>
          <cell r="D906">
            <v>103</v>
          </cell>
        </row>
        <row r="907">
          <cell r="A907" t="str">
            <v>85015</v>
          </cell>
          <cell r="B907" t="str">
            <v>Casanare</v>
          </cell>
          <cell r="C907" t="str">
            <v>Chameza</v>
          </cell>
          <cell r="D907">
            <v>3</v>
          </cell>
        </row>
        <row r="908">
          <cell r="A908" t="str">
            <v>85125</v>
          </cell>
          <cell r="B908" t="str">
            <v>Casanare</v>
          </cell>
          <cell r="C908" t="str">
            <v>Hato Corozal</v>
          </cell>
          <cell r="D908">
            <v>38</v>
          </cell>
        </row>
        <row r="909">
          <cell r="A909" t="str">
            <v>85136</v>
          </cell>
          <cell r="B909" t="str">
            <v>Casanare</v>
          </cell>
          <cell r="C909" t="str">
            <v>La Salina</v>
          </cell>
          <cell r="D909">
            <v>11</v>
          </cell>
        </row>
        <row r="910">
          <cell r="A910" t="str">
            <v>85139</v>
          </cell>
          <cell r="B910" t="str">
            <v>Casanare</v>
          </cell>
          <cell r="C910" t="str">
            <v>Maní</v>
          </cell>
          <cell r="D910">
            <v>20</v>
          </cell>
        </row>
        <row r="911">
          <cell r="A911" t="str">
            <v>85162</v>
          </cell>
          <cell r="B911" t="str">
            <v>Casanare</v>
          </cell>
          <cell r="C911" t="str">
            <v>Monterrey</v>
          </cell>
          <cell r="D911">
            <v>5</v>
          </cell>
        </row>
        <row r="912">
          <cell r="A912" t="str">
            <v>85225</v>
          </cell>
          <cell r="B912" t="str">
            <v>Casanare</v>
          </cell>
          <cell r="C912" t="str">
            <v>Nunchía</v>
          </cell>
          <cell r="D912">
            <v>22</v>
          </cell>
        </row>
        <row r="913">
          <cell r="A913" t="str">
            <v>85230</v>
          </cell>
          <cell r="B913" t="str">
            <v>Casanare</v>
          </cell>
          <cell r="C913" t="str">
            <v>Orocué</v>
          </cell>
          <cell r="D913">
            <v>21</v>
          </cell>
        </row>
        <row r="914">
          <cell r="A914" t="str">
            <v>85250</v>
          </cell>
          <cell r="B914" t="str">
            <v>Casanare</v>
          </cell>
          <cell r="C914" t="str">
            <v>Paz de Ariporo</v>
          </cell>
          <cell r="D914">
            <v>45</v>
          </cell>
        </row>
        <row r="915">
          <cell r="A915" t="str">
            <v>85263</v>
          </cell>
          <cell r="B915" t="str">
            <v>Casanare</v>
          </cell>
          <cell r="C915" t="str">
            <v>Pore</v>
          </cell>
          <cell r="D915">
            <v>4</v>
          </cell>
        </row>
        <row r="916">
          <cell r="A916" t="str">
            <v>85279</v>
          </cell>
          <cell r="B916" t="str">
            <v>Casanare</v>
          </cell>
          <cell r="C916" t="str">
            <v>Recetor</v>
          </cell>
          <cell r="D916">
            <v>20</v>
          </cell>
        </row>
        <row r="917">
          <cell r="A917" t="str">
            <v>85315</v>
          </cell>
          <cell r="B917" t="str">
            <v>Casanare</v>
          </cell>
          <cell r="C917" t="str">
            <v>Sácama</v>
          </cell>
          <cell r="D917">
            <v>54</v>
          </cell>
        </row>
        <row r="918">
          <cell r="A918" t="str">
            <v>85325</v>
          </cell>
          <cell r="B918" t="str">
            <v>Casanare</v>
          </cell>
          <cell r="C918" t="str">
            <v>San Luis de Palenque</v>
          </cell>
          <cell r="D918">
            <v>5</v>
          </cell>
        </row>
        <row r="919">
          <cell r="A919" t="str">
            <v>85400</v>
          </cell>
          <cell r="B919" t="str">
            <v>Casanare</v>
          </cell>
          <cell r="C919" t="str">
            <v>Támara</v>
          </cell>
          <cell r="D919">
            <v>108</v>
          </cell>
        </row>
        <row r="920">
          <cell r="A920" t="str">
            <v>85410</v>
          </cell>
          <cell r="B920" t="str">
            <v>Casanare</v>
          </cell>
          <cell r="C920" t="str">
            <v>Tauramena</v>
          </cell>
          <cell r="D920">
            <v>65</v>
          </cell>
        </row>
        <row r="921">
          <cell r="A921" t="str">
            <v>85430</v>
          </cell>
          <cell r="B921" t="str">
            <v>Casanare</v>
          </cell>
          <cell r="C921" t="str">
            <v>Trinidad</v>
          </cell>
          <cell r="D921">
            <v>22</v>
          </cell>
        </row>
        <row r="922">
          <cell r="A922" t="str">
            <v>85440</v>
          </cell>
          <cell r="B922" t="str">
            <v>Casanare</v>
          </cell>
          <cell r="C922" t="str">
            <v>Villanueva</v>
          </cell>
          <cell r="D922">
            <v>82</v>
          </cell>
        </row>
        <row r="923">
          <cell r="A923" t="str">
            <v>86001</v>
          </cell>
          <cell r="B923" t="str">
            <v>Putumayo</v>
          </cell>
          <cell r="C923" t="str">
            <v>Mocoa</v>
          </cell>
          <cell r="D923">
            <v>321</v>
          </cell>
        </row>
        <row r="924">
          <cell r="A924" t="str">
            <v>86219</v>
          </cell>
          <cell r="B924" t="str">
            <v>Putumayo</v>
          </cell>
          <cell r="C924" t="str">
            <v>Colón</v>
          </cell>
          <cell r="D924">
            <v>41</v>
          </cell>
        </row>
        <row r="925">
          <cell r="A925" t="str">
            <v>86320</v>
          </cell>
          <cell r="B925" t="str">
            <v>Putumayo</v>
          </cell>
          <cell r="C925" t="str">
            <v>Orito</v>
          </cell>
          <cell r="D925">
            <v>930</v>
          </cell>
        </row>
        <row r="926">
          <cell r="A926" t="str">
            <v>86568</v>
          </cell>
          <cell r="B926" t="str">
            <v>Putumayo</v>
          </cell>
          <cell r="C926" t="str">
            <v>Puerto Asís</v>
          </cell>
          <cell r="D926">
            <v>2136</v>
          </cell>
        </row>
        <row r="927">
          <cell r="A927" t="str">
            <v>86569</v>
          </cell>
          <cell r="B927" t="str">
            <v>Putumayo</v>
          </cell>
          <cell r="C927" t="str">
            <v>Puerto Caicedo</v>
          </cell>
          <cell r="D927">
            <v>501</v>
          </cell>
        </row>
        <row r="928">
          <cell r="A928" t="str">
            <v>86571</v>
          </cell>
          <cell r="B928" t="str">
            <v>Putumayo</v>
          </cell>
          <cell r="C928" t="str">
            <v>Puerto Guzmán</v>
          </cell>
          <cell r="D928">
            <v>1312</v>
          </cell>
        </row>
        <row r="929">
          <cell r="A929" t="str">
            <v>86573</v>
          </cell>
          <cell r="B929" t="str">
            <v>Putumayo</v>
          </cell>
          <cell r="C929" t="str">
            <v>Leguízamo</v>
          </cell>
          <cell r="D929">
            <v>1141</v>
          </cell>
        </row>
        <row r="930">
          <cell r="A930" t="str">
            <v>86749</v>
          </cell>
          <cell r="B930" t="str">
            <v>Putumayo</v>
          </cell>
          <cell r="C930" t="str">
            <v>Sibundoy</v>
          </cell>
          <cell r="D930">
            <v>50</v>
          </cell>
        </row>
        <row r="931">
          <cell r="A931" t="str">
            <v>86755</v>
          </cell>
          <cell r="B931" t="str">
            <v>Putumayo</v>
          </cell>
          <cell r="C931" t="str">
            <v>San Francisco</v>
          </cell>
          <cell r="D931">
            <v>35</v>
          </cell>
        </row>
        <row r="932">
          <cell r="A932" t="str">
            <v>86757</v>
          </cell>
          <cell r="B932" t="str">
            <v>Putumayo</v>
          </cell>
          <cell r="C932" t="str">
            <v>San Miguel</v>
          </cell>
          <cell r="D932">
            <v>827</v>
          </cell>
        </row>
        <row r="933">
          <cell r="A933" t="str">
            <v>86760</v>
          </cell>
          <cell r="B933" t="str">
            <v>Putumayo</v>
          </cell>
          <cell r="C933" t="str">
            <v>Santiago</v>
          </cell>
          <cell r="D933">
            <v>40</v>
          </cell>
        </row>
        <row r="934">
          <cell r="A934" t="str">
            <v>86865</v>
          </cell>
          <cell r="B934" t="str">
            <v>Putumayo</v>
          </cell>
          <cell r="C934" t="str">
            <v>Valle del Guamuez</v>
          </cell>
          <cell r="D934">
            <v>1626</v>
          </cell>
        </row>
        <row r="935">
          <cell r="A935" t="str">
            <v>86885</v>
          </cell>
          <cell r="B935" t="str">
            <v>Putumayo</v>
          </cell>
          <cell r="C935" t="str">
            <v>Villagarzón</v>
          </cell>
          <cell r="D935">
            <v>579</v>
          </cell>
        </row>
        <row r="936">
          <cell r="A936" t="str">
            <v>88001</v>
          </cell>
          <cell r="B936" t="str">
            <v>Archipiélago de San Andrés</v>
          </cell>
          <cell r="C936" t="str">
            <v>San Andrés</v>
          </cell>
          <cell r="D936">
            <v>6</v>
          </cell>
        </row>
        <row r="937">
          <cell r="A937" t="str">
            <v>91001</v>
          </cell>
          <cell r="B937" t="str">
            <v>Amazonas</v>
          </cell>
          <cell r="C937" t="str">
            <v>Leticia</v>
          </cell>
          <cell r="D937">
            <v>74</v>
          </cell>
        </row>
        <row r="938">
          <cell r="A938" t="str">
            <v>91263</v>
          </cell>
          <cell r="B938" t="str">
            <v>Amazonas</v>
          </cell>
          <cell r="C938" t="str">
            <v>El Encanto (CD)</v>
          </cell>
          <cell r="D938">
            <v>27</v>
          </cell>
        </row>
        <row r="939">
          <cell r="A939" t="str">
            <v>91405</v>
          </cell>
          <cell r="B939" t="str">
            <v>Amazonas</v>
          </cell>
          <cell r="C939" t="str">
            <v>La Chorrera (CD)</v>
          </cell>
          <cell r="D939">
            <v>15</v>
          </cell>
        </row>
        <row r="940">
          <cell r="A940" t="str">
            <v>91407</v>
          </cell>
          <cell r="B940" t="str">
            <v>Amazonas</v>
          </cell>
          <cell r="C940" t="str">
            <v>La Pedrera (CD)</v>
          </cell>
          <cell r="D940">
            <v>2</v>
          </cell>
        </row>
        <row r="941">
          <cell r="A941" t="str">
            <v>91430</v>
          </cell>
          <cell r="B941" t="str">
            <v>Amazonas</v>
          </cell>
          <cell r="C941" t="str">
            <v>La Victoria (CD)</v>
          </cell>
          <cell r="D941">
            <v>2</v>
          </cell>
        </row>
        <row r="942">
          <cell r="A942" t="str">
            <v>91460</v>
          </cell>
          <cell r="B942" t="str">
            <v>Amazonas</v>
          </cell>
          <cell r="C942" t="str">
            <v>Miriti - Paraná (CD)</v>
          </cell>
          <cell r="D942">
            <v>6</v>
          </cell>
        </row>
        <row r="943">
          <cell r="A943" t="str">
            <v>91530</v>
          </cell>
          <cell r="B943" t="str">
            <v>Amazonas</v>
          </cell>
          <cell r="C943" t="str">
            <v>Puerto Alegría (CD)</v>
          </cell>
          <cell r="D943">
            <v>5</v>
          </cell>
        </row>
        <row r="944">
          <cell r="A944" t="str">
            <v>91540</v>
          </cell>
          <cell r="B944" t="str">
            <v>Amazonas</v>
          </cell>
          <cell r="C944" t="str">
            <v>Puerto Nariño</v>
          </cell>
          <cell r="D944">
            <v>1</v>
          </cell>
        </row>
        <row r="945">
          <cell r="A945" t="str">
            <v>91669</v>
          </cell>
          <cell r="B945" t="str">
            <v>Amazonas</v>
          </cell>
          <cell r="C945" t="str">
            <v>Puerto Santander (CD)</v>
          </cell>
          <cell r="D945">
            <v>22</v>
          </cell>
        </row>
        <row r="946">
          <cell r="A946" t="str">
            <v>91798</v>
          </cell>
          <cell r="B946" t="str">
            <v>Amazonas</v>
          </cell>
          <cell r="C946" t="str">
            <v>Tarapacá (CD)</v>
          </cell>
          <cell r="D946">
            <v>3</v>
          </cell>
        </row>
        <row r="947">
          <cell r="A947" t="str">
            <v>94001</v>
          </cell>
          <cell r="B947" t="str">
            <v>Guainía</v>
          </cell>
          <cell r="C947" t="str">
            <v>Inírida</v>
          </cell>
          <cell r="D947">
            <v>167</v>
          </cell>
        </row>
        <row r="948">
          <cell r="A948" t="str">
            <v>94343</v>
          </cell>
          <cell r="B948" t="str">
            <v>Guainía</v>
          </cell>
          <cell r="C948" t="str">
            <v>Barranco Minas (CD)</v>
          </cell>
          <cell r="D948">
            <v>73</v>
          </cell>
        </row>
        <row r="949">
          <cell r="A949" t="str">
            <v>94663</v>
          </cell>
          <cell r="B949" t="str">
            <v>Guainía</v>
          </cell>
          <cell r="C949" t="str">
            <v>Mapiripana (CD)</v>
          </cell>
          <cell r="D949">
            <v>13</v>
          </cell>
        </row>
        <row r="950">
          <cell r="A950" t="str">
            <v>94884</v>
          </cell>
          <cell r="B950" t="str">
            <v>Guainía</v>
          </cell>
          <cell r="C950" t="str">
            <v>Puerto Colombia (CD)</v>
          </cell>
          <cell r="D950">
            <v>8</v>
          </cell>
        </row>
        <row r="951">
          <cell r="A951" t="str">
            <v>94886</v>
          </cell>
          <cell r="B951" t="str">
            <v>Guainía</v>
          </cell>
          <cell r="C951" t="str">
            <v>Cacahual (CD)</v>
          </cell>
          <cell r="D951">
            <v>2</v>
          </cell>
        </row>
        <row r="952">
          <cell r="A952" t="str">
            <v>94888</v>
          </cell>
          <cell r="B952" t="str">
            <v>Guainía</v>
          </cell>
          <cell r="C952" t="str">
            <v>Morichal (CD)</v>
          </cell>
          <cell r="D952">
            <v>6</v>
          </cell>
        </row>
        <row r="953">
          <cell r="A953" t="str">
            <v>95001</v>
          </cell>
          <cell r="B953" t="str">
            <v>Guaviare</v>
          </cell>
          <cell r="C953" t="str">
            <v>San José del Guaviare</v>
          </cell>
          <cell r="D953">
            <v>1507</v>
          </cell>
        </row>
        <row r="954">
          <cell r="A954" t="str">
            <v>95015</v>
          </cell>
          <cell r="B954" t="str">
            <v>Guaviare</v>
          </cell>
          <cell r="C954" t="str">
            <v>Calamar</v>
          </cell>
          <cell r="D954">
            <v>376</v>
          </cell>
        </row>
        <row r="955">
          <cell r="A955" t="str">
            <v>95025</v>
          </cell>
          <cell r="B955" t="str">
            <v>Guaviare</v>
          </cell>
          <cell r="C955" t="str">
            <v>El Retorno</v>
          </cell>
          <cell r="D955">
            <v>422</v>
          </cell>
        </row>
        <row r="956">
          <cell r="A956" t="str">
            <v>95200</v>
          </cell>
          <cell r="B956" t="str">
            <v>Guaviare</v>
          </cell>
          <cell r="C956" t="str">
            <v>Miraflores</v>
          </cell>
          <cell r="D956">
            <v>271</v>
          </cell>
        </row>
        <row r="957">
          <cell r="A957" t="str">
            <v>97001</v>
          </cell>
          <cell r="B957" t="str">
            <v>Vaupés</v>
          </cell>
          <cell r="C957" t="str">
            <v>Mitú</v>
          </cell>
          <cell r="D957">
            <v>197</v>
          </cell>
        </row>
        <row r="958">
          <cell r="A958" t="str">
            <v>97161</v>
          </cell>
          <cell r="B958" t="str">
            <v>Vaupés</v>
          </cell>
          <cell r="C958" t="str">
            <v>Caruru</v>
          </cell>
          <cell r="D958">
            <v>40</v>
          </cell>
        </row>
        <row r="959">
          <cell r="A959" t="str">
            <v>97666</v>
          </cell>
          <cell r="B959" t="str">
            <v>Vaupés</v>
          </cell>
          <cell r="C959" t="str">
            <v>Taraira</v>
          </cell>
          <cell r="D959">
            <v>1</v>
          </cell>
        </row>
        <row r="960">
          <cell r="A960" t="str">
            <v>97777</v>
          </cell>
          <cell r="B960" t="str">
            <v>Vaupés</v>
          </cell>
          <cell r="C960" t="str">
            <v>Papunaua (CD)</v>
          </cell>
          <cell r="D960">
            <v>6</v>
          </cell>
        </row>
        <row r="961">
          <cell r="A961" t="str">
            <v>99001</v>
          </cell>
          <cell r="B961" t="str">
            <v>Vichada</v>
          </cell>
          <cell r="C961" t="str">
            <v>Puerto Carreño</v>
          </cell>
          <cell r="D961">
            <v>51</v>
          </cell>
        </row>
        <row r="962">
          <cell r="A962" t="str">
            <v>99524</v>
          </cell>
          <cell r="B962" t="str">
            <v>Vichada</v>
          </cell>
          <cell r="C962" t="str">
            <v>La Primavera</v>
          </cell>
          <cell r="D962">
            <v>67</v>
          </cell>
        </row>
        <row r="963">
          <cell r="A963" t="str">
            <v>99572</v>
          </cell>
          <cell r="B963" t="e">
            <v>#N/A</v>
          </cell>
          <cell r="C963" t="e">
            <v>#N/A</v>
          </cell>
          <cell r="D963">
            <v>3</v>
          </cell>
        </row>
        <row r="964">
          <cell r="A964" t="str">
            <v>99624</v>
          </cell>
          <cell r="B964" t="str">
            <v>Vichada</v>
          </cell>
          <cell r="C964" t="str">
            <v>Santa Rosalía</v>
          </cell>
          <cell r="D964">
            <v>7</v>
          </cell>
        </row>
        <row r="965">
          <cell r="A965" t="str">
            <v>99760</v>
          </cell>
          <cell r="B965" t="e">
            <v>#N/A</v>
          </cell>
          <cell r="C965" t="e">
            <v>#N/A</v>
          </cell>
          <cell r="D965">
            <v>8</v>
          </cell>
        </row>
        <row r="966">
          <cell r="A966" t="str">
            <v>99773</v>
          </cell>
          <cell r="B966" t="str">
            <v>Vichada</v>
          </cell>
          <cell r="C966" t="str">
            <v>Cumaribo</v>
          </cell>
          <cell r="D966">
            <v>503</v>
          </cell>
        </row>
      </sheetData>
      <sheetData sheetId="1">
        <row r="2">
          <cell r="A2">
            <v>0</v>
          </cell>
          <cell r="B2" t="e">
            <v>#N/A</v>
          </cell>
          <cell r="C2" t="e">
            <v>#N/A</v>
          </cell>
          <cell r="D2">
            <v>163</v>
          </cell>
          <cell r="E2" t="e">
            <v>#N/A</v>
          </cell>
          <cell r="F2" t="e">
            <v>#N/A</v>
          </cell>
        </row>
        <row r="3">
          <cell r="A3" t="str">
            <v>05001</v>
          </cell>
          <cell r="B3" t="str">
            <v>Antioquia</v>
          </cell>
          <cell r="C3" t="str">
            <v>Medellín</v>
          </cell>
          <cell r="D3">
            <v>30547</v>
          </cell>
          <cell r="E3">
            <v>2393011</v>
          </cell>
          <cell r="F3">
            <v>1276.5089671547685</v>
          </cell>
        </row>
        <row r="4">
          <cell r="A4" t="str">
            <v>05002</v>
          </cell>
          <cell r="B4" t="str">
            <v>Antioquia</v>
          </cell>
          <cell r="C4" t="str">
            <v>Abejorral</v>
          </cell>
          <cell r="D4">
            <v>32</v>
          </cell>
          <cell r="E4">
            <v>19570</v>
          </cell>
          <cell r="F4">
            <v>163.51558507920285</v>
          </cell>
        </row>
        <row r="5">
          <cell r="A5" t="str">
            <v>05004</v>
          </cell>
          <cell r="B5" t="str">
            <v>Antioquia</v>
          </cell>
          <cell r="C5" t="str">
            <v>Abriaquí</v>
          </cell>
          <cell r="D5">
            <v>4</v>
          </cell>
          <cell r="E5">
            <v>2290</v>
          </cell>
          <cell r="F5">
            <v>174.67248908296943</v>
          </cell>
        </row>
        <row r="6">
          <cell r="A6" t="str">
            <v>05021</v>
          </cell>
          <cell r="B6" t="str">
            <v>Antioquia</v>
          </cell>
          <cell r="C6" t="str">
            <v>Alejandría</v>
          </cell>
          <cell r="D6">
            <v>21</v>
          </cell>
          <cell r="E6">
            <v>3575</v>
          </cell>
          <cell r="F6">
            <v>587.41258741258741</v>
          </cell>
        </row>
        <row r="7">
          <cell r="A7" t="str">
            <v>05030</v>
          </cell>
          <cell r="B7" t="str">
            <v>Antioquia</v>
          </cell>
          <cell r="C7" t="str">
            <v>Amagá</v>
          </cell>
          <cell r="D7">
            <v>58</v>
          </cell>
          <cell r="E7">
            <v>28897</v>
          </cell>
          <cell r="F7">
            <v>200.7128767692148</v>
          </cell>
        </row>
        <row r="8">
          <cell r="A8" t="str">
            <v>05031</v>
          </cell>
          <cell r="B8" t="str">
            <v>Antioquia</v>
          </cell>
          <cell r="C8" t="str">
            <v>Amalfi</v>
          </cell>
          <cell r="D8">
            <v>167</v>
          </cell>
          <cell r="E8">
            <v>21615</v>
          </cell>
          <cell r="F8">
            <v>772.61161230626874</v>
          </cell>
        </row>
        <row r="9">
          <cell r="A9" t="str">
            <v>05034</v>
          </cell>
          <cell r="B9" t="str">
            <v>Antioquia</v>
          </cell>
          <cell r="C9" t="str">
            <v>Andes</v>
          </cell>
          <cell r="D9">
            <v>283</v>
          </cell>
          <cell r="E9">
            <v>44573</v>
          </cell>
          <cell r="F9">
            <v>634.91351266461754</v>
          </cell>
        </row>
        <row r="10">
          <cell r="A10" t="str">
            <v>05036</v>
          </cell>
          <cell r="B10" t="str">
            <v>Antioquia</v>
          </cell>
          <cell r="C10" t="str">
            <v>Angelópolis</v>
          </cell>
          <cell r="D10">
            <v>14</v>
          </cell>
          <cell r="E10">
            <v>8551</v>
          </cell>
          <cell r="F10">
            <v>163.72354110630334</v>
          </cell>
        </row>
        <row r="11">
          <cell r="A11" t="str">
            <v>05038</v>
          </cell>
          <cell r="B11" t="str">
            <v>Antioquia</v>
          </cell>
          <cell r="C11" t="str">
            <v>Angostura</v>
          </cell>
          <cell r="D11">
            <v>48</v>
          </cell>
          <cell r="E11">
            <v>11695</v>
          </cell>
          <cell r="F11">
            <v>410.431808465156</v>
          </cell>
        </row>
        <row r="12">
          <cell r="A12" t="str">
            <v>05040</v>
          </cell>
          <cell r="B12" t="str">
            <v>Antioquia</v>
          </cell>
          <cell r="C12" t="str">
            <v>Anorí</v>
          </cell>
          <cell r="D12">
            <v>134</v>
          </cell>
          <cell r="E12">
            <v>16447</v>
          </cell>
          <cell r="F12">
            <v>814.738250136803</v>
          </cell>
        </row>
        <row r="13">
          <cell r="A13" t="str">
            <v>05042</v>
          </cell>
          <cell r="B13" t="str">
            <v>Antioquia</v>
          </cell>
          <cell r="C13" t="str">
            <v>Santafe de Antioquia</v>
          </cell>
          <cell r="D13">
            <v>71</v>
          </cell>
          <cell r="E13">
            <v>24025</v>
          </cell>
          <cell r="F13">
            <v>295.52549427679503</v>
          </cell>
        </row>
        <row r="14">
          <cell r="A14" t="str">
            <v>05044</v>
          </cell>
          <cell r="B14" t="str">
            <v>Antioquia</v>
          </cell>
          <cell r="C14" t="str">
            <v>Anza</v>
          </cell>
          <cell r="D14">
            <v>24</v>
          </cell>
          <cell r="E14">
            <v>7529</v>
          </cell>
          <cell r="F14">
            <v>318.76743259397</v>
          </cell>
        </row>
        <row r="15">
          <cell r="A15" t="str">
            <v>05045</v>
          </cell>
          <cell r="B15" t="str">
            <v>Antioquia</v>
          </cell>
          <cell r="C15" t="str">
            <v>Apartadó</v>
          </cell>
          <cell r="D15">
            <v>699</v>
          </cell>
          <cell r="E15">
            <v>162914</v>
          </cell>
          <cell r="F15">
            <v>429.06073142885208</v>
          </cell>
        </row>
        <row r="16">
          <cell r="A16" t="str">
            <v>05051</v>
          </cell>
          <cell r="B16" t="str">
            <v>Antioquia</v>
          </cell>
          <cell r="C16" t="str">
            <v>Arboletes</v>
          </cell>
          <cell r="D16">
            <v>108</v>
          </cell>
          <cell r="E16">
            <v>37124</v>
          </cell>
          <cell r="F16">
            <v>290.91692705527424</v>
          </cell>
        </row>
        <row r="17">
          <cell r="A17" t="str">
            <v>05055</v>
          </cell>
          <cell r="B17" t="str">
            <v>Antioquia</v>
          </cell>
          <cell r="C17" t="str">
            <v>Argelia</v>
          </cell>
          <cell r="D17">
            <v>11</v>
          </cell>
          <cell r="E17">
            <v>9108</v>
          </cell>
          <cell r="F17">
            <v>120.77294685990337</v>
          </cell>
        </row>
        <row r="18">
          <cell r="A18" t="str">
            <v>05059</v>
          </cell>
          <cell r="B18" t="str">
            <v>Antioquia</v>
          </cell>
          <cell r="C18" t="str">
            <v>Armenia</v>
          </cell>
          <cell r="D18">
            <v>51</v>
          </cell>
          <cell r="E18">
            <v>4484</v>
          </cell>
          <cell r="F18">
            <v>1137.3773416592328</v>
          </cell>
        </row>
        <row r="19">
          <cell r="A19" t="str">
            <v>05079</v>
          </cell>
          <cell r="B19" t="str">
            <v>Antioquia</v>
          </cell>
          <cell r="C19" t="str">
            <v>Barbosa</v>
          </cell>
          <cell r="D19">
            <v>94</v>
          </cell>
          <cell r="E19">
            <v>47719</v>
          </cell>
          <cell r="F19">
            <v>196.98652528343007</v>
          </cell>
        </row>
        <row r="20">
          <cell r="A20" t="str">
            <v>05086</v>
          </cell>
          <cell r="B20" t="str">
            <v>Antioquia</v>
          </cell>
          <cell r="C20" t="str">
            <v>Belmira</v>
          </cell>
          <cell r="D20">
            <v>10</v>
          </cell>
          <cell r="E20">
            <v>6590</v>
          </cell>
          <cell r="F20">
            <v>151.74506828528072</v>
          </cell>
        </row>
        <row r="21">
          <cell r="A21" t="str">
            <v>05088</v>
          </cell>
          <cell r="B21" t="str">
            <v>Antioquia</v>
          </cell>
          <cell r="C21" t="str">
            <v>Bello</v>
          </cell>
          <cell r="D21">
            <v>2432</v>
          </cell>
          <cell r="E21">
            <v>429984</v>
          </cell>
          <cell r="F21">
            <v>565.60244102106128</v>
          </cell>
        </row>
        <row r="22">
          <cell r="A22" t="str">
            <v>05091</v>
          </cell>
          <cell r="B22" t="str">
            <v>Antioquia</v>
          </cell>
          <cell r="C22" t="str">
            <v>Betania</v>
          </cell>
          <cell r="D22">
            <v>17</v>
          </cell>
          <cell r="E22">
            <v>9586</v>
          </cell>
          <cell r="F22">
            <v>177.34195702065512</v>
          </cell>
        </row>
        <row r="23">
          <cell r="A23" t="str">
            <v>05093</v>
          </cell>
          <cell r="B23" t="str">
            <v>Antioquia</v>
          </cell>
          <cell r="C23" t="str">
            <v>Betulia</v>
          </cell>
          <cell r="D23">
            <v>57</v>
          </cell>
          <cell r="E23">
            <v>17317</v>
          </cell>
          <cell r="F23">
            <v>329.15632037881852</v>
          </cell>
        </row>
        <row r="24">
          <cell r="A24" t="str">
            <v>05101</v>
          </cell>
          <cell r="B24" t="str">
            <v>Antioquia</v>
          </cell>
          <cell r="C24" t="str">
            <v>Ciudad Bolívar</v>
          </cell>
          <cell r="D24">
            <v>62</v>
          </cell>
          <cell r="E24">
            <v>27458</v>
          </cell>
          <cell r="F24">
            <v>225.79940272416053</v>
          </cell>
        </row>
        <row r="25">
          <cell r="A25" t="str">
            <v>05107</v>
          </cell>
          <cell r="B25" t="str">
            <v>Antioquia</v>
          </cell>
          <cell r="C25" t="str">
            <v>Briceño</v>
          </cell>
          <cell r="D25">
            <v>59</v>
          </cell>
          <cell r="E25">
            <v>8728</v>
          </cell>
          <cell r="F25">
            <v>675.98533455545373</v>
          </cell>
        </row>
        <row r="26">
          <cell r="A26" t="str">
            <v>05113</v>
          </cell>
          <cell r="B26" t="str">
            <v>Antioquia</v>
          </cell>
          <cell r="C26" t="str">
            <v>Buriticá</v>
          </cell>
          <cell r="D26">
            <v>26</v>
          </cell>
          <cell r="E26">
            <v>6716</v>
          </cell>
          <cell r="F26">
            <v>387.1351995235259</v>
          </cell>
        </row>
        <row r="27">
          <cell r="A27" t="str">
            <v>05120</v>
          </cell>
          <cell r="B27" t="str">
            <v>Antioquia</v>
          </cell>
          <cell r="C27" t="str">
            <v>Cáceres</v>
          </cell>
          <cell r="D27">
            <v>507</v>
          </cell>
          <cell r="E27">
            <v>34865</v>
          </cell>
          <cell r="F27">
            <v>1454.180410153449</v>
          </cell>
        </row>
        <row r="28">
          <cell r="A28" t="str">
            <v>05125</v>
          </cell>
          <cell r="B28" t="str">
            <v>Antioquia</v>
          </cell>
          <cell r="C28" t="str">
            <v>Caicedo</v>
          </cell>
          <cell r="D28">
            <v>32</v>
          </cell>
          <cell r="E28">
            <v>8050</v>
          </cell>
          <cell r="F28">
            <v>397.51552795031057</v>
          </cell>
        </row>
        <row r="29">
          <cell r="A29" t="str">
            <v>05129</v>
          </cell>
          <cell r="B29" t="str">
            <v>Antioquia</v>
          </cell>
          <cell r="C29" t="str">
            <v>Caldas</v>
          </cell>
          <cell r="D29">
            <v>143</v>
          </cell>
          <cell r="E29">
            <v>75042</v>
          </cell>
          <cell r="F29">
            <v>190.55995309293462</v>
          </cell>
        </row>
        <row r="30">
          <cell r="A30" t="str">
            <v>05134</v>
          </cell>
          <cell r="B30" t="str">
            <v>Antioquia</v>
          </cell>
          <cell r="C30" t="str">
            <v>Campamento</v>
          </cell>
          <cell r="D30">
            <v>16</v>
          </cell>
          <cell r="E30">
            <v>9270</v>
          </cell>
          <cell r="F30">
            <v>172.59978425026969</v>
          </cell>
        </row>
        <row r="31">
          <cell r="A31" t="str">
            <v>05138</v>
          </cell>
          <cell r="B31" t="str">
            <v>Antioquia</v>
          </cell>
          <cell r="C31" t="str">
            <v>Cañasgordas</v>
          </cell>
          <cell r="D31">
            <v>67</v>
          </cell>
          <cell r="E31">
            <v>16793</v>
          </cell>
          <cell r="F31">
            <v>398.9757637110701</v>
          </cell>
        </row>
        <row r="32">
          <cell r="A32" t="str">
            <v>05142</v>
          </cell>
          <cell r="B32" t="str">
            <v>Antioquia</v>
          </cell>
          <cell r="C32" t="str">
            <v>Caracolí</v>
          </cell>
          <cell r="D32">
            <v>13</v>
          </cell>
          <cell r="E32">
            <v>4671</v>
          </cell>
          <cell r="F32">
            <v>278.31299507600085</v>
          </cell>
        </row>
        <row r="33">
          <cell r="A33" t="str">
            <v>05145</v>
          </cell>
          <cell r="B33" t="str">
            <v>Antioquia</v>
          </cell>
          <cell r="C33" t="str">
            <v>Caramanta</v>
          </cell>
          <cell r="D33">
            <v>14</v>
          </cell>
          <cell r="E33">
            <v>5410</v>
          </cell>
          <cell r="F33">
            <v>258.78003696857672</v>
          </cell>
        </row>
        <row r="34">
          <cell r="A34" t="str">
            <v>05147</v>
          </cell>
          <cell r="B34" t="str">
            <v>Antioquia</v>
          </cell>
          <cell r="C34" t="str">
            <v>Carepa</v>
          </cell>
          <cell r="D34">
            <v>242</v>
          </cell>
          <cell r="E34">
            <v>51710</v>
          </cell>
          <cell r="F34">
            <v>467.99458518661771</v>
          </cell>
        </row>
        <row r="35">
          <cell r="A35" t="str">
            <v>05148</v>
          </cell>
          <cell r="B35" t="str">
            <v>Antioquia</v>
          </cell>
          <cell r="C35" t="str">
            <v>El Carmen de Viboral</v>
          </cell>
          <cell r="D35">
            <v>114</v>
          </cell>
          <cell r="E35">
            <v>44992</v>
          </cell>
          <cell r="F35">
            <v>253.37837837837839</v>
          </cell>
        </row>
        <row r="36">
          <cell r="A36" t="str">
            <v>05150</v>
          </cell>
          <cell r="B36" t="str">
            <v>Antioquia</v>
          </cell>
          <cell r="C36" t="str">
            <v>Carolina</v>
          </cell>
          <cell r="D36">
            <v>37</v>
          </cell>
          <cell r="E36">
            <v>3734</v>
          </cell>
          <cell r="F36">
            <v>990.89448312801289</v>
          </cell>
        </row>
        <row r="37">
          <cell r="A37" t="str">
            <v>05154</v>
          </cell>
          <cell r="B37" t="str">
            <v>Antioquia</v>
          </cell>
          <cell r="C37" t="str">
            <v>Caucasia</v>
          </cell>
          <cell r="D37">
            <v>902</v>
          </cell>
          <cell r="E37">
            <v>104318</v>
          </cell>
          <cell r="F37">
            <v>864.66381640752309</v>
          </cell>
        </row>
        <row r="38">
          <cell r="A38" t="str">
            <v>05172</v>
          </cell>
          <cell r="B38" t="str">
            <v>Antioquia</v>
          </cell>
          <cell r="C38" t="str">
            <v>Chigorodó</v>
          </cell>
          <cell r="D38">
            <v>518</v>
          </cell>
          <cell r="E38">
            <v>70648</v>
          </cell>
          <cell r="F38">
            <v>733.21254671045187</v>
          </cell>
        </row>
        <row r="39">
          <cell r="A39" t="str">
            <v>05190</v>
          </cell>
          <cell r="B39" t="str">
            <v>Antioquia</v>
          </cell>
          <cell r="C39" t="str">
            <v>Cisneros</v>
          </cell>
          <cell r="D39">
            <v>51</v>
          </cell>
          <cell r="E39">
            <v>9247</v>
          </cell>
          <cell r="F39">
            <v>551.53022601924954</v>
          </cell>
        </row>
        <row r="40">
          <cell r="A40" t="str">
            <v>05197</v>
          </cell>
          <cell r="B40" t="str">
            <v>Antioquia</v>
          </cell>
          <cell r="C40" t="str">
            <v>Cocorná</v>
          </cell>
          <cell r="D40">
            <v>45</v>
          </cell>
          <cell r="E40">
            <v>15013</v>
          </cell>
          <cell r="F40">
            <v>299.74022513821353</v>
          </cell>
        </row>
        <row r="41">
          <cell r="A41" t="str">
            <v>05206</v>
          </cell>
          <cell r="B41" t="str">
            <v>Antioquia</v>
          </cell>
          <cell r="C41" t="str">
            <v>Concepción</v>
          </cell>
          <cell r="D41">
            <v>11</v>
          </cell>
          <cell r="E41">
            <v>3756</v>
          </cell>
          <cell r="F41">
            <v>292.86474973375931</v>
          </cell>
        </row>
        <row r="42">
          <cell r="A42" t="str">
            <v>05209</v>
          </cell>
          <cell r="B42" t="str">
            <v>Antioquia</v>
          </cell>
          <cell r="C42" t="str">
            <v>Concordia</v>
          </cell>
          <cell r="D42">
            <v>47</v>
          </cell>
          <cell r="E42">
            <v>20922</v>
          </cell>
          <cell r="F42">
            <v>224.6439154956505</v>
          </cell>
        </row>
        <row r="43">
          <cell r="A43" t="str">
            <v>05212</v>
          </cell>
          <cell r="B43" t="str">
            <v>Antioquia</v>
          </cell>
          <cell r="C43" t="str">
            <v>Copacabana</v>
          </cell>
          <cell r="D43">
            <v>205</v>
          </cell>
          <cell r="E43">
            <v>67553</v>
          </cell>
          <cell r="F43">
            <v>303.46542714609268</v>
          </cell>
        </row>
        <row r="44">
          <cell r="A44" t="str">
            <v>05234</v>
          </cell>
          <cell r="B44" t="str">
            <v>Antioquia</v>
          </cell>
          <cell r="C44" t="str">
            <v>Dabeiba</v>
          </cell>
          <cell r="D44">
            <v>95</v>
          </cell>
          <cell r="E44">
            <v>23643</v>
          </cell>
          <cell r="F44">
            <v>401.81026096519054</v>
          </cell>
        </row>
        <row r="45">
          <cell r="A45" t="str">
            <v>05237</v>
          </cell>
          <cell r="B45" t="str">
            <v>Antioquia</v>
          </cell>
          <cell r="C45" t="str">
            <v>Don Matías</v>
          </cell>
          <cell r="D45">
            <v>113</v>
          </cell>
          <cell r="E45">
            <v>20828</v>
          </cell>
          <cell r="F45">
            <v>542.53888995582872</v>
          </cell>
        </row>
        <row r="46">
          <cell r="A46" t="str">
            <v>05240</v>
          </cell>
          <cell r="B46" t="str">
            <v>Antioquia</v>
          </cell>
          <cell r="C46" t="str">
            <v>Ebéjico</v>
          </cell>
          <cell r="D46">
            <v>4</v>
          </cell>
          <cell r="E46">
            <v>12516</v>
          </cell>
          <cell r="F46">
            <v>31.959092361776925</v>
          </cell>
        </row>
        <row r="47">
          <cell r="A47" t="str">
            <v>05250</v>
          </cell>
          <cell r="B47" t="str">
            <v>Antioquia</v>
          </cell>
          <cell r="C47" t="str">
            <v>El Bagre</v>
          </cell>
          <cell r="D47">
            <v>1060</v>
          </cell>
          <cell r="E47">
            <v>48568</v>
          </cell>
          <cell r="F47">
            <v>2182.5070004941526</v>
          </cell>
        </row>
        <row r="48">
          <cell r="A48" t="str">
            <v>05264</v>
          </cell>
          <cell r="B48" t="str">
            <v>Antioquia</v>
          </cell>
          <cell r="C48" t="str">
            <v>Entrerrios</v>
          </cell>
          <cell r="D48">
            <v>11</v>
          </cell>
          <cell r="E48">
            <v>9501</v>
          </cell>
          <cell r="F48">
            <v>115.77728660141038</v>
          </cell>
        </row>
        <row r="49">
          <cell r="A49" t="str">
            <v>05266</v>
          </cell>
          <cell r="B49" t="str">
            <v>Antioquia</v>
          </cell>
          <cell r="C49" t="str">
            <v>Envigado</v>
          </cell>
          <cell r="D49">
            <v>317</v>
          </cell>
          <cell r="E49">
            <v>207245</v>
          </cell>
          <cell r="F49">
            <v>152.95905811961688</v>
          </cell>
        </row>
        <row r="50">
          <cell r="A50" t="str">
            <v>05282</v>
          </cell>
          <cell r="B50" t="str">
            <v>Antioquia</v>
          </cell>
          <cell r="C50" t="str">
            <v>Fredonia</v>
          </cell>
          <cell r="D50">
            <v>21</v>
          </cell>
          <cell r="E50">
            <v>21936</v>
          </cell>
          <cell r="F50">
            <v>95.733041575492337</v>
          </cell>
        </row>
        <row r="51">
          <cell r="A51" t="str">
            <v>05284</v>
          </cell>
          <cell r="B51" t="str">
            <v>Antioquia</v>
          </cell>
          <cell r="C51" t="str">
            <v>Frontino</v>
          </cell>
          <cell r="D51">
            <v>98</v>
          </cell>
          <cell r="E51">
            <v>17587</v>
          </cell>
          <cell r="F51">
            <v>557.22977199067486</v>
          </cell>
        </row>
        <row r="52">
          <cell r="A52" t="str">
            <v>05306</v>
          </cell>
          <cell r="B52" t="str">
            <v>Antioquia</v>
          </cell>
          <cell r="C52" t="str">
            <v>Giraldo</v>
          </cell>
          <cell r="D52">
            <v>18</v>
          </cell>
          <cell r="E52">
            <v>4077</v>
          </cell>
          <cell r="F52">
            <v>441.50110375275938</v>
          </cell>
        </row>
        <row r="53">
          <cell r="A53" t="str">
            <v>05308</v>
          </cell>
          <cell r="B53" t="str">
            <v>Antioquia</v>
          </cell>
          <cell r="C53" t="str">
            <v>Girardota</v>
          </cell>
          <cell r="D53">
            <v>73</v>
          </cell>
          <cell r="E53">
            <v>50573</v>
          </cell>
          <cell r="F53">
            <v>144.34579716449488</v>
          </cell>
        </row>
        <row r="54">
          <cell r="A54" t="str">
            <v>05310</v>
          </cell>
          <cell r="B54" t="str">
            <v>Antioquia</v>
          </cell>
          <cell r="C54" t="str">
            <v>Gómez Plata</v>
          </cell>
          <cell r="D54">
            <v>13</v>
          </cell>
          <cell r="E54">
            <v>12353</v>
          </cell>
          <cell r="F54">
            <v>105.23759410669474</v>
          </cell>
        </row>
        <row r="55">
          <cell r="A55" t="str">
            <v>05313</v>
          </cell>
          <cell r="B55" t="str">
            <v>Antioquia</v>
          </cell>
          <cell r="C55" t="str">
            <v>Granada</v>
          </cell>
          <cell r="D55">
            <v>61</v>
          </cell>
          <cell r="E55">
            <v>9838</v>
          </cell>
          <cell r="F55">
            <v>620.0447245375077</v>
          </cell>
        </row>
        <row r="56">
          <cell r="A56" t="str">
            <v>05315</v>
          </cell>
          <cell r="B56" t="str">
            <v>Antioquia</v>
          </cell>
          <cell r="C56" t="str">
            <v>Guadalupe</v>
          </cell>
          <cell r="D56">
            <v>21</v>
          </cell>
          <cell r="E56">
            <v>6281</v>
          </cell>
          <cell r="F56">
            <v>334.34166533991407</v>
          </cell>
        </row>
        <row r="57">
          <cell r="A57" t="str">
            <v>05318</v>
          </cell>
          <cell r="B57" t="str">
            <v>Antioquia</v>
          </cell>
          <cell r="C57" t="str">
            <v>Guarne</v>
          </cell>
          <cell r="D57">
            <v>62</v>
          </cell>
          <cell r="E57">
            <v>45253</v>
          </cell>
          <cell r="F57">
            <v>137.00749121605199</v>
          </cell>
        </row>
        <row r="58">
          <cell r="A58" t="str">
            <v>05321</v>
          </cell>
          <cell r="B58" t="str">
            <v>Antioquia</v>
          </cell>
          <cell r="C58" t="str">
            <v>Guatapé</v>
          </cell>
          <cell r="D58">
            <v>15</v>
          </cell>
          <cell r="E58">
            <v>5458</v>
          </cell>
          <cell r="F58">
            <v>274.82594356907288</v>
          </cell>
        </row>
        <row r="59">
          <cell r="A59" t="str">
            <v>05347</v>
          </cell>
          <cell r="B59" t="str">
            <v>Antioquia</v>
          </cell>
          <cell r="C59" t="str">
            <v>Heliconia</v>
          </cell>
          <cell r="D59">
            <v>32</v>
          </cell>
          <cell r="E59">
            <v>6138</v>
          </cell>
          <cell r="F59">
            <v>521.34245682632775</v>
          </cell>
        </row>
        <row r="60">
          <cell r="A60" t="str">
            <v>05353</v>
          </cell>
          <cell r="B60" t="str">
            <v>Antioquia</v>
          </cell>
          <cell r="C60" t="str">
            <v>Hispania</v>
          </cell>
          <cell r="D60">
            <v>5</v>
          </cell>
          <cell r="E60">
            <v>4854</v>
          </cell>
          <cell r="F60">
            <v>103.00782859497322</v>
          </cell>
        </row>
        <row r="61">
          <cell r="A61" t="str">
            <v>05360</v>
          </cell>
          <cell r="B61" t="str">
            <v>Antioquia</v>
          </cell>
          <cell r="C61" t="str">
            <v>Itagui</v>
          </cell>
          <cell r="D61">
            <v>967</v>
          </cell>
          <cell r="E61">
            <v>258540</v>
          </cell>
          <cell r="F61">
            <v>374.02336195559678</v>
          </cell>
        </row>
        <row r="62">
          <cell r="A62" t="str">
            <v>05361</v>
          </cell>
          <cell r="B62" t="str">
            <v>Antioquia</v>
          </cell>
          <cell r="C62" t="str">
            <v>Ituango</v>
          </cell>
          <cell r="D62">
            <v>155</v>
          </cell>
          <cell r="E62">
            <v>22148</v>
          </cell>
          <cell r="F62">
            <v>699.83745710673657</v>
          </cell>
        </row>
        <row r="63">
          <cell r="A63" t="str">
            <v>05364</v>
          </cell>
          <cell r="B63" t="str">
            <v>Antioquia</v>
          </cell>
          <cell r="C63" t="str">
            <v>Jardín</v>
          </cell>
          <cell r="D63">
            <v>14</v>
          </cell>
          <cell r="E63">
            <v>13971</v>
          </cell>
          <cell r="F63">
            <v>100.20757282943239</v>
          </cell>
        </row>
        <row r="64">
          <cell r="A64" t="str">
            <v>05368</v>
          </cell>
          <cell r="B64" t="str">
            <v>Antioquia</v>
          </cell>
          <cell r="C64" t="str">
            <v>Jericó</v>
          </cell>
          <cell r="D64">
            <v>5</v>
          </cell>
          <cell r="E64">
            <v>12324</v>
          </cell>
          <cell r="F64">
            <v>40.571243102888673</v>
          </cell>
        </row>
        <row r="65">
          <cell r="A65" t="str">
            <v>05376</v>
          </cell>
          <cell r="B65" t="str">
            <v>Antioquia</v>
          </cell>
          <cell r="C65" t="str">
            <v>La Ceja</v>
          </cell>
          <cell r="D65">
            <v>151</v>
          </cell>
          <cell r="E65">
            <v>50805</v>
          </cell>
          <cell r="F65">
            <v>297.21484105895092</v>
          </cell>
        </row>
        <row r="66">
          <cell r="A66" t="str">
            <v>05380</v>
          </cell>
          <cell r="B66" t="str">
            <v>Antioquia</v>
          </cell>
          <cell r="C66" t="str">
            <v>La Estrella</v>
          </cell>
          <cell r="D66">
            <v>154</v>
          </cell>
          <cell r="E66">
            <v>59398</v>
          </cell>
          <cell r="F66">
            <v>259.26798882117242</v>
          </cell>
        </row>
        <row r="67">
          <cell r="A67" t="str">
            <v>05390</v>
          </cell>
          <cell r="B67" t="str">
            <v>Antioquia</v>
          </cell>
          <cell r="C67" t="str">
            <v>La Pintada</v>
          </cell>
          <cell r="D67">
            <v>38</v>
          </cell>
          <cell r="E67">
            <v>6720</v>
          </cell>
          <cell r="F67">
            <v>565.47619047619048</v>
          </cell>
        </row>
        <row r="68">
          <cell r="A68" t="str">
            <v>05400</v>
          </cell>
          <cell r="B68" t="str">
            <v>Antioquia</v>
          </cell>
          <cell r="C68" t="str">
            <v>La Unión</v>
          </cell>
          <cell r="D68">
            <v>79</v>
          </cell>
          <cell r="E68">
            <v>18793</v>
          </cell>
          <cell r="F68">
            <v>420.3692864364391</v>
          </cell>
        </row>
        <row r="69">
          <cell r="A69" t="str">
            <v>05411</v>
          </cell>
          <cell r="B69" t="str">
            <v>Antioquia</v>
          </cell>
          <cell r="C69" t="str">
            <v>Liborina</v>
          </cell>
          <cell r="D69">
            <v>19</v>
          </cell>
          <cell r="E69">
            <v>9507</v>
          </cell>
          <cell r="F69">
            <v>199.85274008625223</v>
          </cell>
        </row>
        <row r="70">
          <cell r="A70" t="str">
            <v>05425</v>
          </cell>
          <cell r="B70" t="str">
            <v>Antioquia</v>
          </cell>
          <cell r="C70" t="str">
            <v>Maceo</v>
          </cell>
          <cell r="D70">
            <v>17</v>
          </cell>
          <cell r="E70">
            <v>7102</v>
          </cell>
          <cell r="F70">
            <v>239.36919177696421</v>
          </cell>
        </row>
        <row r="71">
          <cell r="A71" t="str">
            <v>05440</v>
          </cell>
          <cell r="B71" t="str">
            <v>Antioquia</v>
          </cell>
          <cell r="C71" t="str">
            <v>Marinilla</v>
          </cell>
          <cell r="D71">
            <v>191</v>
          </cell>
          <cell r="E71">
            <v>50955</v>
          </cell>
          <cell r="F71">
            <v>374.84054557943284</v>
          </cell>
        </row>
        <row r="72">
          <cell r="A72" t="str">
            <v>05467</v>
          </cell>
          <cell r="B72" t="str">
            <v>Antioquia</v>
          </cell>
          <cell r="C72" t="str">
            <v>Montebello</v>
          </cell>
          <cell r="D72">
            <v>39</v>
          </cell>
          <cell r="E72">
            <v>6578</v>
          </cell>
          <cell r="F72">
            <v>592.88537549407113</v>
          </cell>
        </row>
        <row r="73">
          <cell r="A73" t="str">
            <v>05475</v>
          </cell>
          <cell r="B73" t="str">
            <v>Antioquia</v>
          </cell>
          <cell r="C73" t="str">
            <v>Murindó</v>
          </cell>
          <cell r="D73">
            <v>4</v>
          </cell>
          <cell r="E73">
            <v>4315</v>
          </cell>
          <cell r="F73">
            <v>92.699884125144848</v>
          </cell>
        </row>
        <row r="74">
          <cell r="A74" t="str">
            <v>05480</v>
          </cell>
          <cell r="B74" t="str">
            <v>Antioquia</v>
          </cell>
          <cell r="C74" t="str">
            <v>Mutatá</v>
          </cell>
          <cell r="D74">
            <v>260</v>
          </cell>
          <cell r="E74">
            <v>19284</v>
          </cell>
          <cell r="F74">
            <v>1348.2679941920762</v>
          </cell>
        </row>
        <row r="75">
          <cell r="A75" t="str">
            <v>05483</v>
          </cell>
          <cell r="B75" t="str">
            <v>Antioquia</v>
          </cell>
          <cell r="C75" t="str">
            <v>Nariño</v>
          </cell>
          <cell r="D75">
            <v>30</v>
          </cell>
          <cell r="E75">
            <v>16730</v>
          </cell>
          <cell r="F75">
            <v>179.31858936043037</v>
          </cell>
        </row>
        <row r="76">
          <cell r="A76" t="str">
            <v>05490</v>
          </cell>
          <cell r="B76" t="str">
            <v>Antioquia</v>
          </cell>
          <cell r="C76" t="str">
            <v>Necoclí</v>
          </cell>
          <cell r="D76">
            <v>73</v>
          </cell>
          <cell r="E76">
            <v>57728</v>
          </cell>
          <cell r="F76">
            <v>126.45509977827051</v>
          </cell>
        </row>
        <row r="77">
          <cell r="A77" t="str">
            <v>05495</v>
          </cell>
          <cell r="B77" t="str">
            <v>Antioquia</v>
          </cell>
          <cell r="C77" t="str">
            <v>Nechí</v>
          </cell>
          <cell r="D77">
            <v>412</v>
          </cell>
          <cell r="E77">
            <v>24703</v>
          </cell>
          <cell r="F77">
            <v>1667.8136258753998</v>
          </cell>
        </row>
        <row r="78">
          <cell r="A78" t="str">
            <v>05501</v>
          </cell>
          <cell r="B78" t="str">
            <v>Antioquia</v>
          </cell>
          <cell r="C78" t="str">
            <v>Olaya</v>
          </cell>
          <cell r="D78">
            <v>9</v>
          </cell>
          <cell r="E78">
            <v>3132</v>
          </cell>
          <cell r="F78">
            <v>287.35632183908046</v>
          </cell>
        </row>
        <row r="79">
          <cell r="A79" t="str">
            <v>05541</v>
          </cell>
          <cell r="B79" t="str">
            <v>Antioquia</v>
          </cell>
          <cell r="C79" t="str">
            <v>Peñol</v>
          </cell>
          <cell r="D79">
            <v>49</v>
          </cell>
          <cell r="E79">
            <v>16020</v>
          </cell>
          <cell r="F79">
            <v>305.86766541822726</v>
          </cell>
        </row>
        <row r="80">
          <cell r="A80" t="str">
            <v>05543</v>
          </cell>
          <cell r="B80" t="str">
            <v>Antioquia</v>
          </cell>
          <cell r="C80" t="str">
            <v>Peque</v>
          </cell>
          <cell r="D80">
            <v>3</v>
          </cell>
          <cell r="E80">
            <v>10536</v>
          </cell>
          <cell r="F80">
            <v>28.473804100227788</v>
          </cell>
        </row>
        <row r="81">
          <cell r="A81" t="str">
            <v>05576</v>
          </cell>
          <cell r="B81" t="str">
            <v>Antioquia</v>
          </cell>
          <cell r="C81" t="str">
            <v>Pueblorrico</v>
          </cell>
          <cell r="D81">
            <v>9</v>
          </cell>
          <cell r="E81">
            <v>7402</v>
          </cell>
          <cell r="F81">
            <v>121.5887597946501</v>
          </cell>
        </row>
        <row r="82">
          <cell r="A82" t="str">
            <v>05579</v>
          </cell>
          <cell r="B82" t="str">
            <v>Antioquia</v>
          </cell>
          <cell r="C82" t="str">
            <v>Puerto Berrío</v>
          </cell>
          <cell r="D82">
            <v>170</v>
          </cell>
          <cell r="E82">
            <v>44431</v>
          </cell>
          <cell r="F82">
            <v>382.61574126173167</v>
          </cell>
        </row>
        <row r="83">
          <cell r="A83" t="str">
            <v>05585</v>
          </cell>
          <cell r="B83" t="str">
            <v>Antioquia</v>
          </cell>
          <cell r="C83" t="str">
            <v>Puerto Nare</v>
          </cell>
          <cell r="D83">
            <v>29</v>
          </cell>
          <cell r="E83">
            <v>18103</v>
          </cell>
          <cell r="F83">
            <v>160.19444291001491</v>
          </cell>
        </row>
        <row r="84">
          <cell r="A84" t="str">
            <v>05591</v>
          </cell>
          <cell r="B84" t="str">
            <v>Antioquia</v>
          </cell>
          <cell r="C84" t="str">
            <v>Puerto Triunfo</v>
          </cell>
          <cell r="D84">
            <v>28</v>
          </cell>
          <cell r="E84">
            <v>18872</v>
          </cell>
          <cell r="F84">
            <v>148.36795252225519</v>
          </cell>
        </row>
        <row r="85">
          <cell r="A85" t="str">
            <v>05604</v>
          </cell>
          <cell r="B85" t="str">
            <v>Antioquia</v>
          </cell>
          <cell r="C85" t="str">
            <v>Remedios</v>
          </cell>
          <cell r="D85">
            <v>463</v>
          </cell>
          <cell r="E85">
            <v>27172</v>
          </cell>
          <cell r="F85">
            <v>1703.9599587810983</v>
          </cell>
        </row>
        <row r="86">
          <cell r="A86" t="str">
            <v>05607</v>
          </cell>
          <cell r="B86" t="str">
            <v>Antioquia</v>
          </cell>
          <cell r="C86" t="str">
            <v>Retiro</v>
          </cell>
          <cell r="D86">
            <v>23</v>
          </cell>
          <cell r="E86">
            <v>18502</v>
          </cell>
          <cell r="F86">
            <v>124.31088530969626</v>
          </cell>
        </row>
        <row r="87">
          <cell r="A87" t="str">
            <v>05615</v>
          </cell>
          <cell r="B87" t="str">
            <v>Antioquia</v>
          </cell>
          <cell r="C87" t="str">
            <v>Rionegro</v>
          </cell>
          <cell r="D87">
            <v>196</v>
          </cell>
          <cell r="E87">
            <v>114299</v>
          </cell>
          <cell r="F87">
            <v>171.48006544239232</v>
          </cell>
        </row>
        <row r="88">
          <cell r="A88" t="str">
            <v>05628</v>
          </cell>
          <cell r="B88" t="str">
            <v>Antioquia</v>
          </cell>
          <cell r="C88" t="str">
            <v>Sabanalarga</v>
          </cell>
          <cell r="D88">
            <v>32</v>
          </cell>
          <cell r="E88">
            <v>8191</v>
          </cell>
          <cell r="F88">
            <v>390.67268953729706</v>
          </cell>
        </row>
        <row r="89">
          <cell r="A89" t="str">
            <v>05631</v>
          </cell>
          <cell r="B89" t="str">
            <v>Antioquia</v>
          </cell>
          <cell r="C89" t="str">
            <v>Sabaneta</v>
          </cell>
          <cell r="D89">
            <v>160</v>
          </cell>
          <cell r="E89">
            <v>49729</v>
          </cell>
          <cell r="F89">
            <v>321.74385167608438</v>
          </cell>
        </row>
        <row r="90">
          <cell r="A90" t="str">
            <v>05642</v>
          </cell>
          <cell r="B90" t="str">
            <v>Antioquia</v>
          </cell>
          <cell r="C90" t="str">
            <v>Salgar</v>
          </cell>
          <cell r="D90">
            <v>45</v>
          </cell>
          <cell r="E90">
            <v>17804</v>
          </cell>
          <cell r="F90">
            <v>252.75219051898449</v>
          </cell>
        </row>
        <row r="91">
          <cell r="A91" t="str">
            <v>05647</v>
          </cell>
          <cell r="B91" t="str">
            <v>Antioquia</v>
          </cell>
          <cell r="C91" t="str">
            <v>San Andrés de Cuerquía</v>
          </cell>
          <cell r="D91">
            <v>16</v>
          </cell>
          <cell r="E91">
            <v>6556</v>
          </cell>
          <cell r="F91">
            <v>244.05125076266015</v>
          </cell>
        </row>
        <row r="92">
          <cell r="A92" t="str">
            <v>05649</v>
          </cell>
          <cell r="B92" t="str">
            <v>Antioquia</v>
          </cell>
          <cell r="C92" t="str">
            <v>San Carlos</v>
          </cell>
          <cell r="D92">
            <v>103</v>
          </cell>
          <cell r="E92">
            <v>15976</v>
          </cell>
          <cell r="F92">
            <v>644.71707561342021</v>
          </cell>
        </row>
        <row r="93">
          <cell r="A93" t="str">
            <v>05652</v>
          </cell>
          <cell r="B93" t="str">
            <v>Antioquia</v>
          </cell>
          <cell r="C93" t="str">
            <v>San Francisco</v>
          </cell>
          <cell r="D93">
            <v>15</v>
          </cell>
          <cell r="E93">
            <v>5625</v>
          </cell>
          <cell r="F93">
            <v>266.66666666666669</v>
          </cell>
        </row>
        <row r="94">
          <cell r="A94" t="str">
            <v>05656</v>
          </cell>
          <cell r="B94" t="str">
            <v>Antioquia</v>
          </cell>
          <cell r="C94" t="str">
            <v>San Jerónimo</v>
          </cell>
          <cell r="D94">
            <v>15</v>
          </cell>
          <cell r="E94">
            <v>12369</v>
          </cell>
          <cell r="F94">
            <v>121.2709192335678</v>
          </cell>
        </row>
        <row r="95">
          <cell r="A95" t="str">
            <v>05658</v>
          </cell>
          <cell r="B95" t="str">
            <v>Antioquia</v>
          </cell>
          <cell r="C95" t="str">
            <v>San José de La Montaña</v>
          </cell>
          <cell r="D95">
            <v>18</v>
          </cell>
          <cell r="E95">
            <v>3250</v>
          </cell>
          <cell r="F95">
            <v>553.84615384615381</v>
          </cell>
        </row>
        <row r="96">
          <cell r="A96" t="str">
            <v>05659</v>
          </cell>
          <cell r="B96" t="str">
            <v>Antioquia</v>
          </cell>
          <cell r="C96" t="str">
            <v>San Juan de Urabá</v>
          </cell>
          <cell r="D96">
            <v>49</v>
          </cell>
          <cell r="E96">
            <v>23801</v>
          </cell>
          <cell r="F96">
            <v>205.87370278559723</v>
          </cell>
        </row>
        <row r="97">
          <cell r="A97" t="str">
            <v>05660</v>
          </cell>
          <cell r="B97" t="str">
            <v>Antioquia</v>
          </cell>
          <cell r="C97" t="str">
            <v>San Luis</v>
          </cell>
          <cell r="D97">
            <v>54</v>
          </cell>
          <cell r="E97">
            <v>10964</v>
          </cell>
          <cell r="F97">
            <v>492.52097774534843</v>
          </cell>
        </row>
        <row r="98">
          <cell r="A98" t="str">
            <v>05664</v>
          </cell>
          <cell r="B98" t="str">
            <v>Antioquia</v>
          </cell>
          <cell r="C98" t="str">
            <v>San Pedro</v>
          </cell>
          <cell r="D98">
            <v>89</v>
          </cell>
          <cell r="E98">
            <v>25211</v>
          </cell>
          <cell r="F98">
            <v>353.02050692158184</v>
          </cell>
        </row>
        <row r="99">
          <cell r="A99" t="str">
            <v>05665</v>
          </cell>
          <cell r="B99" t="str">
            <v>Antioquia</v>
          </cell>
          <cell r="C99" t="str">
            <v>San Pedro de Uraba</v>
          </cell>
          <cell r="D99">
            <v>75</v>
          </cell>
          <cell r="E99">
            <v>30536</v>
          </cell>
          <cell r="F99">
            <v>245.61173696620384</v>
          </cell>
        </row>
        <row r="100">
          <cell r="A100" t="str">
            <v>05667</v>
          </cell>
          <cell r="B100" t="str">
            <v>Antioquia</v>
          </cell>
          <cell r="C100" t="str">
            <v>San Rafael</v>
          </cell>
          <cell r="D100">
            <v>93</v>
          </cell>
          <cell r="E100">
            <v>13127</v>
          </cell>
          <cell r="F100">
            <v>708.4634722328027</v>
          </cell>
        </row>
        <row r="101">
          <cell r="A101" t="str">
            <v>05670</v>
          </cell>
          <cell r="B101" t="str">
            <v>Antioquia</v>
          </cell>
          <cell r="C101" t="str">
            <v>San Roque</v>
          </cell>
          <cell r="D101">
            <v>69</v>
          </cell>
          <cell r="E101">
            <v>17214</v>
          </cell>
          <cell r="F101">
            <v>400.83652840711051</v>
          </cell>
        </row>
        <row r="102">
          <cell r="A102" t="str">
            <v>05674</v>
          </cell>
          <cell r="B102" t="str">
            <v>Antioquia</v>
          </cell>
          <cell r="C102" t="str">
            <v>San Vicente</v>
          </cell>
          <cell r="D102">
            <v>39</v>
          </cell>
          <cell r="E102">
            <v>17877</v>
          </cell>
          <cell r="F102">
            <v>218.15740896123509</v>
          </cell>
        </row>
        <row r="103">
          <cell r="A103" t="str">
            <v>05679</v>
          </cell>
          <cell r="B103" t="str">
            <v>Antioquia</v>
          </cell>
          <cell r="C103" t="str">
            <v>Santa Bárbara</v>
          </cell>
          <cell r="D103">
            <v>38</v>
          </cell>
          <cell r="E103">
            <v>22556</v>
          </cell>
          <cell r="F103">
            <v>168.46958680617132</v>
          </cell>
        </row>
        <row r="104">
          <cell r="A104" t="str">
            <v>05686</v>
          </cell>
          <cell r="B104" t="str">
            <v>Antioquia</v>
          </cell>
          <cell r="C104" t="str">
            <v>Santa Rosa de Osos</v>
          </cell>
          <cell r="D104">
            <v>152</v>
          </cell>
          <cell r="E104">
            <v>34295</v>
          </cell>
          <cell r="F104">
            <v>443.213296398892</v>
          </cell>
        </row>
        <row r="105">
          <cell r="A105" t="str">
            <v>05690</v>
          </cell>
          <cell r="B105" t="str">
            <v>Antioquia</v>
          </cell>
          <cell r="C105" t="str">
            <v>Santo Domingo</v>
          </cell>
          <cell r="D105">
            <v>28</v>
          </cell>
          <cell r="E105">
            <v>10759</v>
          </cell>
          <cell r="F105">
            <v>260.24723487312951</v>
          </cell>
        </row>
        <row r="106">
          <cell r="A106" t="str">
            <v>05697</v>
          </cell>
          <cell r="B106" t="str">
            <v>Antioquia</v>
          </cell>
          <cell r="C106" t="str">
            <v>El Santuario</v>
          </cell>
          <cell r="D106">
            <v>79</v>
          </cell>
          <cell r="E106">
            <v>26910</v>
          </cell>
          <cell r="F106">
            <v>293.57116313638051</v>
          </cell>
        </row>
        <row r="107">
          <cell r="A107" t="str">
            <v>05736</v>
          </cell>
          <cell r="B107" t="str">
            <v>Antioquia</v>
          </cell>
          <cell r="C107" t="str">
            <v>Segovia</v>
          </cell>
          <cell r="D107">
            <v>142</v>
          </cell>
          <cell r="E107">
            <v>38661</v>
          </cell>
          <cell r="F107">
            <v>367.29520705620649</v>
          </cell>
        </row>
        <row r="108">
          <cell r="A108" t="str">
            <v>05756</v>
          </cell>
          <cell r="B108" t="str">
            <v>Antioquia</v>
          </cell>
          <cell r="C108" t="str">
            <v>Sonson</v>
          </cell>
          <cell r="D108">
            <v>107</v>
          </cell>
          <cell r="E108">
            <v>36445</v>
          </cell>
          <cell r="F108">
            <v>293.59308547125806</v>
          </cell>
        </row>
        <row r="109">
          <cell r="A109" t="str">
            <v>05761</v>
          </cell>
          <cell r="B109" t="str">
            <v>Antioquia</v>
          </cell>
          <cell r="C109" t="str">
            <v>Sopetrán</v>
          </cell>
          <cell r="D109">
            <v>10</v>
          </cell>
          <cell r="E109">
            <v>14327</v>
          </cell>
          <cell r="F109">
            <v>69.798282962239128</v>
          </cell>
        </row>
        <row r="110">
          <cell r="A110" t="str">
            <v>05789</v>
          </cell>
          <cell r="B110" t="str">
            <v>Antioquia</v>
          </cell>
          <cell r="C110" t="str">
            <v>Támesis</v>
          </cell>
          <cell r="D110">
            <v>16</v>
          </cell>
          <cell r="E110">
            <v>15218</v>
          </cell>
          <cell r="F110">
            <v>105.13865159679327</v>
          </cell>
        </row>
        <row r="111">
          <cell r="A111" t="str">
            <v>05790</v>
          </cell>
          <cell r="B111" t="str">
            <v>Antioquia</v>
          </cell>
          <cell r="C111" t="str">
            <v>Tarazá</v>
          </cell>
          <cell r="D111">
            <v>544</v>
          </cell>
          <cell r="E111">
            <v>39257</v>
          </cell>
          <cell r="F111">
            <v>1385.7401227806506</v>
          </cell>
        </row>
        <row r="112">
          <cell r="A112" t="str">
            <v>05792</v>
          </cell>
          <cell r="B112" t="str">
            <v>Antioquia</v>
          </cell>
          <cell r="C112" t="str">
            <v>Tarso</v>
          </cell>
          <cell r="D112">
            <v>4</v>
          </cell>
          <cell r="E112">
            <v>7542</v>
          </cell>
          <cell r="F112">
            <v>53.036329885971895</v>
          </cell>
        </row>
        <row r="113">
          <cell r="A113" t="str">
            <v>05809</v>
          </cell>
          <cell r="B113" t="str">
            <v>Antioquia</v>
          </cell>
          <cell r="C113" t="str">
            <v>Titiribí</v>
          </cell>
          <cell r="D113">
            <v>12</v>
          </cell>
          <cell r="E113">
            <v>14092</v>
          </cell>
          <cell r="F113">
            <v>85.154697700823164</v>
          </cell>
        </row>
        <row r="114">
          <cell r="A114" t="str">
            <v>05819</v>
          </cell>
          <cell r="B114" t="str">
            <v>Antioquia</v>
          </cell>
          <cell r="C114" t="str">
            <v>Toledo</v>
          </cell>
          <cell r="D114">
            <v>57</v>
          </cell>
          <cell r="E114">
            <v>6144</v>
          </cell>
          <cell r="F114">
            <v>927.734375</v>
          </cell>
        </row>
        <row r="115">
          <cell r="A115" t="str">
            <v>05837</v>
          </cell>
          <cell r="B115" t="str">
            <v>Antioquia</v>
          </cell>
          <cell r="C115" t="str">
            <v>Turbo</v>
          </cell>
          <cell r="D115">
            <v>783</v>
          </cell>
          <cell r="E115">
            <v>147243</v>
          </cell>
          <cell r="F115">
            <v>531.77400623459175</v>
          </cell>
        </row>
        <row r="116">
          <cell r="A116" t="str">
            <v>05842</v>
          </cell>
          <cell r="B116" t="str">
            <v>Antioquia</v>
          </cell>
          <cell r="C116" t="str">
            <v>Uramita</v>
          </cell>
          <cell r="D116">
            <v>71</v>
          </cell>
          <cell r="E116">
            <v>8261</v>
          </cell>
          <cell r="F116">
            <v>859.46011378767707</v>
          </cell>
        </row>
        <row r="117">
          <cell r="A117" t="str">
            <v>05847</v>
          </cell>
          <cell r="B117" t="str">
            <v>Antioquia</v>
          </cell>
          <cell r="C117" t="str">
            <v>Urrao</v>
          </cell>
          <cell r="D117">
            <v>192</v>
          </cell>
          <cell r="E117">
            <v>42847</v>
          </cell>
          <cell r="F117">
            <v>448.10605176558454</v>
          </cell>
        </row>
        <row r="118">
          <cell r="A118" t="str">
            <v>05854</v>
          </cell>
          <cell r="B118" t="str">
            <v>Antioquia</v>
          </cell>
          <cell r="C118" t="str">
            <v>Valdivia</v>
          </cell>
          <cell r="D118">
            <v>80</v>
          </cell>
          <cell r="E118">
            <v>20564</v>
          </cell>
          <cell r="F118">
            <v>389.02937171756469</v>
          </cell>
        </row>
        <row r="119">
          <cell r="A119" t="str">
            <v>05856</v>
          </cell>
          <cell r="B119" t="str">
            <v>Antioquia</v>
          </cell>
          <cell r="C119" t="str">
            <v>Valparaíso</v>
          </cell>
          <cell r="D119">
            <v>4</v>
          </cell>
          <cell r="E119">
            <v>6227</v>
          </cell>
          <cell r="F119">
            <v>64.236389914886786</v>
          </cell>
        </row>
        <row r="120">
          <cell r="A120" t="str">
            <v>05858</v>
          </cell>
          <cell r="B120" t="str">
            <v>Antioquia</v>
          </cell>
          <cell r="C120" t="str">
            <v>Vegachí</v>
          </cell>
          <cell r="D120">
            <v>129</v>
          </cell>
          <cell r="E120">
            <v>9966</v>
          </cell>
          <cell r="F120">
            <v>1294.4009632751354</v>
          </cell>
        </row>
        <row r="121">
          <cell r="A121" t="str">
            <v>05861</v>
          </cell>
          <cell r="B121" t="str">
            <v>Antioquia</v>
          </cell>
          <cell r="C121" t="str">
            <v>Venecia</v>
          </cell>
          <cell r="D121">
            <v>23</v>
          </cell>
          <cell r="E121">
            <v>13314</v>
          </cell>
          <cell r="F121">
            <v>172.75048820790147</v>
          </cell>
        </row>
        <row r="122">
          <cell r="A122" t="str">
            <v>05873</v>
          </cell>
          <cell r="B122" t="str">
            <v>Antioquia</v>
          </cell>
          <cell r="C122" t="str">
            <v>Vigía del Fuerte</v>
          </cell>
          <cell r="D122">
            <v>547</v>
          </cell>
          <cell r="E122">
            <v>5543</v>
          </cell>
          <cell r="F122">
            <v>9868.3023633411503</v>
          </cell>
        </row>
        <row r="123">
          <cell r="A123" t="str">
            <v>05885</v>
          </cell>
          <cell r="B123" t="str">
            <v>Antioquia</v>
          </cell>
          <cell r="C123" t="str">
            <v>Yalí</v>
          </cell>
          <cell r="D123">
            <v>22</v>
          </cell>
          <cell r="E123">
            <v>8098</v>
          </cell>
          <cell r="F123">
            <v>271.67201778216844</v>
          </cell>
        </row>
        <row r="124">
          <cell r="A124" t="str">
            <v>05887</v>
          </cell>
          <cell r="B124" t="str">
            <v>Antioquia</v>
          </cell>
          <cell r="C124" t="str">
            <v>Yarumal</v>
          </cell>
          <cell r="D124">
            <v>612</v>
          </cell>
          <cell r="E124">
            <v>45177</v>
          </cell>
          <cell r="F124">
            <v>1354.6716249418953</v>
          </cell>
        </row>
        <row r="125">
          <cell r="A125" t="str">
            <v>05890</v>
          </cell>
          <cell r="B125" t="str">
            <v>Antioquia</v>
          </cell>
          <cell r="C125" t="str">
            <v>Yolombó</v>
          </cell>
          <cell r="D125">
            <v>95</v>
          </cell>
          <cell r="E125">
            <v>22730</v>
          </cell>
          <cell r="F125">
            <v>417.94984601847779</v>
          </cell>
        </row>
        <row r="126">
          <cell r="A126" t="str">
            <v>05893</v>
          </cell>
          <cell r="B126" t="str">
            <v>Antioquia</v>
          </cell>
          <cell r="C126" t="str">
            <v>Yondó</v>
          </cell>
          <cell r="D126">
            <v>67</v>
          </cell>
          <cell r="E126">
            <v>17503</v>
          </cell>
          <cell r="F126">
            <v>382.79152145346512</v>
          </cell>
        </row>
        <row r="127">
          <cell r="A127" t="str">
            <v>05895</v>
          </cell>
          <cell r="B127" t="str">
            <v>Antioquia</v>
          </cell>
          <cell r="C127" t="str">
            <v>Zaragoza</v>
          </cell>
          <cell r="D127">
            <v>417</v>
          </cell>
          <cell r="E127">
            <v>29614</v>
          </cell>
          <cell r="F127">
            <v>1408.1177821300737</v>
          </cell>
        </row>
        <row r="128">
          <cell r="A128" t="str">
            <v>08001</v>
          </cell>
          <cell r="B128" t="str">
            <v>Atlántico</v>
          </cell>
          <cell r="C128" t="str">
            <v>Barranquilla</v>
          </cell>
          <cell r="D128">
            <v>1323</v>
          </cell>
          <cell r="E128">
            <v>1200820</v>
          </cell>
          <cell r="F128">
            <v>110.1747139454706</v>
          </cell>
        </row>
        <row r="129">
          <cell r="A129" t="str">
            <v>08078</v>
          </cell>
          <cell r="B129" t="str">
            <v>Atlántico</v>
          </cell>
          <cell r="C129" t="str">
            <v>Baranoa</v>
          </cell>
          <cell r="D129">
            <v>32</v>
          </cell>
          <cell r="E129">
            <v>56037</v>
          </cell>
          <cell r="F129">
            <v>57.105126969680747</v>
          </cell>
        </row>
        <row r="130">
          <cell r="A130" t="str">
            <v>08137</v>
          </cell>
          <cell r="B130" t="str">
            <v>Atlántico</v>
          </cell>
          <cell r="C130" t="str">
            <v>Campo de La Cruz</v>
          </cell>
          <cell r="D130">
            <v>13</v>
          </cell>
          <cell r="E130">
            <v>16911</v>
          </cell>
          <cell r="F130">
            <v>76.873041215776709</v>
          </cell>
        </row>
        <row r="131">
          <cell r="A131" t="str">
            <v>08141</v>
          </cell>
          <cell r="B131" t="str">
            <v>Atlántico</v>
          </cell>
          <cell r="C131" t="str">
            <v>Candelaria</v>
          </cell>
          <cell r="D131">
            <v>9</v>
          </cell>
          <cell r="E131">
            <v>12377</v>
          </cell>
          <cell r="F131">
            <v>72.715520723923404</v>
          </cell>
        </row>
        <row r="132">
          <cell r="A132" t="str">
            <v>08296</v>
          </cell>
          <cell r="B132" t="str">
            <v>Atlántico</v>
          </cell>
          <cell r="C132" t="str">
            <v>Galapa</v>
          </cell>
          <cell r="D132">
            <v>63</v>
          </cell>
          <cell r="E132">
            <v>39284</v>
          </cell>
          <cell r="F132">
            <v>160.37063435495367</v>
          </cell>
        </row>
        <row r="133">
          <cell r="A133" t="str">
            <v>08372</v>
          </cell>
          <cell r="B133" t="str">
            <v>Atlántico</v>
          </cell>
          <cell r="C133" t="str">
            <v>Juan de Acosta</v>
          </cell>
          <cell r="D133">
            <v>4</v>
          </cell>
          <cell r="E133">
            <v>16128</v>
          </cell>
          <cell r="F133">
            <v>24.801587301587301</v>
          </cell>
        </row>
        <row r="134">
          <cell r="A134" t="str">
            <v>08421</v>
          </cell>
          <cell r="B134" t="str">
            <v>Atlántico</v>
          </cell>
          <cell r="C134" t="str">
            <v>Luruaco</v>
          </cell>
          <cell r="D134">
            <v>2</v>
          </cell>
          <cell r="E134">
            <v>25854</v>
          </cell>
          <cell r="F134">
            <v>7.7357468863618788</v>
          </cell>
        </row>
        <row r="135">
          <cell r="A135" t="str">
            <v>08433</v>
          </cell>
          <cell r="B135" t="str">
            <v>Atlántico</v>
          </cell>
          <cell r="C135" t="str">
            <v>Malambo</v>
          </cell>
          <cell r="D135">
            <v>130</v>
          </cell>
          <cell r="E135">
            <v>115276</v>
          </cell>
          <cell r="F135">
            <v>112.77282348450676</v>
          </cell>
        </row>
        <row r="136">
          <cell r="A136" t="str">
            <v>08520</v>
          </cell>
          <cell r="B136" t="str">
            <v>Atlántico</v>
          </cell>
          <cell r="C136" t="str">
            <v>Palmar de Varela</v>
          </cell>
          <cell r="D136">
            <v>8</v>
          </cell>
          <cell r="E136">
            <v>24874</v>
          </cell>
          <cell r="F136">
            <v>32.162096968722359</v>
          </cell>
        </row>
        <row r="137">
          <cell r="A137" t="str">
            <v>08560</v>
          </cell>
          <cell r="B137" t="str">
            <v>Atlántico</v>
          </cell>
          <cell r="C137" t="str">
            <v>Ponedera</v>
          </cell>
          <cell r="D137">
            <v>12</v>
          </cell>
          <cell r="E137">
            <v>21251</v>
          </cell>
          <cell r="F137">
            <v>56.467930920897842</v>
          </cell>
        </row>
        <row r="138">
          <cell r="A138" t="str">
            <v>08573</v>
          </cell>
          <cell r="B138" t="str">
            <v>Atlántico</v>
          </cell>
          <cell r="C138" t="str">
            <v>Puerto Colombia</v>
          </cell>
          <cell r="D138">
            <v>75</v>
          </cell>
          <cell r="E138">
            <v>27401</v>
          </cell>
          <cell r="F138">
            <v>273.71263822488231</v>
          </cell>
        </row>
        <row r="139">
          <cell r="A139" t="str">
            <v>08606</v>
          </cell>
          <cell r="B139" t="str">
            <v>Atlántico</v>
          </cell>
          <cell r="C139" t="str">
            <v>Repelón</v>
          </cell>
          <cell r="D139">
            <v>1</v>
          </cell>
          <cell r="E139">
            <v>25074</v>
          </cell>
          <cell r="F139">
            <v>3.9881949429688119</v>
          </cell>
        </row>
        <row r="140">
          <cell r="A140" t="str">
            <v>08634</v>
          </cell>
          <cell r="B140" t="str">
            <v>Atlántico</v>
          </cell>
          <cell r="C140" t="str">
            <v>Sabanagrande</v>
          </cell>
          <cell r="D140">
            <v>15</v>
          </cell>
          <cell r="E140">
            <v>29707</v>
          </cell>
          <cell r="F140">
            <v>50.493149762682194</v>
          </cell>
        </row>
        <row r="141">
          <cell r="A141" t="str">
            <v>08638</v>
          </cell>
          <cell r="B141" t="str">
            <v>Atlántico</v>
          </cell>
          <cell r="C141" t="str">
            <v>Sabanalarga</v>
          </cell>
          <cell r="D141">
            <v>16</v>
          </cell>
          <cell r="E141">
            <v>94847</v>
          </cell>
          <cell r="F141">
            <v>16.869273672335446</v>
          </cell>
        </row>
        <row r="142">
          <cell r="A142" t="str">
            <v>08675</v>
          </cell>
          <cell r="B142" t="str">
            <v>Atlántico</v>
          </cell>
          <cell r="C142" t="str">
            <v>Santa Lucía</v>
          </cell>
          <cell r="D142">
            <v>3</v>
          </cell>
          <cell r="E142">
            <v>11875</v>
          </cell>
          <cell r="F142">
            <v>25.263157894736842</v>
          </cell>
        </row>
        <row r="143">
          <cell r="A143" t="str">
            <v>08685</v>
          </cell>
          <cell r="B143" t="str">
            <v>Atlántico</v>
          </cell>
          <cell r="C143" t="str">
            <v>Santo Tomás</v>
          </cell>
          <cell r="D143">
            <v>17</v>
          </cell>
          <cell r="E143">
            <v>24935</v>
          </cell>
          <cell r="F143">
            <v>68.177260878283533</v>
          </cell>
        </row>
        <row r="144">
          <cell r="A144" t="str">
            <v>08758</v>
          </cell>
          <cell r="B144" t="str">
            <v>Atlántico</v>
          </cell>
          <cell r="C144" t="str">
            <v>Soledad</v>
          </cell>
          <cell r="D144">
            <v>442</v>
          </cell>
          <cell r="E144">
            <v>566592</v>
          </cell>
          <cell r="F144">
            <v>78.010279001468433</v>
          </cell>
        </row>
        <row r="145">
          <cell r="A145" t="str">
            <v>08832</v>
          </cell>
          <cell r="B145" t="str">
            <v>Atlántico</v>
          </cell>
          <cell r="C145" t="str">
            <v>Tubará</v>
          </cell>
          <cell r="D145">
            <v>5</v>
          </cell>
          <cell r="E145">
            <v>11011</v>
          </cell>
          <cell r="F145">
            <v>45.409136318227226</v>
          </cell>
        </row>
        <row r="146">
          <cell r="A146" t="str">
            <v>11001</v>
          </cell>
          <cell r="B146" t="str">
            <v>Bogotá, D.C.</v>
          </cell>
          <cell r="C146" t="str">
            <v>Bogotá, D.C.</v>
          </cell>
          <cell r="D146">
            <v>22057</v>
          </cell>
          <cell r="E146">
            <v>7571345</v>
          </cell>
          <cell r="F146">
            <v>291.32208346073253</v>
          </cell>
        </row>
        <row r="147">
          <cell r="A147" t="str">
            <v>13001</v>
          </cell>
          <cell r="B147" t="str">
            <v>Bolívar</v>
          </cell>
          <cell r="C147" t="str">
            <v>Cartagena</v>
          </cell>
          <cell r="D147">
            <v>1096</v>
          </cell>
          <cell r="E147">
            <v>967051</v>
          </cell>
          <cell r="F147">
            <v>113.33425021017507</v>
          </cell>
        </row>
        <row r="148">
          <cell r="A148" t="str">
            <v>13006</v>
          </cell>
          <cell r="B148" t="str">
            <v>Bolívar</v>
          </cell>
          <cell r="C148" t="str">
            <v>Achí</v>
          </cell>
          <cell r="D148">
            <v>83</v>
          </cell>
          <cell r="E148">
            <v>21913</v>
          </cell>
          <cell r="F148">
            <v>378.77059279879524</v>
          </cell>
        </row>
        <row r="149">
          <cell r="A149" t="str">
            <v>13030</v>
          </cell>
          <cell r="B149" t="str">
            <v>Bolívar</v>
          </cell>
          <cell r="C149" t="str">
            <v>Altos del Rosario</v>
          </cell>
          <cell r="D149">
            <v>3</v>
          </cell>
          <cell r="E149">
            <v>12909</v>
          </cell>
          <cell r="F149">
            <v>23.239600278875205</v>
          </cell>
        </row>
        <row r="150">
          <cell r="A150" t="str">
            <v>13042</v>
          </cell>
          <cell r="B150" t="str">
            <v>Bolívar</v>
          </cell>
          <cell r="C150" t="str">
            <v>Arenal</v>
          </cell>
          <cell r="D150">
            <v>71</v>
          </cell>
          <cell r="E150">
            <v>17704</v>
          </cell>
          <cell r="F150">
            <v>401.03931314957066</v>
          </cell>
        </row>
        <row r="151">
          <cell r="A151" t="str">
            <v>13052</v>
          </cell>
          <cell r="B151" t="str">
            <v>Bolívar</v>
          </cell>
          <cell r="C151" t="str">
            <v>Arjona</v>
          </cell>
          <cell r="D151">
            <v>36</v>
          </cell>
          <cell r="E151">
            <v>68583</v>
          </cell>
          <cell r="F151">
            <v>52.491142119767282</v>
          </cell>
        </row>
        <row r="152">
          <cell r="A152" t="str">
            <v>13074</v>
          </cell>
          <cell r="B152" t="str">
            <v>Bolívar</v>
          </cell>
          <cell r="C152" t="str">
            <v>Barranco de Loba</v>
          </cell>
          <cell r="D152">
            <v>24</v>
          </cell>
          <cell r="E152">
            <v>16873</v>
          </cell>
          <cell r="F152">
            <v>142.23908018728147</v>
          </cell>
        </row>
        <row r="153">
          <cell r="A153" t="str">
            <v>13160</v>
          </cell>
          <cell r="B153" t="str">
            <v>Bolívar</v>
          </cell>
          <cell r="C153" t="str">
            <v>Cantagallo</v>
          </cell>
          <cell r="D153">
            <v>37</v>
          </cell>
          <cell r="E153">
            <v>8765</v>
          </cell>
          <cell r="F153">
            <v>422.13348545350829</v>
          </cell>
        </row>
        <row r="154">
          <cell r="A154" t="str">
            <v>13188</v>
          </cell>
          <cell r="B154" t="str">
            <v>Bolívar</v>
          </cell>
          <cell r="C154" t="str">
            <v>Cicuco</v>
          </cell>
          <cell r="D154">
            <v>19</v>
          </cell>
          <cell r="E154">
            <v>11085</v>
          </cell>
          <cell r="F154">
            <v>171.40279657194407</v>
          </cell>
        </row>
        <row r="155">
          <cell r="A155" t="str">
            <v>13212</v>
          </cell>
          <cell r="B155" t="str">
            <v>Bolívar</v>
          </cell>
          <cell r="C155" t="str">
            <v>Córdoba</v>
          </cell>
          <cell r="D155">
            <v>2</v>
          </cell>
          <cell r="E155">
            <v>12573</v>
          </cell>
          <cell r="F155">
            <v>15.90710252127575</v>
          </cell>
        </row>
        <row r="156">
          <cell r="A156" t="str">
            <v>13222</v>
          </cell>
          <cell r="B156" t="str">
            <v>Bolívar</v>
          </cell>
          <cell r="C156" t="str">
            <v>Clemencia</v>
          </cell>
          <cell r="D156">
            <v>19</v>
          </cell>
          <cell r="E156">
            <v>12250</v>
          </cell>
          <cell r="F156">
            <v>155.10204081632654</v>
          </cell>
        </row>
        <row r="157">
          <cell r="A157" t="str">
            <v>13244</v>
          </cell>
          <cell r="B157" t="str">
            <v>Bolívar</v>
          </cell>
          <cell r="C157" t="str">
            <v>El Carmen de Bolívar</v>
          </cell>
          <cell r="D157">
            <v>51</v>
          </cell>
          <cell r="E157">
            <v>72650</v>
          </cell>
          <cell r="F157">
            <v>70.199587061252586</v>
          </cell>
        </row>
        <row r="158">
          <cell r="A158" t="str">
            <v>13248</v>
          </cell>
          <cell r="B158" t="str">
            <v>Bolívar</v>
          </cell>
          <cell r="C158" t="str">
            <v>El Guamo</v>
          </cell>
          <cell r="D158">
            <v>4</v>
          </cell>
          <cell r="E158">
            <v>7751</v>
          </cell>
          <cell r="F158">
            <v>51.606244355567021</v>
          </cell>
        </row>
        <row r="159">
          <cell r="A159" t="str">
            <v>13268</v>
          </cell>
          <cell r="B159" t="str">
            <v>Bolívar</v>
          </cell>
          <cell r="C159" t="str">
            <v>El Peñón</v>
          </cell>
          <cell r="D159">
            <v>4</v>
          </cell>
          <cell r="E159">
            <v>8914</v>
          </cell>
          <cell r="F159">
            <v>44.873233116446038</v>
          </cell>
        </row>
        <row r="160">
          <cell r="A160" t="str">
            <v>13430</v>
          </cell>
          <cell r="B160" t="str">
            <v>Bolívar</v>
          </cell>
          <cell r="C160" t="str">
            <v>Magangué</v>
          </cell>
          <cell r="D160">
            <v>797</v>
          </cell>
          <cell r="E160">
            <v>123312</v>
          </cell>
          <cell r="F160">
            <v>646.32801349422607</v>
          </cell>
        </row>
        <row r="161">
          <cell r="A161" t="str">
            <v>13433</v>
          </cell>
          <cell r="B161" t="str">
            <v>Bolívar</v>
          </cell>
          <cell r="C161" t="str">
            <v>Mahates</v>
          </cell>
          <cell r="D161">
            <v>37</v>
          </cell>
          <cell r="E161">
            <v>24838</v>
          </cell>
          <cell r="F161">
            <v>148.96529511232788</v>
          </cell>
        </row>
        <row r="162">
          <cell r="A162" t="str">
            <v>13440</v>
          </cell>
          <cell r="B162" t="str">
            <v>Bolívar</v>
          </cell>
          <cell r="C162" t="str">
            <v>Margarita</v>
          </cell>
          <cell r="D162">
            <v>3</v>
          </cell>
          <cell r="E162">
            <v>9656</v>
          </cell>
          <cell r="F162">
            <v>31.068765534382766</v>
          </cell>
        </row>
        <row r="163">
          <cell r="A163" t="str">
            <v>13442</v>
          </cell>
          <cell r="B163" t="str">
            <v>Bolívar</v>
          </cell>
          <cell r="C163" t="str">
            <v>María La Baja</v>
          </cell>
          <cell r="D163">
            <v>30</v>
          </cell>
          <cell r="E163">
            <v>47089</v>
          </cell>
          <cell r="F163">
            <v>63.70914650980059</v>
          </cell>
        </row>
        <row r="164">
          <cell r="A164" t="str">
            <v>13458</v>
          </cell>
          <cell r="B164" t="str">
            <v>Bolívar</v>
          </cell>
          <cell r="C164" t="str">
            <v>Montecristo</v>
          </cell>
          <cell r="D164">
            <v>91</v>
          </cell>
          <cell r="E164">
            <v>19795</v>
          </cell>
          <cell r="F164">
            <v>459.71204849709522</v>
          </cell>
        </row>
        <row r="165">
          <cell r="A165" t="str">
            <v>13468</v>
          </cell>
          <cell r="B165" t="str">
            <v>Bolívar</v>
          </cell>
          <cell r="C165" t="str">
            <v>Mompós</v>
          </cell>
          <cell r="D165">
            <v>17</v>
          </cell>
          <cell r="E165">
            <v>43187</v>
          </cell>
          <cell r="F165">
            <v>39.363697408942507</v>
          </cell>
        </row>
        <row r="166">
          <cell r="A166" t="str">
            <v>13473</v>
          </cell>
          <cell r="B166" t="str">
            <v>Bolívar</v>
          </cell>
          <cell r="C166" t="str">
            <v>Morales</v>
          </cell>
          <cell r="D166">
            <v>57</v>
          </cell>
          <cell r="E166">
            <v>20278</v>
          </cell>
          <cell r="F166">
            <v>281.09280994180887</v>
          </cell>
        </row>
        <row r="167">
          <cell r="A167" t="str">
            <v>13490</v>
          </cell>
          <cell r="B167" t="str">
            <v>Bolívar</v>
          </cell>
          <cell r="C167" t="str">
            <v>Norosí (1)</v>
          </cell>
          <cell r="D167">
            <v>31</v>
          </cell>
          <cell r="E167">
            <v>5299</v>
          </cell>
          <cell r="F167">
            <v>585.01604076240801</v>
          </cell>
        </row>
        <row r="168">
          <cell r="A168" t="str">
            <v>13549</v>
          </cell>
          <cell r="B168" t="str">
            <v>Bolívar</v>
          </cell>
          <cell r="C168" t="str">
            <v>Pinillos</v>
          </cell>
          <cell r="D168">
            <v>76</v>
          </cell>
          <cell r="E168">
            <v>24179</v>
          </cell>
          <cell r="F168">
            <v>314.32234583729684</v>
          </cell>
        </row>
        <row r="169">
          <cell r="A169" t="str">
            <v>13580</v>
          </cell>
          <cell r="B169" t="str">
            <v>Bolívar</v>
          </cell>
          <cell r="C169" t="str">
            <v>Regidor</v>
          </cell>
          <cell r="D169">
            <v>5</v>
          </cell>
          <cell r="E169">
            <v>9937</v>
          </cell>
          <cell r="F169">
            <v>50.316997081614169</v>
          </cell>
        </row>
        <row r="170">
          <cell r="A170" t="str">
            <v>13600</v>
          </cell>
          <cell r="B170" t="str">
            <v>Bolívar</v>
          </cell>
          <cell r="C170" t="str">
            <v>Río Viejo (1)(3)</v>
          </cell>
          <cell r="D170">
            <v>18</v>
          </cell>
          <cell r="E170">
            <v>17242</v>
          </cell>
          <cell r="F170">
            <v>104.39624173529754</v>
          </cell>
        </row>
        <row r="171">
          <cell r="A171" t="str">
            <v>13620</v>
          </cell>
          <cell r="B171" t="str">
            <v>Bolívar</v>
          </cell>
          <cell r="C171" t="str">
            <v>San Cristóbal</v>
          </cell>
          <cell r="D171">
            <v>3</v>
          </cell>
          <cell r="E171">
            <v>6623</v>
          </cell>
          <cell r="F171">
            <v>45.296693341386081</v>
          </cell>
        </row>
        <row r="172">
          <cell r="A172" t="str">
            <v>13654</v>
          </cell>
          <cell r="B172" t="str">
            <v>Bolívar</v>
          </cell>
          <cell r="C172" t="str">
            <v>San Jacinto</v>
          </cell>
          <cell r="D172">
            <v>43</v>
          </cell>
          <cell r="E172">
            <v>21469</v>
          </cell>
          <cell r="F172">
            <v>200.28878848572361</v>
          </cell>
        </row>
        <row r="173">
          <cell r="A173" t="str">
            <v>13655</v>
          </cell>
          <cell r="B173" t="str">
            <v>Bolívar</v>
          </cell>
          <cell r="C173" t="str">
            <v>San Jacinto del Cauca</v>
          </cell>
          <cell r="D173">
            <v>34</v>
          </cell>
          <cell r="E173">
            <v>12584</v>
          </cell>
          <cell r="F173">
            <v>270.18436109345203</v>
          </cell>
        </row>
        <row r="174">
          <cell r="A174" t="str">
            <v>13657</v>
          </cell>
          <cell r="B174" t="str">
            <v>Bolívar</v>
          </cell>
          <cell r="C174" t="str">
            <v>San Juan Nepomuceno</v>
          </cell>
          <cell r="D174">
            <v>46</v>
          </cell>
          <cell r="E174">
            <v>33122</v>
          </cell>
          <cell r="F174">
            <v>138.88050238512167</v>
          </cell>
        </row>
        <row r="175">
          <cell r="A175" t="str">
            <v>13667</v>
          </cell>
          <cell r="B175" t="str">
            <v>Bolívar</v>
          </cell>
          <cell r="C175" t="str">
            <v>San Martín de Loba</v>
          </cell>
          <cell r="D175">
            <v>31</v>
          </cell>
          <cell r="E175">
            <v>16203</v>
          </cell>
          <cell r="F175">
            <v>191.32259458125037</v>
          </cell>
        </row>
        <row r="176">
          <cell r="A176" t="str">
            <v>13670</v>
          </cell>
          <cell r="B176" t="str">
            <v>Bolívar</v>
          </cell>
          <cell r="C176" t="str">
            <v>San Pablo</v>
          </cell>
          <cell r="D176">
            <v>451</v>
          </cell>
          <cell r="E176">
            <v>31197</v>
          </cell>
          <cell r="F176">
            <v>1445.6518254960413</v>
          </cell>
        </row>
        <row r="177">
          <cell r="A177" t="str">
            <v>13673</v>
          </cell>
          <cell r="B177" t="str">
            <v>Bolívar</v>
          </cell>
          <cell r="C177" t="str">
            <v>Santa Catalina</v>
          </cell>
          <cell r="D177">
            <v>13</v>
          </cell>
          <cell r="E177">
            <v>12790</v>
          </cell>
          <cell r="F177">
            <v>101.64190774042221</v>
          </cell>
        </row>
        <row r="178">
          <cell r="A178" t="str">
            <v>13683</v>
          </cell>
          <cell r="B178" t="str">
            <v>Bolívar</v>
          </cell>
          <cell r="C178" t="str">
            <v>Santa Rosa</v>
          </cell>
          <cell r="D178">
            <v>200</v>
          </cell>
          <cell r="E178">
            <v>21142</v>
          </cell>
          <cell r="F178">
            <v>945.98429666067545</v>
          </cell>
        </row>
        <row r="179">
          <cell r="A179" t="str">
            <v>13688</v>
          </cell>
          <cell r="B179" t="str">
            <v>Bolívar</v>
          </cell>
          <cell r="C179" t="str">
            <v>Santa Rosa del Sur</v>
          </cell>
          <cell r="D179">
            <v>723</v>
          </cell>
          <cell r="E179">
            <v>39346</v>
          </cell>
          <cell r="F179">
            <v>1837.5438418136532</v>
          </cell>
        </row>
        <row r="180">
          <cell r="A180" t="str">
            <v>13744</v>
          </cell>
          <cell r="B180" t="str">
            <v>Bolívar</v>
          </cell>
          <cell r="C180" t="str">
            <v>Simití</v>
          </cell>
          <cell r="D180">
            <v>51</v>
          </cell>
          <cell r="E180">
            <v>19487</v>
          </cell>
          <cell r="F180">
            <v>261.71293682968133</v>
          </cell>
        </row>
        <row r="181">
          <cell r="A181" t="str">
            <v>13780</v>
          </cell>
          <cell r="B181" t="str">
            <v>Bolívar</v>
          </cell>
          <cell r="C181" t="str">
            <v>Talaigua Nuevo</v>
          </cell>
          <cell r="D181">
            <v>33</v>
          </cell>
          <cell r="E181">
            <v>11250</v>
          </cell>
          <cell r="F181">
            <v>293.33333333333331</v>
          </cell>
        </row>
        <row r="182">
          <cell r="A182" t="str">
            <v>13810</v>
          </cell>
          <cell r="B182" t="str">
            <v>Bolívar</v>
          </cell>
          <cell r="C182" t="str">
            <v>Tiquisio</v>
          </cell>
          <cell r="D182">
            <v>48</v>
          </cell>
          <cell r="E182">
            <v>20874</v>
          </cell>
          <cell r="F182">
            <v>229.95113538373096</v>
          </cell>
        </row>
        <row r="183">
          <cell r="A183" t="str">
            <v>13836</v>
          </cell>
          <cell r="B183" t="str">
            <v>Bolívar</v>
          </cell>
          <cell r="C183" t="str">
            <v>Turbaco</v>
          </cell>
          <cell r="D183">
            <v>60</v>
          </cell>
          <cell r="E183">
            <v>69228</v>
          </cell>
          <cell r="F183">
            <v>86.670133472005546</v>
          </cell>
        </row>
        <row r="184">
          <cell r="A184" t="str">
            <v>13873</v>
          </cell>
          <cell r="B184" t="str">
            <v>Bolívar</v>
          </cell>
          <cell r="C184" t="str">
            <v>Villanueva</v>
          </cell>
          <cell r="D184">
            <v>16</v>
          </cell>
          <cell r="E184">
            <v>19010</v>
          </cell>
          <cell r="F184">
            <v>84.166228300894261</v>
          </cell>
        </row>
        <row r="185">
          <cell r="A185" t="str">
            <v>13894</v>
          </cell>
          <cell r="B185" t="str">
            <v>Bolívar</v>
          </cell>
          <cell r="C185" t="str">
            <v>Zambrano</v>
          </cell>
          <cell r="D185">
            <v>10</v>
          </cell>
          <cell r="E185">
            <v>11383</v>
          </cell>
          <cell r="F185">
            <v>87.85030308354564</v>
          </cell>
        </row>
        <row r="186">
          <cell r="A186" t="str">
            <v>15001</v>
          </cell>
          <cell r="B186" t="str">
            <v>Boyacá</v>
          </cell>
          <cell r="C186" t="str">
            <v>Tunja</v>
          </cell>
          <cell r="D186">
            <v>60</v>
          </cell>
          <cell r="E186">
            <v>177974</v>
          </cell>
          <cell r="F186">
            <v>33.712789508579903</v>
          </cell>
        </row>
        <row r="187">
          <cell r="A187" t="str">
            <v>15047</v>
          </cell>
          <cell r="B187" t="str">
            <v>Boyacá</v>
          </cell>
          <cell r="C187" t="str">
            <v>Aquitania</v>
          </cell>
          <cell r="D187">
            <v>13</v>
          </cell>
          <cell r="E187">
            <v>15733</v>
          </cell>
          <cell r="F187">
            <v>82.628869255704572</v>
          </cell>
        </row>
        <row r="188">
          <cell r="A188" t="str">
            <v>15051</v>
          </cell>
          <cell r="B188" t="str">
            <v>Boyacá</v>
          </cell>
          <cell r="C188" t="str">
            <v>Arcabuco</v>
          </cell>
          <cell r="D188">
            <v>5</v>
          </cell>
          <cell r="E188">
            <v>5230</v>
          </cell>
          <cell r="F188">
            <v>95.602294455066925</v>
          </cell>
        </row>
        <row r="189">
          <cell r="A189" t="str">
            <v>15087</v>
          </cell>
          <cell r="B189" t="str">
            <v>Boyacá</v>
          </cell>
          <cell r="C189" t="str">
            <v>Belén</v>
          </cell>
          <cell r="D189">
            <v>17</v>
          </cell>
          <cell r="E189">
            <v>7876</v>
          </cell>
          <cell r="F189">
            <v>215.84560690705942</v>
          </cell>
        </row>
        <row r="190">
          <cell r="A190" t="str">
            <v>15172</v>
          </cell>
          <cell r="B190" t="str">
            <v>Boyacá</v>
          </cell>
          <cell r="C190" t="str">
            <v>Chinavita</v>
          </cell>
          <cell r="D190">
            <v>6</v>
          </cell>
          <cell r="E190">
            <v>3606</v>
          </cell>
          <cell r="F190">
            <v>166.38935108153078</v>
          </cell>
        </row>
        <row r="191">
          <cell r="A191" t="str">
            <v>15176</v>
          </cell>
          <cell r="B191" t="str">
            <v>Boyacá</v>
          </cell>
          <cell r="C191" t="str">
            <v>Chiquinquirá</v>
          </cell>
          <cell r="D191">
            <v>50</v>
          </cell>
          <cell r="E191">
            <v>62453</v>
          </cell>
          <cell r="F191">
            <v>80.060205274366325</v>
          </cell>
        </row>
        <row r="192">
          <cell r="A192" t="str">
            <v>15180</v>
          </cell>
          <cell r="B192" t="str">
            <v>Boyacá</v>
          </cell>
          <cell r="C192" t="str">
            <v>Chiscas</v>
          </cell>
          <cell r="D192">
            <v>3</v>
          </cell>
          <cell r="E192">
            <v>4604</v>
          </cell>
          <cell r="F192">
            <v>65.160729800173769</v>
          </cell>
        </row>
        <row r="193">
          <cell r="A193" t="str">
            <v>15185</v>
          </cell>
          <cell r="B193" t="str">
            <v>Boyacá</v>
          </cell>
          <cell r="C193" t="str">
            <v>Chitaraque</v>
          </cell>
          <cell r="D193">
            <v>2</v>
          </cell>
          <cell r="E193">
            <v>5991</v>
          </cell>
          <cell r="F193">
            <v>33.383408446002335</v>
          </cell>
        </row>
        <row r="194">
          <cell r="A194" t="str">
            <v>15223</v>
          </cell>
          <cell r="B194" t="str">
            <v>Boyacá</v>
          </cell>
          <cell r="C194" t="str">
            <v>Cubará</v>
          </cell>
          <cell r="D194">
            <v>24</v>
          </cell>
          <cell r="E194">
            <v>6702</v>
          </cell>
          <cell r="F194">
            <v>358.10205908683974</v>
          </cell>
        </row>
        <row r="195">
          <cell r="A195" t="str">
            <v>15236</v>
          </cell>
          <cell r="B195" t="str">
            <v>Boyacá</v>
          </cell>
          <cell r="C195" t="str">
            <v>Chivor</v>
          </cell>
          <cell r="D195">
            <v>2</v>
          </cell>
          <cell r="E195">
            <v>1915</v>
          </cell>
          <cell r="F195">
            <v>104.43864229765013</v>
          </cell>
        </row>
        <row r="196">
          <cell r="A196" t="str">
            <v>15238</v>
          </cell>
          <cell r="B196" t="str">
            <v>Boyacá</v>
          </cell>
          <cell r="C196" t="str">
            <v>Duitama</v>
          </cell>
          <cell r="D196">
            <v>44</v>
          </cell>
          <cell r="E196">
            <v>111367</v>
          </cell>
          <cell r="F196">
            <v>39.509010748246787</v>
          </cell>
        </row>
        <row r="197">
          <cell r="A197" t="str">
            <v>15272</v>
          </cell>
          <cell r="B197" t="str">
            <v>Boyacá</v>
          </cell>
          <cell r="C197" t="str">
            <v>Firavitoba</v>
          </cell>
          <cell r="D197">
            <v>5</v>
          </cell>
          <cell r="E197">
            <v>6035</v>
          </cell>
          <cell r="F197">
            <v>82.850041425020706</v>
          </cell>
        </row>
        <row r="198">
          <cell r="A198" t="str">
            <v>15299</v>
          </cell>
          <cell r="B198" t="str">
            <v>Boyacá</v>
          </cell>
          <cell r="C198" t="str">
            <v>Garagoa</v>
          </cell>
          <cell r="D198">
            <v>12</v>
          </cell>
          <cell r="E198">
            <v>16855</v>
          </cell>
          <cell r="F198">
            <v>71.195490952239695</v>
          </cell>
        </row>
        <row r="199">
          <cell r="A199" t="str">
            <v>15322</v>
          </cell>
          <cell r="B199" t="str">
            <v>Boyacá</v>
          </cell>
          <cell r="C199" t="str">
            <v>Guateque</v>
          </cell>
          <cell r="D199">
            <v>20</v>
          </cell>
          <cell r="E199">
            <v>9794</v>
          </cell>
          <cell r="F199">
            <v>204.20665713702266</v>
          </cell>
        </row>
        <row r="200">
          <cell r="A200" t="str">
            <v>15367</v>
          </cell>
          <cell r="B200" t="str">
            <v>Boyacá</v>
          </cell>
          <cell r="C200" t="str">
            <v>Jenesano</v>
          </cell>
          <cell r="D200">
            <v>1</v>
          </cell>
          <cell r="E200">
            <v>7587</v>
          </cell>
          <cell r="F200">
            <v>13.180440226703572</v>
          </cell>
        </row>
        <row r="201">
          <cell r="A201" t="str">
            <v>15368</v>
          </cell>
          <cell r="B201" t="str">
            <v>Boyacá</v>
          </cell>
          <cell r="C201" t="str">
            <v>Jericó</v>
          </cell>
          <cell r="D201">
            <v>8</v>
          </cell>
          <cell r="E201">
            <v>4223</v>
          </cell>
          <cell r="F201">
            <v>189.43878759175942</v>
          </cell>
        </row>
        <row r="202">
          <cell r="A202" t="str">
            <v>15377</v>
          </cell>
          <cell r="B202" t="str">
            <v>Boyacá</v>
          </cell>
          <cell r="C202" t="str">
            <v>Labranzagrande</v>
          </cell>
          <cell r="D202">
            <v>4</v>
          </cell>
          <cell r="E202">
            <v>5186</v>
          </cell>
          <cell r="F202">
            <v>77.130736598534511</v>
          </cell>
        </row>
        <row r="203">
          <cell r="A203" t="str">
            <v>15407</v>
          </cell>
          <cell r="B203" t="str">
            <v>Boyacá</v>
          </cell>
          <cell r="C203" t="str">
            <v>Villa de Leyva</v>
          </cell>
          <cell r="D203">
            <v>8</v>
          </cell>
          <cell r="E203">
            <v>15027</v>
          </cell>
          <cell r="F203">
            <v>53.237505822852199</v>
          </cell>
        </row>
        <row r="204">
          <cell r="A204" t="str">
            <v>15425</v>
          </cell>
          <cell r="B204" t="str">
            <v>Boyacá</v>
          </cell>
          <cell r="C204" t="str">
            <v>Macanal</v>
          </cell>
          <cell r="D204">
            <v>4</v>
          </cell>
          <cell r="E204">
            <v>4796</v>
          </cell>
          <cell r="F204">
            <v>83.402835696413675</v>
          </cell>
        </row>
        <row r="205">
          <cell r="A205" t="str">
            <v>15442</v>
          </cell>
          <cell r="B205" t="str">
            <v>Boyacá</v>
          </cell>
          <cell r="C205" t="str">
            <v>Maripí</v>
          </cell>
          <cell r="D205">
            <v>3</v>
          </cell>
          <cell r="E205">
            <v>7609</v>
          </cell>
          <cell r="F205">
            <v>39.426994348797471</v>
          </cell>
        </row>
        <row r="206">
          <cell r="A206" t="str">
            <v>15455</v>
          </cell>
          <cell r="B206" t="str">
            <v>Boyacá</v>
          </cell>
          <cell r="C206" t="str">
            <v>Miraflores</v>
          </cell>
          <cell r="D206">
            <v>10</v>
          </cell>
          <cell r="E206">
            <v>9744</v>
          </cell>
          <cell r="F206">
            <v>102.6272577996716</v>
          </cell>
        </row>
        <row r="207">
          <cell r="A207" t="str">
            <v>15469</v>
          </cell>
          <cell r="B207" t="str">
            <v>Boyacá</v>
          </cell>
          <cell r="C207" t="str">
            <v>Moniquirá</v>
          </cell>
          <cell r="D207">
            <v>5</v>
          </cell>
          <cell r="E207">
            <v>21567</v>
          </cell>
          <cell r="F207">
            <v>23.183567487364957</v>
          </cell>
        </row>
        <row r="208">
          <cell r="A208" t="str">
            <v>15491</v>
          </cell>
          <cell r="B208" t="str">
            <v>Boyacá</v>
          </cell>
          <cell r="C208" t="str">
            <v>Nobsa</v>
          </cell>
          <cell r="D208">
            <v>7</v>
          </cell>
          <cell r="E208">
            <v>16002</v>
          </cell>
          <cell r="F208">
            <v>43.744531933508313</v>
          </cell>
        </row>
        <row r="209">
          <cell r="A209" t="str">
            <v>15511</v>
          </cell>
          <cell r="B209" t="str">
            <v>Boyacá</v>
          </cell>
          <cell r="C209" t="str">
            <v>Pachavita</v>
          </cell>
          <cell r="D209">
            <v>3</v>
          </cell>
          <cell r="E209">
            <v>2675</v>
          </cell>
          <cell r="F209">
            <v>112.14953271028037</v>
          </cell>
        </row>
        <row r="210">
          <cell r="A210" t="str">
            <v>15514</v>
          </cell>
          <cell r="B210" t="str">
            <v>Boyacá</v>
          </cell>
          <cell r="C210" t="str">
            <v>Páez</v>
          </cell>
          <cell r="D210">
            <v>6</v>
          </cell>
          <cell r="E210">
            <v>3053</v>
          </cell>
          <cell r="F210">
            <v>196.52800524074678</v>
          </cell>
        </row>
        <row r="211">
          <cell r="A211" t="str">
            <v>15516</v>
          </cell>
          <cell r="B211" t="str">
            <v>Boyacá</v>
          </cell>
          <cell r="C211" t="str">
            <v>Paipa</v>
          </cell>
          <cell r="D211">
            <v>22</v>
          </cell>
          <cell r="E211">
            <v>29890</v>
          </cell>
          <cell r="F211">
            <v>73.603211776513888</v>
          </cell>
        </row>
        <row r="212">
          <cell r="A212" t="str">
            <v>15518</v>
          </cell>
          <cell r="B212" t="str">
            <v>Boyacá</v>
          </cell>
          <cell r="C212" t="str">
            <v>Pajarito</v>
          </cell>
          <cell r="D212">
            <v>7</v>
          </cell>
          <cell r="E212">
            <v>1898</v>
          </cell>
          <cell r="F212">
            <v>368.80927291886195</v>
          </cell>
        </row>
        <row r="213">
          <cell r="A213" t="str">
            <v>15531</v>
          </cell>
          <cell r="B213" t="str">
            <v>Boyacá</v>
          </cell>
          <cell r="C213" t="str">
            <v>Pauna</v>
          </cell>
          <cell r="D213">
            <v>4</v>
          </cell>
          <cell r="E213">
            <v>10695</v>
          </cell>
          <cell r="F213">
            <v>37.400654511453951</v>
          </cell>
        </row>
        <row r="214">
          <cell r="A214" t="str">
            <v>15533</v>
          </cell>
          <cell r="B214" t="str">
            <v>Boyacá</v>
          </cell>
          <cell r="C214" t="str">
            <v>Paya</v>
          </cell>
          <cell r="D214">
            <v>2</v>
          </cell>
          <cell r="E214">
            <v>2586</v>
          </cell>
          <cell r="F214">
            <v>77.33952049497293</v>
          </cell>
        </row>
        <row r="215">
          <cell r="A215" t="str">
            <v>15542</v>
          </cell>
          <cell r="B215" t="str">
            <v>Boyacá</v>
          </cell>
          <cell r="C215" t="str">
            <v>Pesca</v>
          </cell>
          <cell r="D215">
            <v>4</v>
          </cell>
          <cell r="E215">
            <v>8543</v>
          </cell>
          <cell r="F215">
            <v>46.821959499005033</v>
          </cell>
        </row>
        <row r="216">
          <cell r="A216" t="str">
            <v>15550</v>
          </cell>
          <cell r="B216" t="str">
            <v>Boyacá</v>
          </cell>
          <cell r="C216" t="str">
            <v>Pisba</v>
          </cell>
          <cell r="D216">
            <v>7</v>
          </cell>
          <cell r="E216">
            <v>1395</v>
          </cell>
          <cell r="F216">
            <v>501.7921146953405</v>
          </cell>
        </row>
        <row r="217">
          <cell r="A217" t="str">
            <v>15572</v>
          </cell>
          <cell r="B217" t="str">
            <v>Boyacá</v>
          </cell>
          <cell r="C217" t="str">
            <v>Puerto Boyacá</v>
          </cell>
          <cell r="D217">
            <v>64</v>
          </cell>
          <cell r="E217">
            <v>53935</v>
          </cell>
          <cell r="F217">
            <v>118.66135162695838</v>
          </cell>
        </row>
        <row r="218">
          <cell r="A218" t="str">
            <v>15621</v>
          </cell>
          <cell r="B218" t="str">
            <v>Boyacá</v>
          </cell>
          <cell r="C218" t="str">
            <v>Rondón</v>
          </cell>
          <cell r="D218">
            <v>1</v>
          </cell>
          <cell r="E218">
            <v>2878</v>
          </cell>
          <cell r="F218">
            <v>34.746351633078525</v>
          </cell>
        </row>
        <row r="219">
          <cell r="A219" t="str">
            <v>15632</v>
          </cell>
          <cell r="B219" t="str">
            <v>Boyacá</v>
          </cell>
          <cell r="C219" t="str">
            <v>Saboyá</v>
          </cell>
          <cell r="D219">
            <v>1</v>
          </cell>
          <cell r="E219">
            <v>12564</v>
          </cell>
          <cell r="F219">
            <v>7.9592486469277306</v>
          </cell>
        </row>
        <row r="220">
          <cell r="A220" t="str">
            <v>15638</v>
          </cell>
          <cell r="B220" t="str">
            <v>Boyacá</v>
          </cell>
          <cell r="C220" t="str">
            <v>Sáchica</v>
          </cell>
          <cell r="D220">
            <v>1</v>
          </cell>
          <cell r="E220">
            <v>3819</v>
          </cell>
          <cell r="F220">
            <v>26.184865147944489</v>
          </cell>
        </row>
        <row r="221">
          <cell r="A221" t="str">
            <v>15646</v>
          </cell>
          <cell r="B221" t="str">
            <v>Boyacá</v>
          </cell>
          <cell r="C221" t="str">
            <v>Samacá</v>
          </cell>
          <cell r="D221">
            <v>27</v>
          </cell>
          <cell r="E221">
            <v>19239</v>
          </cell>
          <cell r="F221">
            <v>140.33993450803055</v>
          </cell>
        </row>
        <row r="222">
          <cell r="A222" t="str">
            <v>15660</v>
          </cell>
          <cell r="B222" t="str">
            <v>Boyacá</v>
          </cell>
          <cell r="C222" t="str">
            <v>San Eduardo</v>
          </cell>
          <cell r="D222">
            <v>3</v>
          </cell>
          <cell r="E222">
            <v>1893</v>
          </cell>
          <cell r="F222">
            <v>158.4786053882726</v>
          </cell>
        </row>
        <row r="223">
          <cell r="A223" t="str">
            <v>15667</v>
          </cell>
          <cell r="B223" t="str">
            <v>Boyacá</v>
          </cell>
          <cell r="C223" t="str">
            <v>San Luis de Gaceno</v>
          </cell>
          <cell r="D223">
            <v>20</v>
          </cell>
          <cell r="E223">
            <v>5479</v>
          </cell>
          <cell r="F223">
            <v>365.0301149844862</v>
          </cell>
        </row>
        <row r="224">
          <cell r="A224" t="str">
            <v>15681</v>
          </cell>
          <cell r="B224" t="str">
            <v>Boyacá</v>
          </cell>
          <cell r="C224" t="str">
            <v>San Pablo de Borbur</v>
          </cell>
          <cell r="D224">
            <v>9</v>
          </cell>
          <cell r="E224">
            <v>10663</v>
          </cell>
          <cell r="F224">
            <v>84.404013879771171</v>
          </cell>
        </row>
        <row r="225">
          <cell r="A225" t="str">
            <v>15686</v>
          </cell>
          <cell r="B225" t="str">
            <v>Boyacá</v>
          </cell>
          <cell r="C225" t="str">
            <v>Santana</v>
          </cell>
          <cell r="D225">
            <v>3</v>
          </cell>
          <cell r="E225">
            <v>7749</v>
          </cell>
          <cell r="F225">
            <v>38.714672861014321</v>
          </cell>
        </row>
        <row r="226">
          <cell r="A226" t="str">
            <v>15690</v>
          </cell>
          <cell r="B226" t="str">
            <v>Boyacá</v>
          </cell>
          <cell r="C226" t="str">
            <v>Santa María</v>
          </cell>
          <cell r="D226">
            <v>14</v>
          </cell>
          <cell r="E226">
            <v>4168</v>
          </cell>
          <cell r="F226">
            <v>335.89251439539345</v>
          </cell>
        </row>
        <row r="227">
          <cell r="A227" t="str">
            <v>15693</v>
          </cell>
          <cell r="B227" t="str">
            <v>Boyacá</v>
          </cell>
          <cell r="C227" t="str">
            <v>Santa Rosa de Viterbo</v>
          </cell>
          <cell r="D227">
            <v>7</v>
          </cell>
          <cell r="E227">
            <v>13392</v>
          </cell>
          <cell r="F227">
            <v>52.2700119474313</v>
          </cell>
        </row>
        <row r="228">
          <cell r="A228" t="str">
            <v>15759</v>
          </cell>
          <cell r="B228" t="str">
            <v>Boyacá</v>
          </cell>
          <cell r="C228" t="str">
            <v>Sogamoso</v>
          </cell>
          <cell r="D228">
            <v>112</v>
          </cell>
          <cell r="E228">
            <v>114676</v>
          </cell>
          <cell r="F228">
            <v>97.666469008336534</v>
          </cell>
        </row>
        <row r="229">
          <cell r="A229" t="str">
            <v>15761</v>
          </cell>
          <cell r="B229" t="str">
            <v>Boyacá</v>
          </cell>
          <cell r="C229" t="str">
            <v>Somondoco</v>
          </cell>
          <cell r="D229">
            <v>10</v>
          </cell>
          <cell r="E229">
            <v>3858</v>
          </cell>
          <cell r="F229">
            <v>259.2016588906169</v>
          </cell>
        </row>
        <row r="230">
          <cell r="A230" t="str">
            <v>15762</v>
          </cell>
          <cell r="B230" t="str">
            <v>Boyacá</v>
          </cell>
          <cell r="C230" t="str">
            <v>Sora</v>
          </cell>
          <cell r="D230">
            <v>4</v>
          </cell>
          <cell r="E230">
            <v>3016</v>
          </cell>
          <cell r="F230">
            <v>132.62599469496021</v>
          </cell>
        </row>
        <row r="231">
          <cell r="A231" t="str">
            <v>15764</v>
          </cell>
          <cell r="B231" t="str">
            <v>Boyacá</v>
          </cell>
          <cell r="C231" t="str">
            <v>Soracá</v>
          </cell>
          <cell r="D231">
            <v>5</v>
          </cell>
          <cell r="E231">
            <v>5529</v>
          </cell>
          <cell r="F231">
            <v>90.432266232591786</v>
          </cell>
        </row>
        <row r="232">
          <cell r="A232" t="str">
            <v>15774</v>
          </cell>
          <cell r="B232" t="str">
            <v>Boyacá</v>
          </cell>
          <cell r="C232" t="str">
            <v>Susacón</v>
          </cell>
          <cell r="D232">
            <v>4</v>
          </cell>
          <cell r="E232">
            <v>3266</v>
          </cell>
          <cell r="F232">
            <v>122.4739742804654</v>
          </cell>
        </row>
        <row r="233">
          <cell r="A233" t="str">
            <v>15778</v>
          </cell>
          <cell r="B233" t="str">
            <v>Boyacá</v>
          </cell>
          <cell r="C233" t="str">
            <v>Sutatenza</v>
          </cell>
          <cell r="D233">
            <v>7</v>
          </cell>
          <cell r="E233">
            <v>4223</v>
          </cell>
          <cell r="F233">
            <v>165.75893914278947</v>
          </cell>
        </row>
        <row r="234">
          <cell r="A234" t="str">
            <v>15804</v>
          </cell>
          <cell r="B234" t="str">
            <v>Boyacá</v>
          </cell>
          <cell r="C234" t="str">
            <v>Tibaná</v>
          </cell>
          <cell r="D234">
            <v>6</v>
          </cell>
          <cell r="E234">
            <v>9356</v>
          </cell>
          <cell r="F234">
            <v>64.129970072680635</v>
          </cell>
        </row>
        <row r="235">
          <cell r="A235" t="str">
            <v>15806</v>
          </cell>
          <cell r="B235" t="str">
            <v>Boyacá</v>
          </cell>
          <cell r="C235" t="str">
            <v>Tibasosa</v>
          </cell>
          <cell r="D235">
            <v>8</v>
          </cell>
          <cell r="E235">
            <v>13662</v>
          </cell>
          <cell r="F235">
            <v>58.556580295710731</v>
          </cell>
        </row>
        <row r="236">
          <cell r="A236" t="str">
            <v>15814</v>
          </cell>
          <cell r="B236" t="str">
            <v>Boyacá</v>
          </cell>
          <cell r="C236" t="str">
            <v>Toca</v>
          </cell>
          <cell r="D236">
            <v>4</v>
          </cell>
          <cell r="E236">
            <v>10300</v>
          </cell>
          <cell r="F236">
            <v>38.834951456310684</v>
          </cell>
        </row>
        <row r="237">
          <cell r="A237" t="str">
            <v>15837</v>
          </cell>
          <cell r="B237" t="str">
            <v>Boyacá</v>
          </cell>
          <cell r="C237" t="str">
            <v>Tuta</v>
          </cell>
          <cell r="D237">
            <v>5</v>
          </cell>
          <cell r="E237">
            <v>9481</v>
          </cell>
          <cell r="F237">
            <v>52.737053053475371</v>
          </cell>
        </row>
        <row r="238">
          <cell r="A238" t="str">
            <v>15897</v>
          </cell>
          <cell r="B238" t="str">
            <v>Boyacá</v>
          </cell>
          <cell r="C238" t="str">
            <v>Zetaquira</v>
          </cell>
          <cell r="D238">
            <v>4</v>
          </cell>
          <cell r="E238">
            <v>4722</v>
          </cell>
          <cell r="F238">
            <v>84.709868699703506</v>
          </cell>
        </row>
        <row r="239">
          <cell r="A239" t="str">
            <v>17001</v>
          </cell>
          <cell r="B239" t="str">
            <v>Caldas</v>
          </cell>
          <cell r="C239" t="str">
            <v>Manizales</v>
          </cell>
          <cell r="D239">
            <v>341</v>
          </cell>
          <cell r="E239">
            <v>391657</v>
          </cell>
          <cell r="F239">
            <v>87.065978649685817</v>
          </cell>
        </row>
        <row r="240">
          <cell r="A240" t="str">
            <v>17013</v>
          </cell>
          <cell r="B240" t="str">
            <v>Caldas</v>
          </cell>
          <cell r="C240" t="str">
            <v>Aguadas</v>
          </cell>
          <cell r="D240">
            <v>35</v>
          </cell>
          <cell r="E240">
            <v>22728</v>
          </cell>
          <cell r="F240">
            <v>153.99507215769094</v>
          </cell>
        </row>
        <row r="241">
          <cell r="A241" t="str">
            <v>17042</v>
          </cell>
          <cell r="B241" t="str">
            <v>Caldas</v>
          </cell>
          <cell r="C241" t="str">
            <v>Anserma</v>
          </cell>
          <cell r="D241">
            <v>64</v>
          </cell>
          <cell r="E241">
            <v>34175</v>
          </cell>
          <cell r="F241">
            <v>187.27139722019018</v>
          </cell>
        </row>
        <row r="242">
          <cell r="A242" t="str">
            <v>17050</v>
          </cell>
          <cell r="B242" t="str">
            <v>Caldas</v>
          </cell>
          <cell r="C242" t="str">
            <v>Aranzazu</v>
          </cell>
          <cell r="D242">
            <v>29</v>
          </cell>
          <cell r="E242">
            <v>11842</v>
          </cell>
          <cell r="F242">
            <v>244.89106569836176</v>
          </cell>
        </row>
        <row r="243">
          <cell r="A243" t="str">
            <v>17088</v>
          </cell>
          <cell r="B243" t="str">
            <v>Caldas</v>
          </cell>
          <cell r="C243" t="str">
            <v>Belalcázar</v>
          </cell>
          <cell r="D243">
            <v>29</v>
          </cell>
          <cell r="E243">
            <v>11161</v>
          </cell>
          <cell r="F243">
            <v>259.83334826628436</v>
          </cell>
        </row>
        <row r="244">
          <cell r="A244" t="str">
            <v>17174</v>
          </cell>
          <cell r="B244" t="str">
            <v>Caldas</v>
          </cell>
          <cell r="C244" t="str">
            <v>Chinchiná</v>
          </cell>
          <cell r="D244">
            <v>50</v>
          </cell>
          <cell r="E244">
            <v>52096</v>
          </cell>
          <cell r="F244">
            <v>95.976658476658486</v>
          </cell>
        </row>
        <row r="245">
          <cell r="A245" t="str">
            <v>17380</v>
          </cell>
          <cell r="B245" t="str">
            <v>Caldas</v>
          </cell>
          <cell r="C245" t="str">
            <v>La Dorada</v>
          </cell>
          <cell r="D245">
            <v>145</v>
          </cell>
          <cell r="E245">
            <v>75804</v>
          </cell>
          <cell r="F245">
            <v>191.2827819112448</v>
          </cell>
        </row>
        <row r="246">
          <cell r="A246" t="str">
            <v>17388</v>
          </cell>
          <cell r="B246" t="str">
            <v>Caldas</v>
          </cell>
          <cell r="C246" t="str">
            <v>La Merced</v>
          </cell>
          <cell r="D246">
            <v>2</v>
          </cell>
          <cell r="E246">
            <v>5860</v>
          </cell>
          <cell r="F246">
            <v>34.129692832764505</v>
          </cell>
        </row>
        <row r="247">
          <cell r="A247" t="str">
            <v>17433</v>
          </cell>
          <cell r="B247" t="str">
            <v>Caldas</v>
          </cell>
          <cell r="C247" t="str">
            <v>Manzanares</v>
          </cell>
          <cell r="D247">
            <v>3</v>
          </cell>
          <cell r="E247">
            <v>23805</v>
          </cell>
          <cell r="F247">
            <v>12.60239445494644</v>
          </cell>
        </row>
        <row r="248">
          <cell r="A248" t="str">
            <v>17444</v>
          </cell>
          <cell r="B248" t="str">
            <v>Caldas</v>
          </cell>
          <cell r="C248" t="str">
            <v>Marquetalia</v>
          </cell>
          <cell r="D248">
            <v>27</v>
          </cell>
          <cell r="E248">
            <v>14956</v>
          </cell>
          <cell r="F248">
            <v>180.52955335651242</v>
          </cell>
        </row>
        <row r="249">
          <cell r="A249" t="str">
            <v>17486</v>
          </cell>
          <cell r="B249" t="str">
            <v>Caldas</v>
          </cell>
          <cell r="C249" t="str">
            <v>Neira</v>
          </cell>
          <cell r="D249">
            <v>11</v>
          </cell>
          <cell r="E249">
            <v>29829</v>
          </cell>
          <cell r="F249">
            <v>36.876864796003886</v>
          </cell>
        </row>
        <row r="250">
          <cell r="A250" t="str">
            <v>17495</v>
          </cell>
          <cell r="B250" t="str">
            <v>Caldas</v>
          </cell>
          <cell r="C250" t="str">
            <v>Norcasia</v>
          </cell>
          <cell r="D250">
            <v>26</v>
          </cell>
          <cell r="E250">
            <v>6530</v>
          </cell>
          <cell r="F250">
            <v>398.16232771822354</v>
          </cell>
        </row>
        <row r="251">
          <cell r="A251" t="str">
            <v>17513</v>
          </cell>
          <cell r="B251" t="str">
            <v>Caldas</v>
          </cell>
          <cell r="C251" t="str">
            <v>Pácora</v>
          </cell>
          <cell r="D251">
            <v>9</v>
          </cell>
          <cell r="E251">
            <v>12843</v>
          </cell>
          <cell r="F251">
            <v>70.07708479327259</v>
          </cell>
        </row>
        <row r="252">
          <cell r="A252" t="str">
            <v>17524</v>
          </cell>
          <cell r="B252" t="str">
            <v>Caldas</v>
          </cell>
          <cell r="C252" t="str">
            <v>Palestina</v>
          </cell>
          <cell r="D252">
            <v>24</v>
          </cell>
          <cell r="E252">
            <v>17865</v>
          </cell>
          <cell r="F252">
            <v>134.34089000839631</v>
          </cell>
        </row>
        <row r="253">
          <cell r="A253" t="str">
            <v>17541</v>
          </cell>
          <cell r="B253" t="str">
            <v>Caldas</v>
          </cell>
          <cell r="C253" t="str">
            <v>Pensilvania</v>
          </cell>
          <cell r="D253">
            <v>68</v>
          </cell>
          <cell r="E253">
            <v>26380</v>
          </cell>
          <cell r="F253">
            <v>257.77103866565579</v>
          </cell>
        </row>
        <row r="254">
          <cell r="A254" t="str">
            <v>17614</v>
          </cell>
          <cell r="B254" t="str">
            <v>Caldas</v>
          </cell>
          <cell r="C254" t="str">
            <v>Riosucio</v>
          </cell>
          <cell r="D254">
            <v>124</v>
          </cell>
          <cell r="E254">
            <v>59340</v>
          </cell>
          <cell r="F254">
            <v>208.96528479946073</v>
          </cell>
        </row>
        <row r="255">
          <cell r="A255" t="str">
            <v>17616</v>
          </cell>
          <cell r="B255" t="str">
            <v>Caldas</v>
          </cell>
          <cell r="C255" t="str">
            <v>Risaralda</v>
          </cell>
          <cell r="D255">
            <v>39</v>
          </cell>
          <cell r="E255">
            <v>9914</v>
          </cell>
          <cell r="F255">
            <v>393.38309461367766</v>
          </cell>
        </row>
        <row r="256">
          <cell r="A256" t="str">
            <v>17653</v>
          </cell>
          <cell r="B256" t="str">
            <v>Caldas</v>
          </cell>
          <cell r="C256" t="str">
            <v>Salamina</v>
          </cell>
          <cell r="D256">
            <v>14</v>
          </cell>
          <cell r="E256">
            <v>17638</v>
          </cell>
          <cell r="F256">
            <v>79.374078693729444</v>
          </cell>
        </row>
        <row r="257">
          <cell r="A257" t="str">
            <v>17662</v>
          </cell>
          <cell r="B257" t="str">
            <v>Caldas</v>
          </cell>
          <cell r="C257" t="str">
            <v>Samaná</v>
          </cell>
          <cell r="D257">
            <v>65</v>
          </cell>
          <cell r="E257">
            <v>25750</v>
          </cell>
          <cell r="F257">
            <v>252.42718446601941</v>
          </cell>
        </row>
        <row r="258">
          <cell r="A258" t="str">
            <v>17777</v>
          </cell>
          <cell r="B258" t="str">
            <v>Caldas</v>
          </cell>
          <cell r="C258" t="str">
            <v>Supía</v>
          </cell>
          <cell r="D258">
            <v>22</v>
          </cell>
          <cell r="E258">
            <v>26169</v>
          </cell>
          <cell r="F258">
            <v>84.068936527952928</v>
          </cell>
        </row>
        <row r="259">
          <cell r="A259" t="str">
            <v>17867</v>
          </cell>
          <cell r="B259" t="str">
            <v>Caldas</v>
          </cell>
          <cell r="C259" t="str">
            <v>Victoria</v>
          </cell>
          <cell r="D259">
            <v>11</v>
          </cell>
          <cell r="E259">
            <v>8675</v>
          </cell>
          <cell r="F259">
            <v>126.80115273775215</v>
          </cell>
        </row>
        <row r="260">
          <cell r="A260" t="str">
            <v>17873</v>
          </cell>
          <cell r="B260" t="str">
            <v>Caldas</v>
          </cell>
          <cell r="C260" t="str">
            <v>Villamaría</v>
          </cell>
          <cell r="D260">
            <v>42</v>
          </cell>
          <cell r="E260">
            <v>53120</v>
          </cell>
          <cell r="F260">
            <v>79.066265060240966</v>
          </cell>
        </row>
        <row r="261">
          <cell r="A261" t="str">
            <v>17877</v>
          </cell>
          <cell r="B261" t="str">
            <v>Caldas</v>
          </cell>
          <cell r="C261" t="str">
            <v>Viterbo</v>
          </cell>
          <cell r="D261">
            <v>15</v>
          </cell>
          <cell r="E261">
            <v>12603</v>
          </cell>
          <cell r="F261">
            <v>119.019281123542</v>
          </cell>
        </row>
        <row r="262">
          <cell r="A262" t="str">
            <v>18001</v>
          </cell>
          <cell r="B262" t="str">
            <v>Caquetá</v>
          </cell>
          <cell r="C262" t="str">
            <v>Florencia</v>
          </cell>
          <cell r="D262">
            <v>4733</v>
          </cell>
          <cell r="E262">
            <v>163323</v>
          </cell>
          <cell r="F262">
            <v>2897.9384410034104</v>
          </cell>
        </row>
        <row r="263">
          <cell r="A263" t="str">
            <v>18029</v>
          </cell>
          <cell r="B263" t="str">
            <v>Caquetá</v>
          </cell>
          <cell r="C263" t="str">
            <v>Albania</v>
          </cell>
          <cell r="D263">
            <v>100</v>
          </cell>
          <cell r="E263">
            <v>6419</v>
          </cell>
          <cell r="F263">
            <v>1557.8750584203146</v>
          </cell>
        </row>
        <row r="264">
          <cell r="A264" t="str">
            <v>18094</v>
          </cell>
          <cell r="B264" t="str">
            <v>Caquetá</v>
          </cell>
          <cell r="C264" t="str">
            <v>Belén de Los Andaquies</v>
          </cell>
          <cell r="D264">
            <v>194</v>
          </cell>
          <cell r="E264">
            <v>11381</v>
          </cell>
          <cell r="F264">
            <v>1704.5953782620156</v>
          </cell>
        </row>
        <row r="265">
          <cell r="A265" t="str">
            <v>18150</v>
          </cell>
          <cell r="B265" t="str">
            <v>Caquetá</v>
          </cell>
          <cell r="C265" t="str">
            <v>Cartagena del Chairá</v>
          </cell>
          <cell r="D265">
            <v>782</v>
          </cell>
          <cell r="E265">
            <v>31908</v>
          </cell>
          <cell r="F265">
            <v>2450.7960386110067</v>
          </cell>
        </row>
        <row r="266">
          <cell r="A266" t="str">
            <v>18205</v>
          </cell>
          <cell r="B266" t="str">
            <v>Caquetá</v>
          </cell>
          <cell r="C266" t="str">
            <v>Curillo</v>
          </cell>
          <cell r="D266">
            <v>127</v>
          </cell>
          <cell r="E266">
            <v>11517</v>
          </cell>
          <cell r="F266">
            <v>1102.7177216288962</v>
          </cell>
        </row>
        <row r="267">
          <cell r="A267" t="str">
            <v>18247</v>
          </cell>
          <cell r="B267" t="str">
            <v>Caquetá</v>
          </cell>
          <cell r="C267" t="str">
            <v>El Doncello</v>
          </cell>
          <cell r="D267">
            <v>413</v>
          </cell>
          <cell r="E267">
            <v>21986</v>
          </cell>
          <cell r="F267">
            <v>1878.4681160738653</v>
          </cell>
        </row>
        <row r="268">
          <cell r="A268" t="str">
            <v>18256</v>
          </cell>
          <cell r="B268" t="str">
            <v>Caquetá</v>
          </cell>
          <cell r="C268" t="str">
            <v>El Paujil</v>
          </cell>
          <cell r="D268">
            <v>504</v>
          </cell>
          <cell r="E268">
            <v>19365</v>
          </cell>
          <cell r="F268">
            <v>2602.6336173508907</v>
          </cell>
        </row>
        <row r="269">
          <cell r="A269" t="str">
            <v>18410</v>
          </cell>
          <cell r="B269" t="str">
            <v>Caquetá</v>
          </cell>
          <cell r="C269" t="str">
            <v>La Montañita</v>
          </cell>
          <cell r="D269">
            <v>259</v>
          </cell>
          <cell r="E269">
            <v>23140</v>
          </cell>
          <cell r="F269">
            <v>1119.2739844425239</v>
          </cell>
        </row>
        <row r="270">
          <cell r="A270" t="str">
            <v>18460</v>
          </cell>
          <cell r="B270" t="str">
            <v>Caquetá</v>
          </cell>
          <cell r="C270" t="str">
            <v>Milán</v>
          </cell>
          <cell r="D270">
            <v>104</v>
          </cell>
          <cell r="E270">
            <v>11660</v>
          </cell>
          <cell r="F270">
            <v>891.93825042881656</v>
          </cell>
        </row>
        <row r="271">
          <cell r="A271" t="str">
            <v>18479</v>
          </cell>
          <cell r="B271" t="str">
            <v>Caquetá</v>
          </cell>
          <cell r="C271" t="str">
            <v>Morelia</v>
          </cell>
          <cell r="D271">
            <v>118</v>
          </cell>
          <cell r="E271">
            <v>3757</v>
          </cell>
          <cell r="F271">
            <v>3140.8038328453554</v>
          </cell>
        </row>
        <row r="272">
          <cell r="A272" t="str">
            <v>18592</v>
          </cell>
          <cell r="B272" t="str">
            <v>Caquetá</v>
          </cell>
          <cell r="C272" t="str">
            <v>Puerto Rico</v>
          </cell>
          <cell r="D272">
            <v>685</v>
          </cell>
          <cell r="E272">
            <v>33067</v>
          </cell>
          <cell r="F272">
            <v>2071.5516980675598</v>
          </cell>
        </row>
        <row r="273">
          <cell r="A273" t="str">
            <v>18610</v>
          </cell>
          <cell r="B273" t="str">
            <v>Caquetá</v>
          </cell>
          <cell r="C273" t="str">
            <v>San José del Fragua</v>
          </cell>
          <cell r="D273">
            <v>207</v>
          </cell>
          <cell r="E273">
            <v>14611</v>
          </cell>
          <cell r="F273">
            <v>1416.7408117171994</v>
          </cell>
        </row>
        <row r="274">
          <cell r="A274" t="str">
            <v>18753</v>
          </cell>
          <cell r="B274" t="str">
            <v>Caquetá</v>
          </cell>
          <cell r="C274" t="str">
            <v>San Vicente del Caguán</v>
          </cell>
          <cell r="D274">
            <v>554</v>
          </cell>
          <cell r="E274">
            <v>64409</v>
          </cell>
          <cell r="F274">
            <v>860.12824294741415</v>
          </cell>
        </row>
        <row r="275">
          <cell r="A275" t="str">
            <v>18756</v>
          </cell>
          <cell r="B275" t="str">
            <v>Caquetá</v>
          </cell>
          <cell r="C275" t="str">
            <v>Solano</v>
          </cell>
          <cell r="D275">
            <v>202</v>
          </cell>
          <cell r="E275">
            <v>22319</v>
          </cell>
          <cell r="F275">
            <v>905.05847036157525</v>
          </cell>
        </row>
        <row r="276">
          <cell r="A276" t="str">
            <v>18785</v>
          </cell>
          <cell r="B276" t="str">
            <v>Caquetá</v>
          </cell>
          <cell r="C276" t="str">
            <v>Solita</v>
          </cell>
          <cell r="D276">
            <v>330</v>
          </cell>
          <cell r="E276">
            <v>9149</v>
          </cell>
          <cell r="F276">
            <v>3606.9515794075855</v>
          </cell>
        </row>
        <row r="277">
          <cell r="A277" t="str">
            <v>18860</v>
          </cell>
          <cell r="B277" t="str">
            <v>Caquetá</v>
          </cell>
          <cell r="C277" t="str">
            <v>Valparaíso</v>
          </cell>
          <cell r="D277">
            <v>35</v>
          </cell>
          <cell r="E277">
            <v>11473</v>
          </cell>
          <cell r="F277">
            <v>305.06406345332522</v>
          </cell>
        </row>
        <row r="278">
          <cell r="A278" t="str">
            <v>19001</v>
          </cell>
          <cell r="B278" t="str">
            <v>Cauca</v>
          </cell>
          <cell r="C278" t="str">
            <v>Popayán</v>
          </cell>
          <cell r="D278">
            <v>8575</v>
          </cell>
          <cell r="E278">
            <v>270307</v>
          </cell>
          <cell r="F278">
            <v>3172.3188818639546</v>
          </cell>
        </row>
        <row r="279">
          <cell r="A279" t="str">
            <v>19022</v>
          </cell>
          <cell r="B279" t="str">
            <v>Cauca</v>
          </cell>
          <cell r="C279" t="str">
            <v>Almaguer</v>
          </cell>
          <cell r="D279">
            <v>34</v>
          </cell>
          <cell r="E279">
            <v>21077</v>
          </cell>
          <cell r="F279">
            <v>161.31327987854058</v>
          </cell>
        </row>
        <row r="280">
          <cell r="A280" t="str">
            <v>19050</v>
          </cell>
          <cell r="B280" t="str">
            <v>Cauca</v>
          </cell>
          <cell r="C280" t="str">
            <v>Argelia</v>
          </cell>
          <cell r="D280">
            <v>293</v>
          </cell>
          <cell r="E280">
            <v>25983</v>
          </cell>
          <cell r="F280">
            <v>1127.660393334103</v>
          </cell>
        </row>
        <row r="281">
          <cell r="A281" t="str">
            <v>19075</v>
          </cell>
          <cell r="B281" t="str">
            <v>Cauca</v>
          </cell>
          <cell r="C281" t="str">
            <v>Balboa</v>
          </cell>
          <cell r="D281">
            <v>131</v>
          </cell>
          <cell r="E281">
            <v>24967</v>
          </cell>
          <cell r="F281">
            <v>524.69259422437619</v>
          </cell>
        </row>
        <row r="282">
          <cell r="A282" t="str">
            <v>19100</v>
          </cell>
          <cell r="B282" t="str">
            <v>Cauca</v>
          </cell>
          <cell r="C282" t="str">
            <v>Bolívar</v>
          </cell>
          <cell r="D282">
            <v>108</v>
          </cell>
          <cell r="E282">
            <v>44350</v>
          </cell>
          <cell r="F282">
            <v>243.51747463359641</v>
          </cell>
        </row>
        <row r="283">
          <cell r="A283" t="str">
            <v>19110</v>
          </cell>
          <cell r="B283" t="str">
            <v>Cauca</v>
          </cell>
          <cell r="C283" t="str">
            <v>Buenos Aires</v>
          </cell>
          <cell r="D283">
            <v>32</v>
          </cell>
          <cell r="E283">
            <v>30493</v>
          </cell>
          <cell r="F283">
            <v>104.94211786311614</v>
          </cell>
        </row>
        <row r="284">
          <cell r="A284" t="str">
            <v>19130</v>
          </cell>
          <cell r="B284" t="str">
            <v>Cauca</v>
          </cell>
          <cell r="C284" t="str">
            <v>Cajibío</v>
          </cell>
          <cell r="D284">
            <v>61</v>
          </cell>
          <cell r="E284">
            <v>36596</v>
          </cell>
          <cell r="F284">
            <v>166.68488359383539</v>
          </cell>
        </row>
        <row r="285">
          <cell r="A285" t="str">
            <v>19137</v>
          </cell>
          <cell r="B285" t="str">
            <v>Cauca</v>
          </cell>
          <cell r="C285" t="str">
            <v>Caldono</v>
          </cell>
          <cell r="D285">
            <v>229</v>
          </cell>
          <cell r="E285">
            <v>32365</v>
          </cell>
          <cell r="F285">
            <v>707.55445697512744</v>
          </cell>
        </row>
        <row r="286">
          <cell r="A286" t="str">
            <v>19142</v>
          </cell>
          <cell r="B286" t="str">
            <v>Cauca</v>
          </cell>
          <cell r="C286" t="str">
            <v>Caloto(1)(3)</v>
          </cell>
          <cell r="D286">
            <v>1130</v>
          </cell>
          <cell r="E286">
            <v>17536</v>
          </cell>
          <cell r="F286">
            <v>6443.8868613138693</v>
          </cell>
        </row>
        <row r="287">
          <cell r="A287" t="str">
            <v>19212</v>
          </cell>
          <cell r="B287" t="str">
            <v>Cauca</v>
          </cell>
          <cell r="C287" t="str">
            <v>Corinto</v>
          </cell>
          <cell r="D287">
            <v>206</v>
          </cell>
          <cell r="E287">
            <v>30705</v>
          </cell>
          <cell r="F287">
            <v>670.90050480377795</v>
          </cell>
        </row>
        <row r="288">
          <cell r="A288" t="str">
            <v>19256</v>
          </cell>
          <cell r="B288" t="str">
            <v>Cauca</v>
          </cell>
          <cell r="C288" t="str">
            <v>El Tambo</v>
          </cell>
          <cell r="D288">
            <v>488</v>
          </cell>
          <cell r="E288">
            <v>47053</v>
          </cell>
          <cell r="F288">
            <v>1037.1283446326483</v>
          </cell>
        </row>
        <row r="289">
          <cell r="A289" t="str">
            <v>19290</v>
          </cell>
          <cell r="B289" t="str">
            <v>Cauca</v>
          </cell>
          <cell r="C289" t="str">
            <v>Florencia</v>
          </cell>
          <cell r="D289">
            <v>104</v>
          </cell>
          <cell r="E289">
            <v>6095</v>
          </cell>
          <cell r="F289">
            <v>1706.3166529942578</v>
          </cell>
        </row>
        <row r="290">
          <cell r="A290" t="str">
            <v>19300</v>
          </cell>
          <cell r="B290" t="str">
            <v>Cauca</v>
          </cell>
          <cell r="C290" t="str">
            <v xml:space="preserve">Guachené (1) </v>
          </cell>
          <cell r="D290">
            <v>60</v>
          </cell>
          <cell r="E290">
            <v>19696</v>
          </cell>
          <cell r="F290">
            <v>304.63038180341186</v>
          </cell>
        </row>
        <row r="291">
          <cell r="A291" t="str">
            <v>19318</v>
          </cell>
          <cell r="B291" t="str">
            <v>Cauca</v>
          </cell>
          <cell r="C291" t="str">
            <v>Guapi</v>
          </cell>
          <cell r="D291">
            <v>2377</v>
          </cell>
          <cell r="E291">
            <v>29463</v>
          </cell>
          <cell r="F291">
            <v>8067.7459864915309</v>
          </cell>
        </row>
        <row r="292">
          <cell r="A292" t="str">
            <v>19355</v>
          </cell>
          <cell r="B292" t="str">
            <v>Cauca</v>
          </cell>
          <cell r="C292" t="str">
            <v>Inzá</v>
          </cell>
          <cell r="D292">
            <v>25</v>
          </cell>
          <cell r="E292">
            <v>29512</v>
          </cell>
          <cell r="F292">
            <v>84.711303876389266</v>
          </cell>
        </row>
        <row r="293">
          <cell r="A293" t="str">
            <v>19364</v>
          </cell>
          <cell r="B293" t="str">
            <v>Cauca</v>
          </cell>
          <cell r="C293" t="str">
            <v>Jambaló</v>
          </cell>
          <cell r="D293">
            <v>4</v>
          </cell>
          <cell r="E293">
            <v>16574</v>
          </cell>
          <cell r="F293">
            <v>24.134186074574636</v>
          </cell>
        </row>
        <row r="294">
          <cell r="A294" t="str">
            <v>19392</v>
          </cell>
          <cell r="B294" t="str">
            <v>Cauca</v>
          </cell>
          <cell r="C294" t="str">
            <v>La Sierra</v>
          </cell>
          <cell r="D294">
            <v>35</v>
          </cell>
          <cell r="E294">
            <v>10707</v>
          </cell>
          <cell r="F294">
            <v>326.88895115345099</v>
          </cell>
        </row>
        <row r="295">
          <cell r="A295" t="str">
            <v>19397</v>
          </cell>
          <cell r="B295" t="str">
            <v>Cauca</v>
          </cell>
          <cell r="C295" t="str">
            <v>La Vega</v>
          </cell>
          <cell r="D295">
            <v>62</v>
          </cell>
          <cell r="E295">
            <v>43799</v>
          </cell>
          <cell r="F295">
            <v>141.55574328181009</v>
          </cell>
        </row>
        <row r="296">
          <cell r="A296" t="str">
            <v>19418</v>
          </cell>
          <cell r="B296" t="str">
            <v>Cauca</v>
          </cell>
          <cell r="C296" t="str">
            <v>López</v>
          </cell>
          <cell r="D296">
            <v>460</v>
          </cell>
          <cell r="E296">
            <v>19961</v>
          </cell>
          <cell r="F296">
            <v>2304.4937628375333</v>
          </cell>
        </row>
        <row r="297">
          <cell r="A297" t="str">
            <v>19450</v>
          </cell>
          <cell r="B297" t="str">
            <v>Cauca</v>
          </cell>
          <cell r="C297" t="str">
            <v>Mercaderes</v>
          </cell>
          <cell r="D297">
            <v>308</v>
          </cell>
          <cell r="E297">
            <v>17937</v>
          </cell>
          <cell r="F297">
            <v>1717.1210347326753</v>
          </cell>
        </row>
        <row r="298">
          <cell r="A298" t="str">
            <v>19455</v>
          </cell>
          <cell r="B298" t="str">
            <v>Cauca</v>
          </cell>
          <cell r="C298" t="str">
            <v>Miranda</v>
          </cell>
          <cell r="D298">
            <v>1516</v>
          </cell>
          <cell r="E298">
            <v>37592</v>
          </cell>
          <cell r="F298">
            <v>4032.7729304107261</v>
          </cell>
        </row>
        <row r="299">
          <cell r="A299" t="str">
            <v>19473</v>
          </cell>
          <cell r="B299" t="str">
            <v>Cauca</v>
          </cell>
          <cell r="C299" t="str">
            <v>Morales</v>
          </cell>
          <cell r="D299">
            <v>1944</v>
          </cell>
          <cell r="E299">
            <v>25406</v>
          </cell>
          <cell r="F299">
            <v>7651.7358104384784</v>
          </cell>
        </row>
        <row r="300">
          <cell r="A300" t="str">
            <v>19513</v>
          </cell>
          <cell r="B300" t="str">
            <v>Cauca</v>
          </cell>
          <cell r="C300" t="str">
            <v>Padilla</v>
          </cell>
          <cell r="D300">
            <v>9</v>
          </cell>
          <cell r="E300">
            <v>8010</v>
          </cell>
          <cell r="F300">
            <v>112.35955056179776</v>
          </cell>
        </row>
        <row r="301">
          <cell r="A301" t="str">
            <v>19517</v>
          </cell>
          <cell r="B301" t="str">
            <v>Cauca</v>
          </cell>
          <cell r="C301" t="str">
            <v>Paez</v>
          </cell>
          <cell r="D301">
            <v>22</v>
          </cell>
          <cell r="E301">
            <v>33904</v>
          </cell>
          <cell r="F301">
            <v>64.889098631429917</v>
          </cell>
        </row>
        <row r="302">
          <cell r="A302" t="str">
            <v>19532</v>
          </cell>
          <cell r="B302" t="str">
            <v>Cauca</v>
          </cell>
          <cell r="C302" t="str">
            <v>Patía</v>
          </cell>
          <cell r="D302">
            <v>215</v>
          </cell>
          <cell r="E302">
            <v>35216</v>
          </cell>
          <cell r="F302">
            <v>610.5179463880055</v>
          </cell>
        </row>
        <row r="303">
          <cell r="A303" t="str">
            <v>19533</v>
          </cell>
          <cell r="B303" t="str">
            <v>Cauca</v>
          </cell>
          <cell r="C303" t="str">
            <v>Piamonte</v>
          </cell>
          <cell r="D303">
            <v>114</v>
          </cell>
          <cell r="E303">
            <v>7241</v>
          </cell>
          <cell r="F303">
            <v>1574.3681811904432</v>
          </cell>
        </row>
        <row r="304">
          <cell r="A304" t="str">
            <v>19548</v>
          </cell>
          <cell r="B304" t="str">
            <v>Cauca</v>
          </cell>
          <cell r="C304" t="str">
            <v>Piendamó</v>
          </cell>
          <cell r="D304">
            <v>215</v>
          </cell>
          <cell r="E304">
            <v>40558</v>
          </cell>
          <cell r="F304">
            <v>530.10503476502777</v>
          </cell>
        </row>
        <row r="305">
          <cell r="A305" t="str">
            <v>19573</v>
          </cell>
          <cell r="B305" t="str">
            <v>Cauca</v>
          </cell>
          <cell r="C305" t="str">
            <v>Puerto Tejada</v>
          </cell>
          <cell r="D305">
            <v>110</v>
          </cell>
          <cell r="E305">
            <v>45241</v>
          </cell>
          <cell r="F305">
            <v>243.14228244291681</v>
          </cell>
        </row>
        <row r="306">
          <cell r="A306" t="str">
            <v>19622</v>
          </cell>
          <cell r="B306" t="str">
            <v>Cauca</v>
          </cell>
          <cell r="C306" t="str">
            <v>Rosas</v>
          </cell>
          <cell r="D306">
            <v>130</v>
          </cell>
          <cell r="E306">
            <v>13058</v>
          </cell>
          <cell r="F306">
            <v>995.55827844999226</v>
          </cell>
        </row>
        <row r="307">
          <cell r="A307" t="str">
            <v>19693</v>
          </cell>
          <cell r="B307" t="str">
            <v>Cauca</v>
          </cell>
          <cell r="C307" t="str">
            <v>San Sebastián</v>
          </cell>
          <cell r="D307">
            <v>8</v>
          </cell>
          <cell r="E307">
            <v>13559</v>
          </cell>
          <cell r="F307">
            <v>59.001401283280472</v>
          </cell>
        </row>
        <row r="308">
          <cell r="A308" t="str">
            <v>19698</v>
          </cell>
          <cell r="B308" t="str">
            <v>Cauca</v>
          </cell>
          <cell r="C308" t="str">
            <v>Santander de Quilichao</v>
          </cell>
          <cell r="D308">
            <v>1195</v>
          </cell>
          <cell r="E308">
            <v>89267</v>
          </cell>
          <cell r="F308">
            <v>1338.6805874511299</v>
          </cell>
        </row>
        <row r="309">
          <cell r="A309" t="str">
            <v>19701</v>
          </cell>
          <cell r="B309" t="str">
            <v>Cauca</v>
          </cell>
          <cell r="C309" t="str">
            <v>Santa Rosa</v>
          </cell>
          <cell r="D309">
            <v>37</v>
          </cell>
          <cell r="E309">
            <v>10182</v>
          </cell>
          <cell r="F309">
            <v>363.38636810056965</v>
          </cell>
        </row>
        <row r="310">
          <cell r="A310" t="str">
            <v>19743</v>
          </cell>
          <cell r="B310" t="str">
            <v>Cauca</v>
          </cell>
          <cell r="C310" t="str">
            <v>Silvia</v>
          </cell>
          <cell r="D310">
            <v>84</v>
          </cell>
          <cell r="E310">
            <v>31732</v>
          </cell>
          <cell r="F310">
            <v>264.71700491617293</v>
          </cell>
        </row>
        <row r="311">
          <cell r="A311" t="str">
            <v>19760</v>
          </cell>
          <cell r="B311" t="str">
            <v>Cauca</v>
          </cell>
          <cell r="C311" t="str">
            <v>Sotara</v>
          </cell>
          <cell r="D311">
            <v>17</v>
          </cell>
          <cell r="E311">
            <v>16548</v>
          </cell>
          <cell r="F311">
            <v>102.73144790911289</v>
          </cell>
        </row>
        <row r="312">
          <cell r="A312" t="str">
            <v>19780</v>
          </cell>
          <cell r="B312" t="str">
            <v>Cauca</v>
          </cell>
          <cell r="C312" t="str">
            <v>Suárez</v>
          </cell>
          <cell r="D312">
            <v>5862</v>
          </cell>
          <cell r="E312">
            <v>18809</v>
          </cell>
          <cell r="F312">
            <v>31165.931203147429</v>
          </cell>
        </row>
        <row r="313">
          <cell r="A313" t="str">
            <v>19785</v>
          </cell>
          <cell r="B313" t="str">
            <v>Cauca</v>
          </cell>
          <cell r="C313" t="str">
            <v>Sucre</v>
          </cell>
          <cell r="D313">
            <v>54</v>
          </cell>
          <cell r="E313">
            <v>8888</v>
          </cell>
          <cell r="F313">
            <v>607.56075607560751</v>
          </cell>
        </row>
        <row r="314">
          <cell r="A314" t="str">
            <v>19807</v>
          </cell>
          <cell r="B314" t="str">
            <v>Cauca</v>
          </cell>
          <cell r="C314" t="str">
            <v>Timbío</v>
          </cell>
          <cell r="D314">
            <v>280</v>
          </cell>
          <cell r="E314">
            <v>32628</v>
          </cell>
          <cell r="F314">
            <v>858.15863675370849</v>
          </cell>
        </row>
        <row r="315">
          <cell r="A315" t="str">
            <v>19809</v>
          </cell>
          <cell r="B315" t="str">
            <v>Cauca</v>
          </cell>
          <cell r="C315" t="str">
            <v>Timbiquí</v>
          </cell>
          <cell r="D315">
            <v>1433</v>
          </cell>
          <cell r="E315">
            <v>21285</v>
          </cell>
          <cell r="F315">
            <v>6732.4406859290584</v>
          </cell>
        </row>
        <row r="316">
          <cell r="A316" t="str">
            <v>19821</v>
          </cell>
          <cell r="B316" t="str">
            <v>Cauca</v>
          </cell>
          <cell r="C316" t="str">
            <v>Toribio</v>
          </cell>
          <cell r="D316">
            <v>660</v>
          </cell>
          <cell r="E316">
            <v>28253</v>
          </cell>
          <cell r="F316">
            <v>2336.0351113156125</v>
          </cell>
        </row>
        <row r="317">
          <cell r="A317" t="str">
            <v>19824</v>
          </cell>
          <cell r="B317" t="str">
            <v>Cauca</v>
          </cell>
          <cell r="C317" t="str">
            <v>Totoró</v>
          </cell>
          <cell r="D317">
            <v>10</v>
          </cell>
          <cell r="E317">
            <v>19247</v>
          </cell>
          <cell r="F317">
            <v>51.956149010235364</v>
          </cell>
        </row>
        <row r="318">
          <cell r="A318" t="str">
            <v>19845</v>
          </cell>
          <cell r="B318" t="str">
            <v>Cauca</v>
          </cell>
          <cell r="C318" t="str">
            <v>Villa Rica</v>
          </cell>
          <cell r="D318">
            <v>59</v>
          </cell>
          <cell r="E318">
            <v>15604</v>
          </cell>
          <cell r="F318">
            <v>378.10817739041272</v>
          </cell>
        </row>
        <row r="319">
          <cell r="A319" t="str">
            <v>20001</v>
          </cell>
          <cell r="B319" t="str">
            <v>Cesar</v>
          </cell>
          <cell r="C319" t="str">
            <v>Valledupar</v>
          </cell>
          <cell r="D319">
            <v>896</v>
          </cell>
          <cell r="E319">
            <v>423260</v>
          </cell>
          <cell r="F319">
            <v>211.69021405282803</v>
          </cell>
        </row>
        <row r="320">
          <cell r="A320" t="str">
            <v>20011</v>
          </cell>
          <cell r="B320" t="str">
            <v>Cesar</v>
          </cell>
          <cell r="C320" t="str">
            <v>Aguachica</v>
          </cell>
          <cell r="D320">
            <v>333</v>
          </cell>
          <cell r="E320">
            <v>89935</v>
          </cell>
          <cell r="F320">
            <v>370.26741535553452</v>
          </cell>
        </row>
        <row r="321">
          <cell r="A321" t="str">
            <v>20013</v>
          </cell>
          <cell r="B321" t="str">
            <v>Cesar</v>
          </cell>
          <cell r="C321" t="str">
            <v>Agustín Codazzi</v>
          </cell>
          <cell r="D321">
            <v>57</v>
          </cell>
          <cell r="E321">
            <v>51909</v>
          </cell>
          <cell r="F321">
            <v>109.80754782407675</v>
          </cell>
        </row>
        <row r="322">
          <cell r="A322" t="str">
            <v>20032</v>
          </cell>
          <cell r="B322" t="str">
            <v>Cesar</v>
          </cell>
          <cell r="C322" t="str">
            <v>Astrea</v>
          </cell>
          <cell r="D322">
            <v>15</v>
          </cell>
          <cell r="E322">
            <v>18982</v>
          </cell>
          <cell r="F322">
            <v>79.022231587820031</v>
          </cell>
        </row>
        <row r="323">
          <cell r="A323" t="str">
            <v>20045</v>
          </cell>
          <cell r="B323" t="str">
            <v>Cesar</v>
          </cell>
          <cell r="C323" t="str">
            <v>Becerril</v>
          </cell>
          <cell r="D323">
            <v>19</v>
          </cell>
          <cell r="E323">
            <v>13620</v>
          </cell>
          <cell r="F323">
            <v>139.5007342143906</v>
          </cell>
        </row>
        <row r="324">
          <cell r="A324" t="str">
            <v>20060</v>
          </cell>
          <cell r="B324" t="str">
            <v>Cesar</v>
          </cell>
          <cell r="C324" t="str">
            <v>Bosconia</v>
          </cell>
          <cell r="D324">
            <v>42</v>
          </cell>
          <cell r="E324">
            <v>35361</v>
          </cell>
          <cell r="F324">
            <v>118.77492152371258</v>
          </cell>
        </row>
        <row r="325">
          <cell r="A325" t="str">
            <v>20175</v>
          </cell>
          <cell r="B325" t="str">
            <v>Cesar</v>
          </cell>
          <cell r="C325" t="str">
            <v>Chimichagua</v>
          </cell>
          <cell r="D325">
            <v>102</v>
          </cell>
          <cell r="E325">
            <v>30830</v>
          </cell>
          <cell r="F325">
            <v>330.84657800843337</v>
          </cell>
        </row>
        <row r="326">
          <cell r="A326" t="str">
            <v>20178</v>
          </cell>
          <cell r="B326" t="str">
            <v>Cesar</v>
          </cell>
          <cell r="C326" t="str">
            <v>Chiriguaná</v>
          </cell>
          <cell r="D326">
            <v>70</v>
          </cell>
          <cell r="E326">
            <v>20439</v>
          </cell>
          <cell r="F326">
            <v>342.48250892900825</v>
          </cell>
        </row>
        <row r="327">
          <cell r="A327" t="str">
            <v>20228</v>
          </cell>
          <cell r="B327" t="str">
            <v>Cesar</v>
          </cell>
          <cell r="C327" t="str">
            <v>Curumaní</v>
          </cell>
          <cell r="D327">
            <v>109</v>
          </cell>
          <cell r="E327">
            <v>25348</v>
          </cell>
          <cell r="F327">
            <v>430.01420230392932</v>
          </cell>
        </row>
        <row r="328">
          <cell r="A328" t="str">
            <v>20238</v>
          </cell>
          <cell r="B328" t="str">
            <v>Cesar</v>
          </cell>
          <cell r="C328" t="str">
            <v>El Copey</v>
          </cell>
          <cell r="D328">
            <v>16</v>
          </cell>
          <cell r="E328">
            <v>26089</v>
          </cell>
          <cell r="F328">
            <v>61.328529265207564</v>
          </cell>
        </row>
        <row r="329">
          <cell r="A329" t="str">
            <v>20250</v>
          </cell>
          <cell r="B329" t="str">
            <v>Cesar</v>
          </cell>
          <cell r="C329" t="str">
            <v>El Paso</v>
          </cell>
          <cell r="D329">
            <v>26</v>
          </cell>
          <cell r="E329">
            <v>22273</v>
          </cell>
          <cell r="F329">
            <v>116.73326449063887</v>
          </cell>
        </row>
        <row r="330">
          <cell r="A330" t="str">
            <v>20295</v>
          </cell>
          <cell r="B330" t="str">
            <v>Cesar</v>
          </cell>
          <cell r="C330" t="str">
            <v>Gamarra</v>
          </cell>
          <cell r="D330">
            <v>27</v>
          </cell>
          <cell r="E330">
            <v>15991</v>
          </cell>
          <cell r="F330">
            <v>168.84497529860548</v>
          </cell>
        </row>
        <row r="331">
          <cell r="A331" t="str">
            <v>20310</v>
          </cell>
          <cell r="B331" t="str">
            <v>Cesar</v>
          </cell>
          <cell r="C331" t="str">
            <v>González</v>
          </cell>
          <cell r="D331">
            <v>29</v>
          </cell>
          <cell r="E331">
            <v>7621</v>
          </cell>
          <cell r="F331">
            <v>380.52748983073087</v>
          </cell>
        </row>
        <row r="332">
          <cell r="A332" t="str">
            <v>20383</v>
          </cell>
          <cell r="B332" t="str">
            <v>Cesar</v>
          </cell>
          <cell r="C332" t="str">
            <v>La Gloria</v>
          </cell>
          <cell r="D332">
            <v>56</v>
          </cell>
          <cell r="E332">
            <v>13448</v>
          </cell>
          <cell r="F332">
            <v>416.41879833432478</v>
          </cell>
        </row>
        <row r="333">
          <cell r="A333" t="str">
            <v>20400</v>
          </cell>
          <cell r="B333" t="str">
            <v>Cesar</v>
          </cell>
          <cell r="C333" t="str">
            <v>La Jagua de Ibirico</v>
          </cell>
          <cell r="D333">
            <v>77</v>
          </cell>
          <cell r="E333">
            <v>22206</v>
          </cell>
          <cell r="F333">
            <v>346.7531297847429</v>
          </cell>
        </row>
        <row r="334">
          <cell r="A334" t="str">
            <v>20443</v>
          </cell>
          <cell r="B334" t="str">
            <v>Cesar</v>
          </cell>
          <cell r="C334" t="str">
            <v>Manaure</v>
          </cell>
          <cell r="D334">
            <v>74</v>
          </cell>
          <cell r="E334">
            <v>13522</v>
          </cell>
          <cell r="F334">
            <v>547.25632302913766</v>
          </cell>
        </row>
        <row r="335">
          <cell r="A335" t="str">
            <v>20517</v>
          </cell>
          <cell r="B335" t="str">
            <v>Cesar</v>
          </cell>
          <cell r="C335" t="str">
            <v>Pailitas</v>
          </cell>
          <cell r="D335">
            <v>53</v>
          </cell>
          <cell r="E335">
            <v>16834</v>
          </cell>
          <cell r="F335">
            <v>314.83901627658315</v>
          </cell>
        </row>
        <row r="336">
          <cell r="A336" t="str">
            <v>20550</v>
          </cell>
          <cell r="B336" t="str">
            <v>Cesar</v>
          </cell>
          <cell r="C336" t="str">
            <v>Pelaya</v>
          </cell>
          <cell r="D336">
            <v>42</v>
          </cell>
          <cell r="E336">
            <v>17532</v>
          </cell>
          <cell r="F336">
            <v>239.56194387405884</v>
          </cell>
        </row>
        <row r="337">
          <cell r="A337" t="str">
            <v>20570</v>
          </cell>
          <cell r="B337" t="str">
            <v>Cesar</v>
          </cell>
          <cell r="C337" t="str">
            <v>Pueblo Bello</v>
          </cell>
          <cell r="D337">
            <v>18</v>
          </cell>
          <cell r="E337">
            <v>20677</v>
          </cell>
          <cell r="F337">
            <v>87.053247569763514</v>
          </cell>
        </row>
        <row r="338">
          <cell r="A338" t="str">
            <v>20614</v>
          </cell>
          <cell r="B338" t="str">
            <v>Cesar</v>
          </cell>
          <cell r="C338" t="str">
            <v>Río de Oro</v>
          </cell>
          <cell r="D338">
            <v>33</v>
          </cell>
          <cell r="E338">
            <v>14169</v>
          </cell>
          <cell r="F338">
            <v>232.90281600677537</v>
          </cell>
        </row>
        <row r="339">
          <cell r="A339" t="str">
            <v>20621</v>
          </cell>
          <cell r="B339" t="str">
            <v>Cesar</v>
          </cell>
          <cell r="C339" t="str">
            <v>La Paz</v>
          </cell>
          <cell r="D339">
            <v>119</v>
          </cell>
          <cell r="E339">
            <v>22612</v>
          </cell>
          <cell r="F339">
            <v>526.26923757297016</v>
          </cell>
        </row>
        <row r="340">
          <cell r="A340" t="str">
            <v>20710</v>
          </cell>
          <cell r="B340" t="str">
            <v>Cesar</v>
          </cell>
          <cell r="C340" t="str">
            <v>San Alberto</v>
          </cell>
          <cell r="D340">
            <v>70</v>
          </cell>
          <cell r="E340">
            <v>23224</v>
          </cell>
          <cell r="F340">
            <v>301.41233207027216</v>
          </cell>
        </row>
        <row r="341">
          <cell r="A341" t="str">
            <v>20750</v>
          </cell>
          <cell r="B341" t="str">
            <v>Cesar</v>
          </cell>
          <cell r="C341" t="str">
            <v>San Diego</v>
          </cell>
          <cell r="D341">
            <v>352</v>
          </cell>
          <cell r="E341">
            <v>13521</v>
          </cell>
          <cell r="F341">
            <v>2603.3577398121442</v>
          </cell>
        </row>
        <row r="342">
          <cell r="A342" t="str">
            <v>20770</v>
          </cell>
          <cell r="B342" t="str">
            <v>Cesar</v>
          </cell>
          <cell r="C342" t="str">
            <v>San Martín</v>
          </cell>
          <cell r="D342">
            <v>54</v>
          </cell>
          <cell r="E342">
            <v>18213</v>
          </cell>
          <cell r="F342">
            <v>296.49151704826221</v>
          </cell>
        </row>
        <row r="343">
          <cell r="A343" t="str">
            <v>20787</v>
          </cell>
          <cell r="B343" t="str">
            <v>Cesar</v>
          </cell>
          <cell r="C343" t="str">
            <v>Tamalameque</v>
          </cell>
          <cell r="D343">
            <v>15</v>
          </cell>
          <cell r="E343">
            <v>13950</v>
          </cell>
          <cell r="F343">
            <v>107.52688172043011</v>
          </cell>
        </row>
        <row r="344">
          <cell r="A344" t="str">
            <v>23001</v>
          </cell>
          <cell r="B344" t="str">
            <v>Córdoba</v>
          </cell>
          <cell r="C344" t="str">
            <v>Montería</v>
          </cell>
          <cell r="D344">
            <v>2140</v>
          </cell>
          <cell r="E344">
            <v>422175</v>
          </cell>
          <cell r="F344">
            <v>506.89879789186949</v>
          </cell>
        </row>
        <row r="345">
          <cell r="A345" t="str">
            <v>23068</v>
          </cell>
          <cell r="B345" t="str">
            <v>Córdoba</v>
          </cell>
          <cell r="C345" t="str">
            <v>Ayapel</v>
          </cell>
          <cell r="D345">
            <v>168</v>
          </cell>
          <cell r="E345">
            <v>48324</v>
          </cell>
          <cell r="F345">
            <v>347.6533399553017</v>
          </cell>
        </row>
        <row r="346">
          <cell r="A346" t="str">
            <v>23079</v>
          </cell>
          <cell r="B346" t="str">
            <v>Córdoba</v>
          </cell>
          <cell r="C346" t="str">
            <v>Buenavista</v>
          </cell>
          <cell r="D346">
            <v>74</v>
          </cell>
          <cell r="E346">
            <v>20809</v>
          </cell>
          <cell r="F346">
            <v>355.61535873900715</v>
          </cell>
        </row>
        <row r="347">
          <cell r="A347" t="str">
            <v>23090</v>
          </cell>
          <cell r="B347" t="str">
            <v>Córdoba</v>
          </cell>
          <cell r="C347" t="str">
            <v>Canalete</v>
          </cell>
          <cell r="D347">
            <v>36</v>
          </cell>
          <cell r="E347">
            <v>20131</v>
          </cell>
          <cell r="F347">
            <v>178.82867219710892</v>
          </cell>
        </row>
        <row r="348">
          <cell r="A348" t="str">
            <v>23162</v>
          </cell>
          <cell r="B348" t="str">
            <v>Córdoba</v>
          </cell>
          <cell r="C348" t="str">
            <v>Cereté</v>
          </cell>
          <cell r="D348">
            <v>114</v>
          </cell>
          <cell r="E348">
            <v>89245</v>
          </cell>
          <cell r="F348">
            <v>127.73824864138047</v>
          </cell>
        </row>
        <row r="349">
          <cell r="A349" t="str">
            <v>23168</v>
          </cell>
          <cell r="B349" t="str">
            <v>Córdoba</v>
          </cell>
          <cell r="C349" t="str">
            <v>Chimá</v>
          </cell>
          <cell r="D349">
            <v>7</v>
          </cell>
          <cell r="E349">
            <v>14601</v>
          </cell>
          <cell r="F349">
            <v>47.94192178617903</v>
          </cell>
        </row>
        <row r="350">
          <cell r="A350" t="str">
            <v>23182</v>
          </cell>
          <cell r="B350" t="str">
            <v>Córdoba</v>
          </cell>
          <cell r="C350" t="str">
            <v>Chinú</v>
          </cell>
          <cell r="D350">
            <v>24</v>
          </cell>
          <cell r="E350">
            <v>46739</v>
          </cell>
          <cell r="F350">
            <v>51.348980508782809</v>
          </cell>
        </row>
        <row r="351">
          <cell r="A351" t="str">
            <v>23189</v>
          </cell>
          <cell r="B351" t="str">
            <v>Córdoba</v>
          </cell>
          <cell r="C351" t="str">
            <v>Ciénaga de Oro</v>
          </cell>
          <cell r="D351">
            <v>84</v>
          </cell>
          <cell r="E351">
            <v>60674</v>
          </cell>
          <cell r="F351">
            <v>138.44480337541614</v>
          </cell>
        </row>
        <row r="352">
          <cell r="A352" t="str">
            <v>23300</v>
          </cell>
          <cell r="B352" t="str">
            <v>Córdoba</v>
          </cell>
          <cell r="C352" t="str">
            <v>Cotorra</v>
          </cell>
          <cell r="D352">
            <v>42</v>
          </cell>
          <cell r="E352">
            <v>15350</v>
          </cell>
          <cell r="F352">
            <v>273.61563517915306</v>
          </cell>
        </row>
        <row r="353">
          <cell r="A353" t="str">
            <v>23350</v>
          </cell>
          <cell r="B353" t="str">
            <v>Córdoba</v>
          </cell>
          <cell r="C353" t="str">
            <v>La Apartada</v>
          </cell>
          <cell r="D353">
            <v>105</v>
          </cell>
          <cell r="E353">
            <v>14403</v>
          </cell>
          <cell r="F353">
            <v>729.01478858571124</v>
          </cell>
        </row>
        <row r="354">
          <cell r="A354" t="str">
            <v>23417</v>
          </cell>
          <cell r="B354" t="str">
            <v>Córdoba</v>
          </cell>
          <cell r="C354" t="str">
            <v>Lorica</v>
          </cell>
          <cell r="D354">
            <v>42</v>
          </cell>
          <cell r="E354">
            <v>115808</v>
          </cell>
          <cell r="F354">
            <v>36.266924564796909</v>
          </cell>
        </row>
        <row r="355">
          <cell r="A355" t="str">
            <v>23419</v>
          </cell>
          <cell r="B355" t="str">
            <v>Córdoba</v>
          </cell>
          <cell r="C355" t="str">
            <v>Los Córdobas</v>
          </cell>
          <cell r="D355">
            <v>29</v>
          </cell>
          <cell r="E355">
            <v>21768</v>
          </cell>
          <cell r="F355">
            <v>133.22307975009187</v>
          </cell>
        </row>
        <row r="356">
          <cell r="A356" t="str">
            <v>23464</v>
          </cell>
          <cell r="B356" t="str">
            <v>Córdoba</v>
          </cell>
          <cell r="C356" t="str">
            <v>Momil</v>
          </cell>
          <cell r="D356">
            <v>11</v>
          </cell>
          <cell r="E356">
            <v>14540</v>
          </cell>
          <cell r="F356">
            <v>75.653370013755151</v>
          </cell>
        </row>
        <row r="357">
          <cell r="A357" t="str">
            <v>23466</v>
          </cell>
          <cell r="B357" t="str">
            <v>Córdoba</v>
          </cell>
          <cell r="C357" t="str">
            <v>Montelíbano(1)(3)</v>
          </cell>
          <cell r="D357">
            <v>1058</v>
          </cell>
          <cell r="E357">
            <v>76010</v>
          </cell>
          <cell r="F357">
            <v>1391.922115511117</v>
          </cell>
        </row>
        <row r="358">
          <cell r="A358" t="str">
            <v>23500</v>
          </cell>
          <cell r="B358" t="str">
            <v>Córdoba</v>
          </cell>
          <cell r="C358" t="str">
            <v>Moñitos</v>
          </cell>
          <cell r="D358">
            <v>29</v>
          </cell>
          <cell r="E358">
            <v>26191</v>
          </cell>
          <cell r="F358">
            <v>110.72505822610819</v>
          </cell>
        </row>
        <row r="359">
          <cell r="A359" t="str">
            <v>23555</v>
          </cell>
          <cell r="B359" t="str">
            <v>Córdoba</v>
          </cell>
          <cell r="C359" t="str">
            <v>Planeta Rica</v>
          </cell>
          <cell r="D359">
            <v>571</v>
          </cell>
          <cell r="E359">
            <v>65502</v>
          </cell>
          <cell r="F359">
            <v>871.72910750816777</v>
          </cell>
        </row>
        <row r="360">
          <cell r="A360" t="str">
            <v>23570</v>
          </cell>
          <cell r="B360" t="str">
            <v>Córdoba</v>
          </cell>
          <cell r="C360" t="str">
            <v>Pueblo Nuevo</v>
          </cell>
          <cell r="D360">
            <v>58</v>
          </cell>
          <cell r="E360">
            <v>36287</v>
          </cell>
          <cell r="F360">
            <v>159.83685617438752</v>
          </cell>
        </row>
        <row r="361">
          <cell r="A361" t="str">
            <v>23574</v>
          </cell>
          <cell r="B361" t="str">
            <v>Córdoba</v>
          </cell>
          <cell r="C361" t="str">
            <v>Puerto Escondido</v>
          </cell>
          <cell r="D361">
            <v>46</v>
          </cell>
          <cell r="E361">
            <v>26652</v>
          </cell>
          <cell r="F361">
            <v>172.59492720996548</v>
          </cell>
        </row>
        <row r="362">
          <cell r="A362" t="str">
            <v>23580</v>
          </cell>
          <cell r="B362" t="str">
            <v>Córdoba</v>
          </cell>
          <cell r="C362" t="str">
            <v>Puerto Libertador</v>
          </cell>
          <cell r="D362">
            <v>1127</v>
          </cell>
          <cell r="E362">
            <v>43287</v>
          </cell>
          <cell r="F362">
            <v>2603.5530297779933</v>
          </cell>
        </row>
        <row r="363">
          <cell r="A363" t="str">
            <v>23586</v>
          </cell>
          <cell r="B363" t="str">
            <v>Córdoba</v>
          </cell>
          <cell r="C363" t="str">
            <v>Purísima</v>
          </cell>
          <cell r="D363">
            <v>21</v>
          </cell>
          <cell r="E363">
            <v>14947</v>
          </cell>
          <cell r="F363">
            <v>140.49642068642538</v>
          </cell>
        </row>
        <row r="364">
          <cell r="A364" t="str">
            <v>23660</v>
          </cell>
          <cell r="B364" t="str">
            <v>Córdoba</v>
          </cell>
          <cell r="C364" t="str">
            <v>Sahagún</v>
          </cell>
          <cell r="D364">
            <v>124</v>
          </cell>
          <cell r="E364">
            <v>89204</v>
          </cell>
          <cell r="F364">
            <v>139.00721940720149</v>
          </cell>
        </row>
        <row r="365">
          <cell r="A365" t="str">
            <v>23670</v>
          </cell>
          <cell r="B365" t="str">
            <v>Córdoba</v>
          </cell>
          <cell r="C365" t="str">
            <v>San Andrés Sotavento (1) (3)</v>
          </cell>
          <cell r="D365">
            <v>49</v>
          </cell>
          <cell r="E365">
            <v>39530</v>
          </cell>
          <cell r="F365">
            <v>123.95648874272705</v>
          </cell>
        </row>
        <row r="366">
          <cell r="A366" t="str">
            <v>23672</v>
          </cell>
          <cell r="B366" t="str">
            <v>Córdoba</v>
          </cell>
          <cell r="C366" t="str">
            <v>San Antero</v>
          </cell>
          <cell r="D366">
            <v>17</v>
          </cell>
          <cell r="E366">
            <v>29682</v>
          </cell>
          <cell r="F366">
            <v>57.273768613974802</v>
          </cell>
        </row>
        <row r="367">
          <cell r="A367" t="str">
            <v>23675</v>
          </cell>
          <cell r="B367" t="str">
            <v>Córdoba</v>
          </cell>
          <cell r="C367" t="str">
            <v>San Bernardo del Viento</v>
          </cell>
          <cell r="D367">
            <v>53</v>
          </cell>
          <cell r="E367">
            <v>33687</v>
          </cell>
          <cell r="F367">
            <v>157.33072104966305</v>
          </cell>
        </row>
        <row r="368">
          <cell r="A368" t="str">
            <v>23678</v>
          </cell>
          <cell r="B368" t="str">
            <v>Córdoba</v>
          </cell>
          <cell r="C368" t="str">
            <v>San Carlos</v>
          </cell>
          <cell r="D368">
            <v>56</v>
          </cell>
          <cell r="E368">
            <v>26002</v>
          </cell>
          <cell r="F368">
            <v>215.36804861164524</v>
          </cell>
        </row>
        <row r="369">
          <cell r="A369" t="str">
            <v>23682</v>
          </cell>
          <cell r="B369" t="str">
            <v>Córdoba</v>
          </cell>
          <cell r="C369" t="str">
            <v>San José de Uré(1)</v>
          </cell>
          <cell r="D369">
            <v>202</v>
          </cell>
          <cell r="E369">
            <v>10514</v>
          </cell>
          <cell r="F369">
            <v>1921.2478599961958</v>
          </cell>
        </row>
        <row r="370">
          <cell r="A370" t="str">
            <v>23686</v>
          </cell>
          <cell r="B370" t="str">
            <v>Córdoba</v>
          </cell>
          <cell r="C370" t="str">
            <v>San Pelayo</v>
          </cell>
          <cell r="D370">
            <v>127</v>
          </cell>
          <cell r="E370">
            <v>42225</v>
          </cell>
          <cell r="F370">
            <v>300.76968620485496</v>
          </cell>
        </row>
        <row r="371">
          <cell r="A371" t="str">
            <v>23807</v>
          </cell>
          <cell r="B371" t="str">
            <v>Córdoba</v>
          </cell>
          <cell r="C371" t="str">
            <v>Tierralta</v>
          </cell>
          <cell r="D371">
            <v>1566</v>
          </cell>
          <cell r="E371">
            <v>92948</v>
          </cell>
          <cell r="F371">
            <v>1684.8130137281062</v>
          </cell>
        </row>
        <row r="372">
          <cell r="A372" t="str">
            <v>23815</v>
          </cell>
          <cell r="B372" t="str">
            <v>Córdoba</v>
          </cell>
          <cell r="C372" t="str">
            <v>Tuchín (1)</v>
          </cell>
          <cell r="D372">
            <v>53</v>
          </cell>
          <cell r="E372">
            <v>35219</v>
          </cell>
          <cell r="F372">
            <v>150.48695306510689</v>
          </cell>
        </row>
        <row r="373">
          <cell r="A373" t="str">
            <v>23855</v>
          </cell>
          <cell r="B373" t="str">
            <v>Córdoba</v>
          </cell>
          <cell r="C373" t="str">
            <v>Valencia</v>
          </cell>
          <cell r="D373">
            <v>283</v>
          </cell>
          <cell r="E373">
            <v>40160</v>
          </cell>
          <cell r="F373">
            <v>704.68127490039842</v>
          </cell>
        </row>
        <row r="374">
          <cell r="A374" t="str">
            <v>25001</v>
          </cell>
          <cell r="B374" t="str">
            <v>Cundinamarca</v>
          </cell>
          <cell r="C374" t="str">
            <v>Agua de Dios</v>
          </cell>
          <cell r="D374">
            <v>6</v>
          </cell>
          <cell r="E374">
            <v>11258</v>
          </cell>
          <cell r="F374">
            <v>53.295434357790015</v>
          </cell>
        </row>
        <row r="375">
          <cell r="A375" t="str">
            <v>25019</v>
          </cell>
          <cell r="B375" t="str">
            <v>Cundinamarca</v>
          </cell>
          <cell r="C375" t="str">
            <v>Albán</v>
          </cell>
          <cell r="D375">
            <v>2</v>
          </cell>
          <cell r="E375">
            <v>5955</v>
          </cell>
          <cell r="F375">
            <v>33.585222502099079</v>
          </cell>
        </row>
        <row r="376">
          <cell r="A376" t="str">
            <v>25035</v>
          </cell>
          <cell r="B376" t="str">
            <v>Cundinamarca</v>
          </cell>
          <cell r="C376" t="str">
            <v>Anapoima</v>
          </cell>
          <cell r="D376">
            <v>57</v>
          </cell>
          <cell r="E376">
            <v>12731</v>
          </cell>
          <cell r="F376">
            <v>447.72602309323696</v>
          </cell>
        </row>
        <row r="377">
          <cell r="A377" t="str">
            <v>25040</v>
          </cell>
          <cell r="B377" t="str">
            <v>Cundinamarca</v>
          </cell>
          <cell r="C377" t="str">
            <v>Anolaima</v>
          </cell>
          <cell r="D377">
            <v>12</v>
          </cell>
          <cell r="E377">
            <v>12599</v>
          </cell>
          <cell r="F377">
            <v>95.245654417017221</v>
          </cell>
        </row>
        <row r="378">
          <cell r="A378" t="str">
            <v>25053</v>
          </cell>
          <cell r="B378" t="str">
            <v>Cundinamarca</v>
          </cell>
          <cell r="C378" t="str">
            <v>Arbeláez</v>
          </cell>
          <cell r="D378">
            <v>22</v>
          </cell>
          <cell r="E378">
            <v>12155</v>
          </cell>
          <cell r="F378">
            <v>180.99547511312218</v>
          </cell>
        </row>
        <row r="379">
          <cell r="A379" t="str">
            <v>25099</v>
          </cell>
          <cell r="B379" t="str">
            <v>Cundinamarca</v>
          </cell>
          <cell r="C379" t="str">
            <v>Bojacá</v>
          </cell>
          <cell r="D379">
            <v>12</v>
          </cell>
          <cell r="E379">
            <v>10708</v>
          </cell>
          <cell r="F379">
            <v>112.06574523720583</v>
          </cell>
        </row>
        <row r="380">
          <cell r="A380" t="str">
            <v>25120</v>
          </cell>
          <cell r="B380" t="str">
            <v>Cundinamarca</v>
          </cell>
          <cell r="C380" t="str">
            <v>Cabrera</v>
          </cell>
          <cell r="D380">
            <v>21</v>
          </cell>
          <cell r="E380">
            <v>4560</v>
          </cell>
          <cell r="F380">
            <v>460.52631578947364</v>
          </cell>
        </row>
        <row r="381">
          <cell r="A381" t="str">
            <v>25123</v>
          </cell>
          <cell r="B381" t="str">
            <v>Cundinamarca</v>
          </cell>
          <cell r="C381" t="str">
            <v>Cachipay</v>
          </cell>
          <cell r="D381">
            <v>4</v>
          </cell>
          <cell r="E381">
            <v>9892</v>
          </cell>
          <cell r="F381">
            <v>40.436716538617063</v>
          </cell>
        </row>
        <row r="382">
          <cell r="A382" t="str">
            <v>25126</v>
          </cell>
          <cell r="B382" t="str">
            <v>Cundinamarca</v>
          </cell>
          <cell r="C382" t="str">
            <v>Cajicá</v>
          </cell>
          <cell r="D382">
            <v>32</v>
          </cell>
          <cell r="E382">
            <v>53397</v>
          </cell>
          <cell r="F382">
            <v>59.928460400397029</v>
          </cell>
        </row>
        <row r="383">
          <cell r="A383" t="str">
            <v>25148</v>
          </cell>
          <cell r="B383" t="str">
            <v>Cundinamarca</v>
          </cell>
          <cell r="C383" t="str">
            <v>Caparrapí</v>
          </cell>
          <cell r="D383">
            <v>4</v>
          </cell>
          <cell r="E383">
            <v>16636</v>
          </cell>
          <cell r="F383">
            <v>24.044241404183698</v>
          </cell>
        </row>
        <row r="384">
          <cell r="A384" t="str">
            <v>25151</v>
          </cell>
          <cell r="B384" t="str">
            <v>Cundinamarca</v>
          </cell>
          <cell r="C384" t="str">
            <v>Caqueza</v>
          </cell>
          <cell r="D384">
            <v>7</v>
          </cell>
          <cell r="E384">
            <v>16827</v>
          </cell>
          <cell r="F384">
            <v>41.59980982944078</v>
          </cell>
        </row>
        <row r="385">
          <cell r="A385" t="str">
            <v>25168</v>
          </cell>
          <cell r="B385" t="str">
            <v>Cundinamarca</v>
          </cell>
          <cell r="C385" t="str">
            <v>Chaguaní</v>
          </cell>
          <cell r="D385">
            <v>6</v>
          </cell>
          <cell r="E385">
            <v>3999</v>
          </cell>
          <cell r="F385">
            <v>150.03750937734435</v>
          </cell>
        </row>
        <row r="386">
          <cell r="A386" t="str">
            <v>25175</v>
          </cell>
          <cell r="B386" t="str">
            <v>Cundinamarca</v>
          </cell>
          <cell r="C386" t="str">
            <v>Chía</v>
          </cell>
          <cell r="D386">
            <v>65</v>
          </cell>
          <cell r="E386">
            <v>117786</v>
          </cell>
          <cell r="F386">
            <v>55.184826719644107</v>
          </cell>
        </row>
        <row r="387">
          <cell r="A387" t="str">
            <v>25178</v>
          </cell>
          <cell r="B387" t="str">
            <v>Cundinamarca</v>
          </cell>
          <cell r="C387" t="str">
            <v>Chipaque</v>
          </cell>
          <cell r="D387">
            <v>8</v>
          </cell>
          <cell r="E387">
            <v>8399</v>
          </cell>
          <cell r="F387">
            <v>95.249434456482916</v>
          </cell>
        </row>
        <row r="388">
          <cell r="A388" t="str">
            <v>25181</v>
          </cell>
          <cell r="B388" t="str">
            <v>Cundinamarca</v>
          </cell>
          <cell r="C388" t="str">
            <v>Choachí</v>
          </cell>
          <cell r="D388">
            <v>8</v>
          </cell>
          <cell r="E388">
            <v>10891</v>
          </cell>
          <cell r="F388">
            <v>73.455146451198232</v>
          </cell>
        </row>
        <row r="389">
          <cell r="A389" t="str">
            <v>25200</v>
          </cell>
          <cell r="B389" t="str">
            <v>Cundinamarca</v>
          </cell>
          <cell r="C389" t="str">
            <v>Cogua</v>
          </cell>
          <cell r="D389">
            <v>8</v>
          </cell>
          <cell r="E389">
            <v>21098</v>
          </cell>
          <cell r="F389">
            <v>37.918286093468573</v>
          </cell>
        </row>
        <row r="390">
          <cell r="A390" t="str">
            <v>25214</v>
          </cell>
          <cell r="B390" t="str">
            <v>Cundinamarca</v>
          </cell>
          <cell r="C390" t="str">
            <v>Cota</v>
          </cell>
          <cell r="D390">
            <v>10</v>
          </cell>
          <cell r="E390">
            <v>23385</v>
          </cell>
          <cell r="F390">
            <v>42.762454564892025</v>
          </cell>
        </row>
        <row r="391">
          <cell r="A391" t="str">
            <v>25245</v>
          </cell>
          <cell r="B391" t="str">
            <v>Cundinamarca</v>
          </cell>
          <cell r="C391" t="str">
            <v>El Colegio</v>
          </cell>
          <cell r="D391">
            <v>68</v>
          </cell>
          <cell r="E391">
            <v>21460</v>
          </cell>
          <cell r="F391">
            <v>316.8685927306617</v>
          </cell>
        </row>
        <row r="392">
          <cell r="A392" t="str">
            <v>25258</v>
          </cell>
          <cell r="B392" t="str">
            <v>Cundinamarca</v>
          </cell>
          <cell r="C392" t="str">
            <v>El Peñón</v>
          </cell>
          <cell r="D392">
            <v>8</v>
          </cell>
          <cell r="E392">
            <v>4846</v>
          </cell>
          <cell r="F392">
            <v>165.08460586050353</v>
          </cell>
        </row>
        <row r="393">
          <cell r="A393" t="str">
            <v>25260</v>
          </cell>
          <cell r="B393" t="str">
            <v>Cundinamarca</v>
          </cell>
          <cell r="C393" t="str">
            <v>El Rosal</v>
          </cell>
          <cell r="D393">
            <v>45</v>
          </cell>
          <cell r="E393">
            <v>16122</v>
          </cell>
          <cell r="F393">
            <v>279.12169705991812</v>
          </cell>
        </row>
        <row r="394">
          <cell r="A394" t="str">
            <v>25269</v>
          </cell>
          <cell r="B394" t="str">
            <v>Cundinamarca</v>
          </cell>
          <cell r="C394" t="str">
            <v>Facatativá</v>
          </cell>
          <cell r="D394">
            <v>243</v>
          </cell>
          <cell r="E394">
            <v>124779</v>
          </cell>
          <cell r="F394">
            <v>194.74430793643162</v>
          </cell>
        </row>
        <row r="395">
          <cell r="A395" t="str">
            <v>25279</v>
          </cell>
          <cell r="B395" t="str">
            <v>Cundinamarca</v>
          </cell>
          <cell r="C395" t="str">
            <v>Fomeque</v>
          </cell>
          <cell r="D395">
            <v>4</v>
          </cell>
          <cell r="E395">
            <v>12179</v>
          </cell>
          <cell r="F395">
            <v>32.843418999917894</v>
          </cell>
        </row>
        <row r="396">
          <cell r="A396" t="str">
            <v>25286</v>
          </cell>
          <cell r="B396" t="str">
            <v>Cundinamarca</v>
          </cell>
          <cell r="C396" t="str">
            <v>Funza</v>
          </cell>
          <cell r="D396">
            <v>81</v>
          </cell>
          <cell r="E396">
            <v>71172</v>
          </cell>
          <cell r="F396">
            <v>113.80880121396055</v>
          </cell>
        </row>
        <row r="397">
          <cell r="A397" t="str">
            <v>25290</v>
          </cell>
          <cell r="B397" t="str">
            <v>Cundinamarca</v>
          </cell>
          <cell r="C397" t="str">
            <v>Fusagasugá</v>
          </cell>
          <cell r="D397">
            <v>349</v>
          </cell>
          <cell r="E397">
            <v>126691</v>
          </cell>
          <cell r="F397">
            <v>275.47339590026127</v>
          </cell>
        </row>
        <row r="398">
          <cell r="A398" t="str">
            <v>25295</v>
          </cell>
          <cell r="B398" t="str">
            <v>Cundinamarca</v>
          </cell>
          <cell r="C398" t="str">
            <v>Gachancipá</v>
          </cell>
          <cell r="D398">
            <v>19</v>
          </cell>
          <cell r="E398">
            <v>13312</v>
          </cell>
          <cell r="F398">
            <v>142.72836538461539</v>
          </cell>
        </row>
        <row r="399">
          <cell r="A399" t="str">
            <v>25307</v>
          </cell>
          <cell r="B399" t="str">
            <v>Cundinamarca</v>
          </cell>
          <cell r="C399" t="str">
            <v>Girardot</v>
          </cell>
          <cell r="D399">
            <v>74</v>
          </cell>
          <cell r="E399">
            <v>103175</v>
          </cell>
          <cell r="F399">
            <v>71.722801066149756</v>
          </cell>
        </row>
        <row r="400">
          <cell r="A400" t="str">
            <v>25312</v>
          </cell>
          <cell r="B400" t="str">
            <v>Cundinamarca</v>
          </cell>
          <cell r="C400" t="str">
            <v>Granada</v>
          </cell>
          <cell r="D400">
            <v>11</v>
          </cell>
          <cell r="E400">
            <v>8115</v>
          </cell>
          <cell r="F400">
            <v>135.55144793592115</v>
          </cell>
        </row>
        <row r="401">
          <cell r="A401" t="str">
            <v>25317</v>
          </cell>
          <cell r="B401" t="str">
            <v>Cundinamarca</v>
          </cell>
          <cell r="C401" t="str">
            <v>Guachetá</v>
          </cell>
          <cell r="D401">
            <v>39</v>
          </cell>
          <cell r="E401">
            <v>11424</v>
          </cell>
          <cell r="F401">
            <v>341.38655462184875</v>
          </cell>
        </row>
        <row r="402">
          <cell r="A402" t="str">
            <v>25320</v>
          </cell>
          <cell r="B402" t="str">
            <v>Cundinamarca</v>
          </cell>
          <cell r="C402" t="str">
            <v>Guaduas</v>
          </cell>
          <cell r="D402">
            <v>5</v>
          </cell>
          <cell r="E402">
            <v>36334</v>
          </cell>
          <cell r="F402">
            <v>13.761215390543292</v>
          </cell>
        </row>
        <row r="403">
          <cell r="A403" t="str">
            <v>25322</v>
          </cell>
          <cell r="B403" t="str">
            <v>Cundinamarca</v>
          </cell>
          <cell r="C403" t="str">
            <v>Guasca</v>
          </cell>
          <cell r="D403">
            <v>16</v>
          </cell>
          <cell r="E403">
            <v>14044</v>
          </cell>
          <cell r="F403">
            <v>113.92765593847908</v>
          </cell>
        </row>
        <row r="404">
          <cell r="A404" t="str">
            <v>25324</v>
          </cell>
          <cell r="B404" t="str">
            <v>Cundinamarca</v>
          </cell>
          <cell r="C404" t="str">
            <v>Guataquí</v>
          </cell>
          <cell r="D404">
            <v>10</v>
          </cell>
          <cell r="E404">
            <v>2579</v>
          </cell>
          <cell r="F404">
            <v>387.74718883288097</v>
          </cell>
        </row>
        <row r="405">
          <cell r="A405" t="str">
            <v>25335</v>
          </cell>
          <cell r="B405" t="str">
            <v>Cundinamarca</v>
          </cell>
          <cell r="C405" t="str">
            <v>Guayabetal</v>
          </cell>
          <cell r="D405">
            <v>2</v>
          </cell>
          <cell r="E405">
            <v>4880</v>
          </cell>
          <cell r="F405">
            <v>40.983606557377051</v>
          </cell>
        </row>
        <row r="406">
          <cell r="A406" t="str">
            <v>25368</v>
          </cell>
          <cell r="B406" t="str">
            <v>Cundinamarca</v>
          </cell>
          <cell r="C406" t="str">
            <v>Jerusalén</v>
          </cell>
          <cell r="D406">
            <v>1</v>
          </cell>
          <cell r="E406">
            <v>2689</v>
          </cell>
          <cell r="F406">
            <v>37.188545927854221</v>
          </cell>
        </row>
        <row r="407">
          <cell r="A407" t="str">
            <v>25372</v>
          </cell>
          <cell r="B407" t="str">
            <v>Cundinamarca</v>
          </cell>
          <cell r="C407" t="str">
            <v>Junín</v>
          </cell>
          <cell r="D407">
            <v>1</v>
          </cell>
          <cell r="E407">
            <v>8535</v>
          </cell>
          <cell r="F407">
            <v>11.716461628588167</v>
          </cell>
        </row>
        <row r="408">
          <cell r="A408" t="str">
            <v>25377</v>
          </cell>
          <cell r="B408" t="str">
            <v>Cundinamarca</v>
          </cell>
          <cell r="C408" t="str">
            <v>La Calera</v>
          </cell>
          <cell r="D408">
            <v>13</v>
          </cell>
          <cell r="E408">
            <v>26449</v>
          </cell>
          <cell r="F408">
            <v>49.151196642595188</v>
          </cell>
        </row>
        <row r="409">
          <cell r="A409" t="str">
            <v>25386</v>
          </cell>
          <cell r="B409" t="str">
            <v>Cundinamarca</v>
          </cell>
          <cell r="C409" t="str">
            <v>La Mesa</v>
          </cell>
          <cell r="D409">
            <v>47</v>
          </cell>
          <cell r="E409">
            <v>29997</v>
          </cell>
          <cell r="F409">
            <v>156.68233490015666</v>
          </cell>
        </row>
        <row r="410">
          <cell r="A410" t="str">
            <v>25394</v>
          </cell>
          <cell r="B410" t="str">
            <v>Cundinamarca</v>
          </cell>
          <cell r="C410" t="str">
            <v>La Palma</v>
          </cell>
          <cell r="D410">
            <v>2</v>
          </cell>
          <cell r="E410">
            <v>10472</v>
          </cell>
          <cell r="F410">
            <v>19.098548510313215</v>
          </cell>
        </row>
        <row r="411">
          <cell r="A411" t="str">
            <v>25398</v>
          </cell>
          <cell r="B411" t="str">
            <v>Cundinamarca</v>
          </cell>
          <cell r="C411" t="str">
            <v>La Peña</v>
          </cell>
          <cell r="D411">
            <v>10</v>
          </cell>
          <cell r="E411">
            <v>7015</v>
          </cell>
          <cell r="F411">
            <v>142.55167498218105</v>
          </cell>
        </row>
        <row r="412">
          <cell r="A412" t="str">
            <v>25426</v>
          </cell>
          <cell r="B412" t="str">
            <v>Cundinamarca</v>
          </cell>
          <cell r="C412" t="str">
            <v>Macheta</v>
          </cell>
          <cell r="D412">
            <v>12</v>
          </cell>
          <cell r="E412">
            <v>6466</v>
          </cell>
          <cell r="F412">
            <v>185.58614290133002</v>
          </cell>
        </row>
        <row r="413">
          <cell r="A413" t="str">
            <v>25430</v>
          </cell>
          <cell r="B413" t="str">
            <v>Cundinamarca</v>
          </cell>
          <cell r="C413" t="str">
            <v>Madrid</v>
          </cell>
          <cell r="D413">
            <v>138</v>
          </cell>
          <cell r="E413">
            <v>73086</v>
          </cell>
          <cell r="F413">
            <v>188.81865199901486</v>
          </cell>
        </row>
        <row r="414">
          <cell r="A414" t="str">
            <v>25438</v>
          </cell>
          <cell r="B414" t="str">
            <v>Cundinamarca</v>
          </cell>
          <cell r="C414" t="str">
            <v>Medina</v>
          </cell>
          <cell r="D414">
            <v>43</v>
          </cell>
          <cell r="E414">
            <v>10024</v>
          </cell>
          <cell r="F414">
            <v>428.97047086991222</v>
          </cell>
        </row>
        <row r="415">
          <cell r="A415" t="str">
            <v>25473</v>
          </cell>
          <cell r="B415" t="str">
            <v>Cundinamarca</v>
          </cell>
          <cell r="C415" t="str">
            <v>Mosquera</v>
          </cell>
          <cell r="D415">
            <v>67</v>
          </cell>
          <cell r="E415">
            <v>76652</v>
          </cell>
          <cell r="F415">
            <v>87.408025883212446</v>
          </cell>
        </row>
        <row r="416">
          <cell r="A416" t="str">
            <v>25486</v>
          </cell>
          <cell r="B416" t="str">
            <v>Cundinamarca</v>
          </cell>
          <cell r="C416" t="str">
            <v>Nemocón</v>
          </cell>
          <cell r="D416">
            <v>7</v>
          </cell>
          <cell r="E416">
            <v>12832</v>
          </cell>
          <cell r="F416">
            <v>54.551122194513709</v>
          </cell>
        </row>
        <row r="417">
          <cell r="A417" t="str">
            <v>25488</v>
          </cell>
          <cell r="B417" t="str">
            <v>Cundinamarca</v>
          </cell>
          <cell r="C417" t="str">
            <v>Nilo</v>
          </cell>
          <cell r="D417">
            <v>33</v>
          </cell>
          <cell r="E417">
            <v>17042</v>
          </cell>
          <cell r="F417">
            <v>193.63924422016197</v>
          </cell>
        </row>
        <row r="418">
          <cell r="A418" t="str">
            <v>25491</v>
          </cell>
          <cell r="B418" t="str">
            <v>Cundinamarca</v>
          </cell>
          <cell r="C418" t="str">
            <v>Nocaima</v>
          </cell>
          <cell r="D418">
            <v>5</v>
          </cell>
          <cell r="E418">
            <v>7888</v>
          </cell>
          <cell r="F418">
            <v>63.387423935091277</v>
          </cell>
        </row>
        <row r="419">
          <cell r="A419" t="str">
            <v>25506</v>
          </cell>
          <cell r="B419" t="str">
            <v>Cundinamarca</v>
          </cell>
          <cell r="C419" t="str">
            <v>Venecia</v>
          </cell>
          <cell r="D419">
            <v>17</v>
          </cell>
          <cell r="E419">
            <v>4030</v>
          </cell>
          <cell r="F419">
            <v>421.83622828784121</v>
          </cell>
        </row>
        <row r="420">
          <cell r="A420" t="str">
            <v>25513</v>
          </cell>
          <cell r="B420" t="str">
            <v>Cundinamarca</v>
          </cell>
          <cell r="C420" t="str">
            <v>Pacho</v>
          </cell>
          <cell r="D420">
            <v>19</v>
          </cell>
          <cell r="E420">
            <v>26600</v>
          </cell>
          <cell r="F420">
            <v>71.428571428571431</v>
          </cell>
        </row>
        <row r="421">
          <cell r="A421" t="str">
            <v>25524</v>
          </cell>
          <cell r="B421" t="str">
            <v>Cundinamarca</v>
          </cell>
          <cell r="C421" t="str">
            <v>Pandi</v>
          </cell>
          <cell r="D421">
            <v>8</v>
          </cell>
          <cell r="E421">
            <v>5595</v>
          </cell>
          <cell r="F421">
            <v>142.98480786416442</v>
          </cell>
        </row>
        <row r="422">
          <cell r="A422" t="str">
            <v>25530</v>
          </cell>
          <cell r="B422" t="str">
            <v>Cundinamarca</v>
          </cell>
          <cell r="C422" t="str">
            <v>Paratebueno</v>
          </cell>
          <cell r="D422">
            <v>24</v>
          </cell>
          <cell r="E422">
            <v>7639</v>
          </cell>
          <cell r="F422">
            <v>314.17724833093337</v>
          </cell>
        </row>
        <row r="423">
          <cell r="A423" t="str">
            <v>25535</v>
          </cell>
          <cell r="B423" t="str">
            <v>Cundinamarca</v>
          </cell>
          <cell r="C423" t="str">
            <v>Pasca</v>
          </cell>
          <cell r="D423">
            <v>5</v>
          </cell>
          <cell r="E423">
            <v>11870</v>
          </cell>
          <cell r="F423">
            <v>42.122999157540015</v>
          </cell>
        </row>
        <row r="424">
          <cell r="A424" t="str">
            <v>25572</v>
          </cell>
          <cell r="B424" t="str">
            <v>Cundinamarca</v>
          </cell>
          <cell r="C424" t="str">
            <v>Puerto Salgar</v>
          </cell>
          <cell r="D424">
            <v>18</v>
          </cell>
          <cell r="E424">
            <v>17729</v>
          </cell>
          <cell r="F424">
            <v>101.52856901122455</v>
          </cell>
        </row>
        <row r="425">
          <cell r="A425" t="str">
            <v>25580</v>
          </cell>
          <cell r="B425" t="str">
            <v>Cundinamarca</v>
          </cell>
          <cell r="C425" t="str">
            <v>Pulí</v>
          </cell>
          <cell r="D425">
            <v>1</v>
          </cell>
          <cell r="E425">
            <v>2960</v>
          </cell>
          <cell r="F425">
            <v>33.783783783783782</v>
          </cell>
        </row>
        <row r="426">
          <cell r="A426" t="str">
            <v>25592</v>
          </cell>
          <cell r="B426" t="str">
            <v>Cundinamarca</v>
          </cell>
          <cell r="C426" t="str">
            <v>Quebradanegra</v>
          </cell>
          <cell r="D426">
            <v>6</v>
          </cell>
          <cell r="E426">
            <v>4721</v>
          </cell>
          <cell r="F426">
            <v>127.09171785638637</v>
          </cell>
        </row>
        <row r="427">
          <cell r="A427" t="str">
            <v>25594</v>
          </cell>
          <cell r="B427" t="str">
            <v>Cundinamarca</v>
          </cell>
          <cell r="C427" t="str">
            <v>Quetame</v>
          </cell>
          <cell r="D427">
            <v>6</v>
          </cell>
          <cell r="E427">
            <v>6974</v>
          </cell>
          <cell r="F427">
            <v>86.033839977057639</v>
          </cell>
        </row>
        <row r="428">
          <cell r="A428" t="str">
            <v>25599</v>
          </cell>
          <cell r="B428" t="str">
            <v>Cundinamarca</v>
          </cell>
          <cell r="C428" t="str">
            <v>Apulo</v>
          </cell>
          <cell r="D428">
            <v>16</v>
          </cell>
          <cell r="E428">
            <v>7813</v>
          </cell>
          <cell r="F428">
            <v>204.78689363880713</v>
          </cell>
        </row>
        <row r="429">
          <cell r="A429" t="str">
            <v>25612</v>
          </cell>
          <cell r="B429" t="str">
            <v>Cundinamarca</v>
          </cell>
          <cell r="C429" t="str">
            <v>Ricaurte</v>
          </cell>
          <cell r="D429">
            <v>1</v>
          </cell>
          <cell r="E429">
            <v>9044</v>
          </cell>
          <cell r="F429">
            <v>11.057054400707653</v>
          </cell>
        </row>
        <row r="430">
          <cell r="A430" t="str">
            <v>25645</v>
          </cell>
          <cell r="B430" t="str">
            <v>Cundinamarca</v>
          </cell>
          <cell r="C430" t="str">
            <v>San Antonio del Tequendama</v>
          </cell>
          <cell r="D430">
            <v>7</v>
          </cell>
          <cell r="E430">
            <v>12883</v>
          </cell>
          <cell r="F430">
            <v>54.335170379569973</v>
          </cell>
        </row>
        <row r="431">
          <cell r="A431" t="str">
            <v>25649</v>
          </cell>
          <cell r="B431" t="str">
            <v>Cundinamarca</v>
          </cell>
          <cell r="C431" t="str">
            <v>San Bernardo</v>
          </cell>
          <cell r="D431">
            <v>6</v>
          </cell>
          <cell r="E431">
            <v>10564</v>
          </cell>
          <cell r="F431">
            <v>56.796667928814848</v>
          </cell>
        </row>
        <row r="432">
          <cell r="A432" t="str">
            <v>25658</v>
          </cell>
          <cell r="B432" t="str">
            <v>Cundinamarca</v>
          </cell>
          <cell r="C432" t="str">
            <v>San Francisco</v>
          </cell>
          <cell r="D432">
            <v>32</v>
          </cell>
          <cell r="E432">
            <v>9170</v>
          </cell>
          <cell r="F432">
            <v>348.96401308615049</v>
          </cell>
        </row>
        <row r="433">
          <cell r="A433" t="str">
            <v>25662</v>
          </cell>
          <cell r="B433" t="str">
            <v>Cundinamarca</v>
          </cell>
          <cell r="C433" t="str">
            <v>San Juan de Río Seco</v>
          </cell>
          <cell r="D433">
            <v>10</v>
          </cell>
          <cell r="E433">
            <v>9687</v>
          </cell>
          <cell r="F433">
            <v>103.23113451016826</v>
          </cell>
        </row>
        <row r="434">
          <cell r="A434" t="str">
            <v>25740</v>
          </cell>
          <cell r="B434" t="str">
            <v>Cundinamarca</v>
          </cell>
          <cell r="C434" t="str">
            <v>Sibaté</v>
          </cell>
          <cell r="D434">
            <v>39</v>
          </cell>
          <cell r="E434">
            <v>36357</v>
          </cell>
          <cell r="F434">
            <v>107.26957669774733</v>
          </cell>
        </row>
        <row r="435">
          <cell r="A435" t="str">
            <v>25743</v>
          </cell>
          <cell r="B435" t="str">
            <v>Cundinamarca</v>
          </cell>
          <cell r="C435" t="str">
            <v>Silvania</v>
          </cell>
          <cell r="D435">
            <v>73</v>
          </cell>
          <cell r="E435">
            <v>21840</v>
          </cell>
          <cell r="F435">
            <v>334.24908424908421</v>
          </cell>
        </row>
        <row r="436">
          <cell r="A436" t="str">
            <v>25754</v>
          </cell>
          <cell r="B436" t="str">
            <v>Cundinamarca</v>
          </cell>
          <cell r="C436" t="str">
            <v>Soacha</v>
          </cell>
          <cell r="D436">
            <v>1575</v>
          </cell>
          <cell r="E436">
            <v>477918</v>
          </cell>
          <cell r="F436">
            <v>329.55444239388345</v>
          </cell>
        </row>
        <row r="437">
          <cell r="A437" t="str">
            <v>25758</v>
          </cell>
          <cell r="B437" t="str">
            <v>Cundinamarca</v>
          </cell>
          <cell r="C437" t="str">
            <v>Sopó</v>
          </cell>
          <cell r="D437">
            <v>4</v>
          </cell>
          <cell r="E437">
            <v>25053</v>
          </cell>
          <cell r="F437">
            <v>15.966151758272463</v>
          </cell>
        </row>
        <row r="438">
          <cell r="A438" t="str">
            <v>25769</v>
          </cell>
          <cell r="B438" t="str">
            <v>Cundinamarca</v>
          </cell>
          <cell r="C438" t="str">
            <v>Subachoque</v>
          </cell>
          <cell r="D438">
            <v>40</v>
          </cell>
          <cell r="E438">
            <v>15174</v>
          </cell>
          <cell r="F438">
            <v>263.6088045340714</v>
          </cell>
        </row>
        <row r="439">
          <cell r="A439" t="str">
            <v>25772</v>
          </cell>
          <cell r="B439" t="str">
            <v>Cundinamarca</v>
          </cell>
          <cell r="C439" t="str">
            <v>Suesca</v>
          </cell>
          <cell r="D439">
            <v>2</v>
          </cell>
          <cell r="E439">
            <v>16334</v>
          </cell>
          <cell r="F439">
            <v>12.244398187829068</v>
          </cell>
        </row>
        <row r="440">
          <cell r="A440" t="str">
            <v>25781</v>
          </cell>
          <cell r="B440" t="str">
            <v>Cundinamarca</v>
          </cell>
          <cell r="C440" t="str">
            <v>Sutatausa</v>
          </cell>
          <cell r="D440">
            <v>6</v>
          </cell>
          <cell r="E440">
            <v>5321</v>
          </cell>
          <cell r="F440">
            <v>112.76075925577898</v>
          </cell>
        </row>
        <row r="441">
          <cell r="A441" t="str">
            <v>25785</v>
          </cell>
          <cell r="B441" t="str">
            <v>Cundinamarca</v>
          </cell>
          <cell r="C441" t="str">
            <v>Tabio</v>
          </cell>
          <cell r="D441">
            <v>8</v>
          </cell>
          <cell r="E441">
            <v>25121</v>
          </cell>
          <cell r="F441">
            <v>31.845866008518772</v>
          </cell>
        </row>
        <row r="442">
          <cell r="A442" t="str">
            <v>25797</v>
          </cell>
          <cell r="B442" t="str">
            <v>Cundinamarca</v>
          </cell>
          <cell r="C442" t="str">
            <v>Tena</v>
          </cell>
          <cell r="D442">
            <v>15</v>
          </cell>
          <cell r="E442">
            <v>8533</v>
          </cell>
          <cell r="F442">
            <v>175.78811672330949</v>
          </cell>
        </row>
        <row r="443">
          <cell r="A443" t="str">
            <v>25799</v>
          </cell>
          <cell r="B443" t="str">
            <v>Cundinamarca</v>
          </cell>
          <cell r="C443" t="str">
            <v>Tenjo</v>
          </cell>
          <cell r="D443">
            <v>12</v>
          </cell>
          <cell r="E443">
            <v>19496</v>
          </cell>
          <cell r="F443">
            <v>61.551087402544113</v>
          </cell>
        </row>
        <row r="444">
          <cell r="A444" t="str">
            <v>25805</v>
          </cell>
          <cell r="B444" t="str">
            <v>Cundinamarca</v>
          </cell>
          <cell r="C444" t="str">
            <v>Tibacuy</v>
          </cell>
          <cell r="D444">
            <v>10</v>
          </cell>
          <cell r="E444">
            <v>4826</v>
          </cell>
          <cell r="F444">
            <v>207.21094073767097</v>
          </cell>
        </row>
        <row r="445">
          <cell r="A445" t="str">
            <v>25815</v>
          </cell>
          <cell r="B445" t="str">
            <v>Cundinamarca</v>
          </cell>
          <cell r="C445" t="str">
            <v>Tocaima</v>
          </cell>
          <cell r="D445">
            <v>10</v>
          </cell>
          <cell r="E445">
            <v>18050</v>
          </cell>
          <cell r="F445">
            <v>55.4016620498615</v>
          </cell>
        </row>
        <row r="446">
          <cell r="A446" t="str">
            <v>25817</v>
          </cell>
          <cell r="B446" t="str">
            <v>Cundinamarca</v>
          </cell>
          <cell r="C446" t="str">
            <v>Tocancipá</v>
          </cell>
          <cell r="D446">
            <v>52</v>
          </cell>
          <cell r="E446">
            <v>29511</v>
          </cell>
          <cell r="F446">
            <v>176.20548270136561</v>
          </cell>
        </row>
        <row r="447">
          <cell r="A447" t="str">
            <v>25823</v>
          </cell>
          <cell r="B447" t="str">
            <v>Cundinamarca</v>
          </cell>
          <cell r="C447" t="str">
            <v>Topaipí</v>
          </cell>
          <cell r="D447">
            <v>5</v>
          </cell>
          <cell r="E447">
            <v>4581</v>
          </cell>
          <cell r="F447">
            <v>109.14647456887143</v>
          </cell>
        </row>
        <row r="448">
          <cell r="A448" t="str">
            <v>25841</v>
          </cell>
          <cell r="B448" t="str">
            <v>Cundinamarca</v>
          </cell>
          <cell r="C448" t="str">
            <v>Ubaque</v>
          </cell>
          <cell r="D448">
            <v>4</v>
          </cell>
          <cell r="E448">
            <v>6373</v>
          </cell>
          <cell r="F448">
            <v>62.764788953397151</v>
          </cell>
        </row>
        <row r="449">
          <cell r="A449" t="str">
            <v>25843</v>
          </cell>
          <cell r="B449" t="str">
            <v>Cundinamarca</v>
          </cell>
          <cell r="C449" t="str">
            <v>Villa de San Diego de Ubate</v>
          </cell>
          <cell r="D449">
            <v>47</v>
          </cell>
          <cell r="E449">
            <v>38169</v>
          </cell>
          <cell r="F449">
            <v>123.13657680316489</v>
          </cell>
        </row>
        <row r="450">
          <cell r="A450" t="str">
            <v>25862</v>
          </cell>
          <cell r="B450" t="str">
            <v>Cundinamarca</v>
          </cell>
          <cell r="C450" t="str">
            <v>Vergara</v>
          </cell>
          <cell r="D450">
            <v>16</v>
          </cell>
          <cell r="E450">
            <v>7662</v>
          </cell>
          <cell r="F450">
            <v>208.82276168102325</v>
          </cell>
        </row>
        <row r="451">
          <cell r="A451" t="str">
            <v>25875</v>
          </cell>
          <cell r="B451" t="str">
            <v>Cundinamarca</v>
          </cell>
          <cell r="C451" t="str">
            <v>Villeta</v>
          </cell>
          <cell r="D451">
            <v>7</v>
          </cell>
          <cell r="E451">
            <v>24870</v>
          </cell>
          <cell r="F451">
            <v>28.14636107760354</v>
          </cell>
        </row>
        <row r="452">
          <cell r="A452" t="str">
            <v>25878</v>
          </cell>
          <cell r="B452" t="str">
            <v>Cundinamarca</v>
          </cell>
          <cell r="C452" t="str">
            <v>Viotá</v>
          </cell>
          <cell r="D452">
            <v>51</v>
          </cell>
          <cell r="E452">
            <v>13370</v>
          </cell>
          <cell r="F452">
            <v>381.451009723261</v>
          </cell>
        </row>
        <row r="453">
          <cell r="A453" t="str">
            <v>25885</v>
          </cell>
          <cell r="B453" t="str">
            <v>Cundinamarca</v>
          </cell>
          <cell r="C453" t="str">
            <v>Yacopí</v>
          </cell>
          <cell r="D453">
            <v>5</v>
          </cell>
          <cell r="E453">
            <v>16789</v>
          </cell>
          <cell r="F453">
            <v>29.781404491035797</v>
          </cell>
        </row>
        <row r="454">
          <cell r="A454" t="str">
            <v>25899</v>
          </cell>
          <cell r="B454" t="str">
            <v>Cundinamarca</v>
          </cell>
          <cell r="C454" t="str">
            <v>Zipaquirá</v>
          </cell>
          <cell r="D454">
            <v>25</v>
          </cell>
          <cell r="E454">
            <v>116215</v>
          </cell>
          <cell r="F454">
            <v>21.511853031020092</v>
          </cell>
        </row>
        <row r="455">
          <cell r="A455" t="str">
            <v>27001</v>
          </cell>
          <cell r="B455" t="str">
            <v>Chocó</v>
          </cell>
          <cell r="C455" t="str">
            <v>Quibdó</v>
          </cell>
          <cell r="D455">
            <v>2627</v>
          </cell>
          <cell r="E455">
            <v>115054</v>
          </cell>
          <cell r="F455">
            <v>2283.2756792462669</v>
          </cell>
        </row>
        <row r="456">
          <cell r="A456" t="str">
            <v>27006</v>
          </cell>
          <cell r="B456" t="str">
            <v>Chocó</v>
          </cell>
          <cell r="C456" t="str">
            <v>Acandí</v>
          </cell>
          <cell r="D456">
            <v>184</v>
          </cell>
          <cell r="E456">
            <v>9842</v>
          </cell>
          <cell r="F456">
            <v>1869.5387116439747</v>
          </cell>
        </row>
        <row r="457">
          <cell r="A457" t="str">
            <v>27025</v>
          </cell>
          <cell r="B457" t="str">
            <v>Chocó</v>
          </cell>
          <cell r="C457" t="str">
            <v>Alto Baudo</v>
          </cell>
          <cell r="D457">
            <v>5</v>
          </cell>
          <cell r="E457">
            <v>34117</v>
          </cell>
          <cell r="F457">
            <v>14.655450361989624</v>
          </cell>
        </row>
        <row r="458">
          <cell r="A458" t="str">
            <v>27050</v>
          </cell>
          <cell r="B458" t="str">
            <v>Chocó</v>
          </cell>
          <cell r="C458" t="str">
            <v>Atrato</v>
          </cell>
          <cell r="D458">
            <v>21</v>
          </cell>
          <cell r="E458">
            <v>9158</v>
          </cell>
          <cell r="F458">
            <v>229.30770910679189</v>
          </cell>
        </row>
        <row r="459">
          <cell r="A459" t="str">
            <v>27073</v>
          </cell>
          <cell r="B459" t="str">
            <v>Chocó</v>
          </cell>
          <cell r="C459" t="str">
            <v>Bagadó</v>
          </cell>
          <cell r="D459">
            <v>2268</v>
          </cell>
          <cell r="E459">
            <v>8178</v>
          </cell>
          <cell r="F459">
            <v>27732.942039618491</v>
          </cell>
        </row>
        <row r="460">
          <cell r="A460" t="str">
            <v>27075</v>
          </cell>
          <cell r="B460" t="str">
            <v>Chocó</v>
          </cell>
          <cell r="C460" t="str">
            <v>Bahía Solano</v>
          </cell>
          <cell r="D460">
            <v>83</v>
          </cell>
          <cell r="E460">
            <v>9255</v>
          </cell>
          <cell r="F460">
            <v>896.81253376553207</v>
          </cell>
        </row>
        <row r="461">
          <cell r="A461" t="str">
            <v>27077</v>
          </cell>
          <cell r="B461" t="str">
            <v>Chocó</v>
          </cell>
          <cell r="C461" t="str">
            <v>Bajo Baudó</v>
          </cell>
          <cell r="D461">
            <v>1472</v>
          </cell>
          <cell r="E461">
            <v>17086</v>
          </cell>
          <cell r="F461">
            <v>8615.2405478169258</v>
          </cell>
        </row>
        <row r="462">
          <cell r="A462" t="str">
            <v>27086</v>
          </cell>
          <cell r="B462" t="e">
            <v>#N/A</v>
          </cell>
          <cell r="C462" t="e">
            <v>#N/A</v>
          </cell>
          <cell r="D462">
            <v>2</v>
          </cell>
          <cell r="E462" t="e">
            <v>#N/A</v>
          </cell>
          <cell r="F462" t="e">
            <v>#N/A</v>
          </cell>
        </row>
        <row r="463">
          <cell r="A463" t="str">
            <v>27099</v>
          </cell>
          <cell r="B463" t="str">
            <v>Chocó</v>
          </cell>
          <cell r="C463" t="str">
            <v>Bojaya</v>
          </cell>
          <cell r="D463">
            <v>43</v>
          </cell>
          <cell r="E463">
            <v>10047</v>
          </cell>
          <cell r="F463">
            <v>427.98845426495473</v>
          </cell>
        </row>
        <row r="464">
          <cell r="A464" t="str">
            <v>27135</v>
          </cell>
          <cell r="B464" t="str">
            <v>Chocó</v>
          </cell>
          <cell r="C464" t="str">
            <v>El Cantón del San Pablo</v>
          </cell>
          <cell r="D464">
            <v>45</v>
          </cell>
          <cell r="E464">
            <v>7396</v>
          </cell>
          <cell r="F464">
            <v>608.43699296917259</v>
          </cell>
        </row>
        <row r="465">
          <cell r="A465" t="str">
            <v>27150</v>
          </cell>
          <cell r="B465" t="str">
            <v>Chocó</v>
          </cell>
          <cell r="C465" t="str">
            <v>Carmen del Darien</v>
          </cell>
          <cell r="D465">
            <v>1</v>
          </cell>
          <cell r="E465">
            <v>5359</v>
          </cell>
          <cell r="F465">
            <v>18.660197798096661</v>
          </cell>
        </row>
        <row r="466">
          <cell r="A466" t="str">
            <v>27160</v>
          </cell>
          <cell r="B466" t="str">
            <v>Chocó</v>
          </cell>
          <cell r="C466" t="str">
            <v>Cértegui</v>
          </cell>
          <cell r="D466">
            <v>13</v>
          </cell>
          <cell r="E466">
            <v>9915</v>
          </cell>
          <cell r="F466">
            <v>131.11447302067575</v>
          </cell>
        </row>
        <row r="467">
          <cell r="A467" t="str">
            <v>27205</v>
          </cell>
          <cell r="B467" t="str">
            <v>Chocó</v>
          </cell>
          <cell r="C467" t="str">
            <v>Condoto</v>
          </cell>
          <cell r="D467">
            <v>167</v>
          </cell>
          <cell r="E467">
            <v>14173</v>
          </cell>
          <cell r="F467">
            <v>1178.2967614478234</v>
          </cell>
        </row>
        <row r="468">
          <cell r="A468" t="str">
            <v>27245</v>
          </cell>
          <cell r="B468" t="str">
            <v>Chocó</v>
          </cell>
          <cell r="C468" t="str">
            <v>El Carmen de Atrato</v>
          </cell>
          <cell r="D468">
            <v>97</v>
          </cell>
          <cell r="E468">
            <v>13352</v>
          </cell>
          <cell r="F468">
            <v>726.48292390653091</v>
          </cell>
        </row>
        <row r="469">
          <cell r="A469" t="str">
            <v>27250</v>
          </cell>
          <cell r="B469" t="str">
            <v>Chocó</v>
          </cell>
          <cell r="C469" t="str">
            <v>El Litoral del San Juan</v>
          </cell>
          <cell r="D469">
            <v>166</v>
          </cell>
          <cell r="E469">
            <v>14268</v>
          </cell>
          <cell r="F469">
            <v>1163.4426689094478</v>
          </cell>
        </row>
        <row r="470">
          <cell r="A470" t="str">
            <v>27361</v>
          </cell>
          <cell r="B470" t="str">
            <v>Chocó</v>
          </cell>
          <cell r="C470" t="str">
            <v>Istmina</v>
          </cell>
          <cell r="D470">
            <v>373</v>
          </cell>
          <cell r="E470">
            <v>24824</v>
          </cell>
          <cell r="F470">
            <v>1502.5781501772478</v>
          </cell>
        </row>
        <row r="471">
          <cell r="A471" t="str">
            <v>27372</v>
          </cell>
          <cell r="B471" t="str">
            <v>Chocó</v>
          </cell>
          <cell r="C471" t="str">
            <v>Juradó</v>
          </cell>
          <cell r="D471">
            <v>32</v>
          </cell>
          <cell r="E471">
            <v>3407</v>
          </cell>
          <cell r="F471">
            <v>939.24273554446722</v>
          </cell>
        </row>
        <row r="472">
          <cell r="A472" t="str">
            <v>27413</v>
          </cell>
          <cell r="B472" t="str">
            <v>Chocó</v>
          </cell>
          <cell r="C472" t="str">
            <v>Lloró</v>
          </cell>
          <cell r="D472">
            <v>320</v>
          </cell>
          <cell r="E472">
            <v>10934</v>
          </cell>
          <cell r="F472">
            <v>2926.6508139747575</v>
          </cell>
        </row>
        <row r="473">
          <cell r="A473" t="str">
            <v>27425</v>
          </cell>
          <cell r="B473" t="str">
            <v>Chocó</v>
          </cell>
          <cell r="C473" t="str">
            <v>Medio Atrato</v>
          </cell>
          <cell r="D473">
            <v>95</v>
          </cell>
          <cell r="E473">
            <v>26696</v>
          </cell>
          <cell r="F473">
            <v>355.85855558885225</v>
          </cell>
        </row>
        <row r="474">
          <cell r="A474" t="str">
            <v>27430</v>
          </cell>
          <cell r="B474" t="str">
            <v>Chocó</v>
          </cell>
          <cell r="C474" t="str">
            <v>Medio Baudó</v>
          </cell>
          <cell r="D474">
            <v>399</v>
          </cell>
          <cell r="E474">
            <v>12992</v>
          </cell>
          <cell r="F474">
            <v>3071.1206896551721</v>
          </cell>
        </row>
        <row r="475">
          <cell r="A475" t="str">
            <v>27450</v>
          </cell>
          <cell r="B475" t="str">
            <v>Chocó</v>
          </cell>
          <cell r="C475" t="str">
            <v>Medio San Juan</v>
          </cell>
          <cell r="D475">
            <v>474</v>
          </cell>
          <cell r="E475">
            <v>15238</v>
          </cell>
          <cell r="F475">
            <v>3110.6444415277592</v>
          </cell>
        </row>
        <row r="476">
          <cell r="A476" t="str">
            <v>27491</v>
          </cell>
          <cell r="B476" t="str">
            <v>Chocó</v>
          </cell>
          <cell r="C476" t="str">
            <v>Nóvita</v>
          </cell>
          <cell r="D476">
            <v>2</v>
          </cell>
          <cell r="E476">
            <v>7934</v>
          </cell>
          <cell r="F476">
            <v>25.207965717166626</v>
          </cell>
        </row>
        <row r="477">
          <cell r="A477" t="str">
            <v>27580</v>
          </cell>
          <cell r="B477" t="str">
            <v>Chocó</v>
          </cell>
          <cell r="C477" t="str">
            <v>Río Iro</v>
          </cell>
          <cell r="D477">
            <v>11</v>
          </cell>
          <cell r="E477">
            <v>9191</v>
          </cell>
          <cell r="F477">
            <v>119.68229790011969</v>
          </cell>
        </row>
        <row r="478">
          <cell r="A478" t="str">
            <v>27600</v>
          </cell>
          <cell r="B478" t="str">
            <v>Chocó</v>
          </cell>
          <cell r="C478" t="str">
            <v>Río Quito</v>
          </cell>
          <cell r="D478">
            <v>46</v>
          </cell>
          <cell r="E478">
            <v>8633</v>
          </cell>
          <cell r="F478">
            <v>532.83910575697905</v>
          </cell>
        </row>
        <row r="479">
          <cell r="A479" t="str">
            <v>27615</v>
          </cell>
          <cell r="B479" t="str">
            <v>Chocó</v>
          </cell>
          <cell r="C479" t="str">
            <v>Riosucio(2)</v>
          </cell>
          <cell r="D479">
            <v>112</v>
          </cell>
          <cell r="E479">
            <v>28665</v>
          </cell>
          <cell r="F479">
            <v>390.7203907203907</v>
          </cell>
        </row>
        <row r="480">
          <cell r="A480" t="str">
            <v>27660</v>
          </cell>
          <cell r="B480" t="str">
            <v>Chocó</v>
          </cell>
          <cell r="C480" t="str">
            <v>San José del Palmar</v>
          </cell>
          <cell r="D480">
            <v>32</v>
          </cell>
          <cell r="E480">
            <v>4900</v>
          </cell>
          <cell r="F480">
            <v>653.0612244897959</v>
          </cell>
        </row>
        <row r="481">
          <cell r="A481" t="str">
            <v>27745</v>
          </cell>
          <cell r="B481" t="str">
            <v>Chocó</v>
          </cell>
          <cell r="C481" t="str">
            <v>Sipí</v>
          </cell>
          <cell r="D481">
            <v>22</v>
          </cell>
          <cell r="E481">
            <v>3869</v>
          </cell>
          <cell r="F481">
            <v>568.62238304471441</v>
          </cell>
        </row>
        <row r="482">
          <cell r="A482" t="str">
            <v>27787</v>
          </cell>
          <cell r="B482" t="str">
            <v>Chocó</v>
          </cell>
          <cell r="C482" t="str">
            <v>Tadó</v>
          </cell>
          <cell r="D482">
            <v>1063</v>
          </cell>
          <cell r="E482">
            <v>18670</v>
          </cell>
          <cell r="F482">
            <v>5693.6261381896093</v>
          </cell>
        </row>
        <row r="483">
          <cell r="A483" t="str">
            <v>27800</v>
          </cell>
          <cell r="B483" t="str">
            <v>Chocó</v>
          </cell>
          <cell r="C483" t="str">
            <v>Unguía</v>
          </cell>
          <cell r="D483">
            <v>133</v>
          </cell>
          <cell r="E483">
            <v>14973</v>
          </cell>
          <cell r="F483">
            <v>888.26554464703133</v>
          </cell>
        </row>
        <row r="484">
          <cell r="A484" t="str">
            <v>27810</v>
          </cell>
          <cell r="B484" t="str">
            <v>Chocó</v>
          </cell>
          <cell r="C484" t="str">
            <v>Unión Panamericana</v>
          </cell>
          <cell r="D484">
            <v>40</v>
          </cell>
          <cell r="E484">
            <v>9144</v>
          </cell>
          <cell r="F484">
            <v>437.44531933508313</v>
          </cell>
        </row>
        <row r="485">
          <cell r="A485" t="str">
            <v>41001</v>
          </cell>
          <cell r="B485" t="str">
            <v>Huila</v>
          </cell>
          <cell r="C485" t="str">
            <v>Neiva</v>
          </cell>
          <cell r="D485">
            <v>2921</v>
          </cell>
          <cell r="E485">
            <v>335578</v>
          </cell>
          <cell r="F485">
            <v>870.4384673607924</v>
          </cell>
        </row>
        <row r="486">
          <cell r="A486" t="str">
            <v>41006</v>
          </cell>
          <cell r="B486" t="str">
            <v>Huila</v>
          </cell>
          <cell r="C486" t="str">
            <v>Acevedo</v>
          </cell>
          <cell r="D486">
            <v>242</v>
          </cell>
          <cell r="E486">
            <v>30833</v>
          </cell>
          <cell r="F486">
            <v>784.87334998216204</v>
          </cell>
        </row>
        <row r="487">
          <cell r="A487" t="str">
            <v>41013</v>
          </cell>
          <cell r="B487" t="str">
            <v>Huila</v>
          </cell>
          <cell r="C487" t="str">
            <v>Agrado</v>
          </cell>
          <cell r="D487">
            <v>18</v>
          </cell>
          <cell r="E487">
            <v>8888</v>
          </cell>
          <cell r="F487">
            <v>202.52025202520252</v>
          </cell>
        </row>
        <row r="488">
          <cell r="A488" t="str">
            <v>41016</v>
          </cell>
          <cell r="B488" t="str">
            <v>Huila</v>
          </cell>
          <cell r="C488" t="str">
            <v>Aipe</v>
          </cell>
          <cell r="D488">
            <v>71</v>
          </cell>
          <cell r="E488">
            <v>24163</v>
          </cell>
          <cell r="F488">
            <v>293.83768571783304</v>
          </cell>
        </row>
        <row r="489">
          <cell r="A489" t="str">
            <v>41020</v>
          </cell>
          <cell r="B489" t="str">
            <v>Huila</v>
          </cell>
          <cell r="C489" t="str">
            <v>Algeciras</v>
          </cell>
          <cell r="D489">
            <v>70</v>
          </cell>
          <cell r="E489">
            <v>24264</v>
          </cell>
          <cell r="F489">
            <v>288.49324101549621</v>
          </cell>
        </row>
        <row r="490">
          <cell r="A490" t="str">
            <v>41026</v>
          </cell>
          <cell r="B490" t="str">
            <v>Huila</v>
          </cell>
          <cell r="C490" t="str">
            <v>Altamira</v>
          </cell>
          <cell r="D490">
            <v>16</v>
          </cell>
          <cell r="E490">
            <v>4078</v>
          </cell>
          <cell r="F490">
            <v>392.34919077979401</v>
          </cell>
        </row>
        <row r="491">
          <cell r="A491" t="str">
            <v>41078</v>
          </cell>
          <cell r="B491" t="str">
            <v>Huila</v>
          </cell>
          <cell r="C491" t="str">
            <v>Baraya</v>
          </cell>
          <cell r="D491">
            <v>65</v>
          </cell>
          <cell r="E491">
            <v>9490</v>
          </cell>
          <cell r="F491">
            <v>684.93150684931504</v>
          </cell>
        </row>
        <row r="492">
          <cell r="A492" t="str">
            <v>41132</v>
          </cell>
          <cell r="B492" t="str">
            <v>Huila</v>
          </cell>
          <cell r="C492" t="str">
            <v>Campoalegre</v>
          </cell>
          <cell r="D492">
            <v>285</v>
          </cell>
          <cell r="E492">
            <v>33762</v>
          </cell>
          <cell r="F492">
            <v>844.14430424737861</v>
          </cell>
        </row>
        <row r="493">
          <cell r="A493" t="str">
            <v>41206</v>
          </cell>
          <cell r="B493" t="str">
            <v>Huila</v>
          </cell>
          <cell r="C493" t="str">
            <v>Colombia</v>
          </cell>
          <cell r="D493">
            <v>40</v>
          </cell>
          <cell r="E493">
            <v>12039</v>
          </cell>
          <cell r="F493">
            <v>332.2535094276933</v>
          </cell>
        </row>
        <row r="494">
          <cell r="A494" t="str">
            <v>41244</v>
          </cell>
          <cell r="B494" t="str">
            <v>Huila</v>
          </cell>
          <cell r="C494" t="str">
            <v>Elías</v>
          </cell>
          <cell r="D494">
            <v>10</v>
          </cell>
          <cell r="E494">
            <v>3741</v>
          </cell>
          <cell r="F494">
            <v>267.30820636193533</v>
          </cell>
        </row>
        <row r="495">
          <cell r="A495" t="str">
            <v>41298</v>
          </cell>
          <cell r="B495" t="str">
            <v>Huila</v>
          </cell>
          <cell r="C495" t="str">
            <v>Garzón</v>
          </cell>
          <cell r="D495">
            <v>150</v>
          </cell>
          <cell r="E495">
            <v>82390</v>
          </cell>
          <cell r="F495">
            <v>182.06092972448113</v>
          </cell>
        </row>
        <row r="496">
          <cell r="A496" t="str">
            <v>41306</v>
          </cell>
          <cell r="B496" t="str">
            <v>Huila</v>
          </cell>
          <cell r="C496" t="str">
            <v>Gigante</v>
          </cell>
          <cell r="D496">
            <v>301</v>
          </cell>
          <cell r="E496">
            <v>31714</v>
          </cell>
          <cell r="F496">
            <v>949.10764961846496</v>
          </cell>
        </row>
        <row r="497">
          <cell r="A497" t="str">
            <v>41319</v>
          </cell>
          <cell r="B497" t="str">
            <v>Huila</v>
          </cell>
          <cell r="C497" t="str">
            <v>Guadalupe</v>
          </cell>
          <cell r="D497">
            <v>111</v>
          </cell>
          <cell r="E497">
            <v>20112</v>
          </cell>
          <cell r="F497">
            <v>551.90930787589502</v>
          </cell>
        </row>
        <row r="498">
          <cell r="A498" t="str">
            <v>41349</v>
          </cell>
          <cell r="B498" t="str">
            <v>Huila</v>
          </cell>
          <cell r="C498" t="str">
            <v>Hobo</v>
          </cell>
          <cell r="D498">
            <v>83</v>
          </cell>
          <cell r="E498">
            <v>6830</v>
          </cell>
          <cell r="F498">
            <v>1215.2269399707175</v>
          </cell>
        </row>
        <row r="499">
          <cell r="A499" t="str">
            <v>41357</v>
          </cell>
          <cell r="B499" t="str">
            <v>Huila</v>
          </cell>
          <cell r="C499" t="str">
            <v>Iquira</v>
          </cell>
          <cell r="D499">
            <v>123</v>
          </cell>
          <cell r="E499">
            <v>12079</v>
          </cell>
          <cell r="F499">
            <v>1018.2962165742198</v>
          </cell>
        </row>
        <row r="500">
          <cell r="A500" t="str">
            <v>41359</v>
          </cell>
          <cell r="B500" t="str">
            <v>Huila</v>
          </cell>
          <cell r="C500" t="str">
            <v>Isnos</v>
          </cell>
          <cell r="D500">
            <v>247</v>
          </cell>
          <cell r="E500">
            <v>26100</v>
          </cell>
          <cell r="F500">
            <v>946.36015325670496</v>
          </cell>
        </row>
        <row r="501">
          <cell r="A501" t="str">
            <v>41378</v>
          </cell>
          <cell r="B501" t="str">
            <v>Huila</v>
          </cell>
          <cell r="C501" t="str">
            <v>La Argentina</v>
          </cell>
          <cell r="D501">
            <v>155</v>
          </cell>
          <cell r="E501">
            <v>13254</v>
          </cell>
          <cell r="F501">
            <v>1169.4582767466425</v>
          </cell>
        </row>
        <row r="502">
          <cell r="A502" t="str">
            <v>41396</v>
          </cell>
          <cell r="B502" t="str">
            <v>Huila</v>
          </cell>
          <cell r="C502" t="str">
            <v>La Plata</v>
          </cell>
          <cell r="D502">
            <v>174</v>
          </cell>
          <cell r="E502">
            <v>59498</v>
          </cell>
          <cell r="F502">
            <v>292.44680493461965</v>
          </cell>
        </row>
        <row r="503">
          <cell r="A503" t="str">
            <v>41483</v>
          </cell>
          <cell r="B503" t="str">
            <v>Huila</v>
          </cell>
          <cell r="C503" t="str">
            <v>Nátaga</v>
          </cell>
          <cell r="D503">
            <v>15</v>
          </cell>
          <cell r="E503">
            <v>6184</v>
          </cell>
          <cell r="F503">
            <v>242.56144890038809</v>
          </cell>
        </row>
        <row r="504">
          <cell r="A504" t="str">
            <v>41503</v>
          </cell>
          <cell r="B504" t="str">
            <v>Huila</v>
          </cell>
          <cell r="C504" t="str">
            <v>Oporapa</v>
          </cell>
          <cell r="D504">
            <v>69</v>
          </cell>
          <cell r="E504">
            <v>12644</v>
          </cell>
          <cell r="F504">
            <v>545.71338184118952</v>
          </cell>
        </row>
        <row r="505">
          <cell r="A505" t="str">
            <v>41524</v>
          </cell>
          <cell r="B505" t="str">
            <v>Huila</v>
          </cell>
          <cell r="C505" t="str">
            <v>Palermo</v>
          </cell>
          <cell r="D505">
            <v>169</v>
          </cell>
          <cell r="E505">
            <v>30973</v>
          </cell>
          <cell r="F505">
            <v>545.63652213217961</v>
          </cell>
        </row>
        <row r="506">
          <cell r="A506" t="str">
            <v>41530</v>
          </cell>
          <cell r="B506" t="str">
            <v>Huila</v>
          </cell>
          <cell r="C506" t="str">
            <v>Palestina</v>
          </cell>
          <cell r="D506">
            <v>99</v>
          </cell>
          <cell r="E506">
            <v>11166</v>
          </cell>
          <cell r="F506">
            <v>886.62009672219233</v>
          </cell>
        </row>
        <row r="507">
          <cell r="A507" t="str">
            <v>41548</v>
          </cell>
          <cell r="B507" t="str">
            <v>Huila</v>
          </cell>
          <cell r="C507" t="str">
            <v>Pital</v>
          </cell>
          <cell r="D507">
            <v>47</v>
          </cell>
          <cell r="E507">
            <v>13415</v>
          </cell>
          <cell r="F507">
            <v>350.35408125232948</v>
          </cell>
        </row>
        <row r="508">
          <cell r="A508" t="str">
            <v>41551</v>
          </cell>
          <cell r="B508" t="str">
            <v>Huila</v>
          </cell>
          <cell r="C508" t="str">
            <v>Pitalito</v>
          </cell>
          <cell r="D508">
            <v>2106</v>
          </cell>
          <cell r="E508">
            <v>118660</v>
          </cell>
          <cell r="F508">
            <v>1774.8188100455084</v>
          </cell>
        </row>
        <row r="509">
          <cell r="A509" t="str">
            <v>41615</v>
          </cell>
          <cell r="B509" t="str">
            <v>Huila</v>
          </cell>
          <cell r="C509" t="str">
            <v>Rivera</v>
          </cell>
          <cell r="D509">
            <v>133</v>
          </cell>
          <cell r="E509">
            <v>18183</v>
          </cell>
          <cell r="F509">
            <v>731.45245559038665</v>
          </cell>
        </row>
        <row r="510">
          <cell r="A510" t="str">
            <v>41660</v>
          </cell>
          <cell r="B510" t="str">
            <v>Huila</v>
          </cell>
          <cell r="C510" t="str">
            <v>Saladoblanco</v>
          </cell>
          <cell r="D510">
            <v>187</v>
          </cell>
          <cell r="E510">
            <v>11105</v>
          </cell>
          <cell r="F510">
            <v>1683.9261593876633</v>
          </cell>
        </row>
        <row r="511">
          <cell r="A511" t="str">
            <v>41668</v>
          </cell>
          <cell r="B511" t="str">
            <v>Huila</v>
          </cell>
          <cell r="C511" t="str">
            <v>San Agustín</v>
          </cell>
          <cell r="D511">
            <v>152</v>
          </cell>
          <cell r="E511">
            <v>31946</v>
          </cell>
          <cell r="F511">
            <v>475.8029174231516</v>
          </cell>
        </row>
        <row r="512">
          <cell r="A512" t="str">
            <v>41676</v>
          </cell>
          <cell r="B512" t="str">
            <v>Huila</v>
          </cell>
          <cell r="C512" t="str">
            <v>Santa María</v>
          </cell>
          <cell r="D512">
            <v>34</v>
          </cell>
          <cell r="E512">
            <v>11032</v>
          </cell>
          <cell r="F512">
            <v>308.19434372733866</v>
          </cell>
        </row>
        <row r="513">
          <cell r="A513" t="str">
            <v>41770</v>
          </cell>
          <cell r="B513" t="str">
            <v>Huila</v>
          </cell>
          <cell r="C513" t="str">
            <v>Suaza</v>
          </cell>
          <cell r="D513">
            <v>271</v>
          </cell>
          <cell r="E513">
            <v>17462</v>
          </cell>
          <cell r="F513">
            <v>1551.9413583781927</v>
          </cell>
        </row>
        <row r="514">
          <cell r="A514" t="str">
            <v>41791</v>
          </cell>
          <cell r="B514" t="str">
            <v>Huila</v>
          </cell>
          <cell r="C514" t="str">
            <v>Tarqui</v>
          </cell>
          <cell r="D514">
            <v>233</v>
          </cell>
          <cell r="E514">
            <v>17106</v>
          </cell>
          <cell r="F514">
            <v>1362.0951712849292</v>
          </cell>
        </row>
        <row r="515">
          <cell r="A515" t="str">
            <v>41797</v>
          </cell>
          <cell r="B515" t="str">
            <v>Huila</v>
          </cell>
          <cell r="C515" t="str">
            <v>Tesalia</v>
          </cell>
          <cell r="D515">
            <v>79</v>
          </cell>
          <cell r="E515">
            <v>9146</v>
          </cell>
          <cell r="F515">
            <v>863.76558058167507</v>
          </cell>
        </row>
        <row r="516">
          <cell r="A516" t="str">
            <v>41799</v>
          </cell>
          <cell r="B516" t="str">
            <v>Huila</v>
          </cell>
          <cell r="C516" t="str">
            <v>Tello</v>
          </cell>
          <cell r="D516">
            <v>60</v>
          </cell>
          <cell r="E516">
            <v>13969</v>
          </cell>
          <cell r="F516">
            <v>429.52251413844942</v>
          </cell>
        </row>
        <row r="517">
          <cell r="A517" t="str">
            <v>41801</v>
          </cell>
          <cell r="B517" t="str">
            <v>Huila</v>
          </cell>
          <cell r="C517" t="str">
            <v>Teruel</v>
          </cell>
          <cell r="D517">
            <v>29</v>
          </cell>
          <cell r="E517">
            <v>8596</v>
          </cell>
          <cell r="F517">
            <v>337.36621684504416</v>
          </cell>
        </row>
        <row r="518">
          <cell r="A518" t="str">
            <v>41807</v>
          </cell>
          <cell r="B518" t="str">
            <v>Huila</v>
          </cell>
          <cell r="C518" t="str">
            <v>Timaná</v>
          </cell>
          <cell r="D518">
            <v>137</v>
          </cell>
          <cell r="E518">
            <v>20216</v>
          </cell>
          <cell r="F518">
            <v>677.68104471705578</v>
          </cell>
        </row>
        <row r="519">
          <cell r="A519" t="str">
            <v>41885</v>
          </cell>
          <cell r="B519" t="str">
            <v>Huila</v>
          </cell>
          <cell r="C519" t="str">
            <v>Yaguará</v>
          </cell>
          <cell r="D519">
            <v>22</v>
          </cell>
          <cell r="E519">
            <v>8598</v>
          </cell>
          <cell r="F519">
            <v>255.87345894394045</v>
          </cell>
        </row>
        <row r="520">
          <cell r="A520" t="str">
            <v>44001</v>
          </cell>
          <cell r="B520" t="str">
            <v>La Guajira</v>
          </cell>
          <cell r="C520" t="str">
            <v>Riohacha</v>
          </cell>
          <cell r="D520">
            <v>1213</v>
          </cell>
          <cell r="E520">
            <v>231641</v>
          </cell>
          <cell r="F520">
            <v>523.65513877077024</v>
          </cell>
        </row>
        <row r="521">
          <cell r="A521" t="str">
            <v>44035</v>
          </cell>
          <cell r="B521" t="str">
            <v>La Guajira</v>
          </cell>
          <cell r="C521" t="str">
            <v>Albania</v>
          </cell>
          <cell r="D521">
            <v>61</v>
          </cell>
          <cell r="E521">
            <v>25018</v>
          </cell>
          <cell r="F521">
            <v>243.82444639859301</v>
          </cell>
        </row>
        <row r="522">
          <cell r="A522" t="str">
            <v>44078</v>
          </cell>
          <cell r="B522" t="str">
            <v>La Guajira</v>
          </cell>
          <cell r="C522" t="str">
            <v>Barrancas</v>
          </cell>
          <cell r="D522">
            <v>123</v>
          </cell>
          <cell r="E522">
            <v>32254</v>
          </cell>
          <cell r="F522">
            <v>381.34804985428167</v>
          </cell>
        </row>
        <row r="523">
          <cell r="A523" t="str">
            <v>44090</v>
          </cell>
          <cell r="B523" t="str">
            <v>La Guajira</v>
          </cell>
          <cell r="C523" t="str">
            <v>Dibulla</v>
          </cell>
          <cell r="D523">
            <v>440</v>
          </cell>
          <cell r="E523">
            <v>29446</v>
          </cell>
          <cell r="F523">
            <v>1494.260680567819</v>
          </cell>
        </row>
        <row r="524">
          <cell r="A524" t="str">
            <v>44098</v>
          </cell>
          <cell r="B524" t="str">
            <v>La Guajira</v>
          </cell>
          <cell r="C524" t="str">
            <v>Distracción</v>
          </cell>
          <cell r="D524">
            <v>18</v>
          </cell>
          <cell r="E524">
            <v>14695</v>
          </cell>
          <cell r="F524">
            <v>122.49064307587615</v>
          </cell>
        </row>
        <row r="525">
          <cell r="A525" t="str">
            <v>44110</v>
          </cell>
          <cell r="B525" t="str">
            <v>La Guajira</v>
          </cell>
          <cell r="C525" t="str">
            <v>El Molino</v>
          </cell>
          <cell r="D525">
            <v>36</v>
          </cell>
          <cell r="E525">
            <v>8357</v>
          </cell>
          <cell r="F525">
            <v>430.77659447170043</v>
          </cell>
        </row>
        <row r="526">
          <cell r="A526" t="str">
            <v>44279</v>
          </cell>
          <cell r="B526" t="str">
            <v>La Guajira</v>
          </cell>
          <cell r="C526" t="str">
            <v>Fonseca</v>
          </cell>
          <cell r="D526">
            <v>754</v>
          </cell>
          <cell r="E526">
            <v>31514</v>
          </cell>
          <cell r="F526">
            <v>2392.5874214634764</v>
          </cell>
        </row>
        <row r="527">
          <cell r="A527" t="str">
            <v>44378</v>
          </cell>
          <cell r="B527" t="str">
            <v>La Guajira</v>
          </cell>
          <cell r="C527" t="str">
            <v>Hatonuevo</v>
          </cell>
          <cell r="D527">
            <v>40</v>
          </cell>
          <cell r="E527">
            <v>22203</v>
          </cell>
          <cell r="F527">
            <v>180.15583479709949</v>
          </cell>
        </row>
        <row r="528">
          <cell r="A528" t="str">
            <v>44420</v>
          </cell>
          <cell r="B528" t="str">
            <v>La Guajira</v>
          </cell>
          <cell r="C528" t="str">
            <v>La Jagua del Pilar</v>
          </cell>
          <cell r="D528">
            <v>1</v>
          </cell>
          <cell r="E528">
            <v>3094</v>
          </cell>
          <cell r="F528">
            <v>32.320620555914672</v>
          </cell>
        </row>
        <row r="529">
          <cell r="A529" t="str">
            <v>44430</v>
          </cell>
          <cell r="B529" t="str">
            <v>La Guajira</v>
          </cell>
          <cell r="C529" t="str">
            <v>Maicao</v>
          </cell>
          <cell r="D529">
            <v>310</v>
          </cell>
          <cell r="E529">
            <v>148427</v>
          </cell>
          <cell r="F529">
            <v>208.85687913924016</v>
          </cell>
        </row>
        <row r="530">
          <cell r="A530" t="str">
            <v>44560</v>
          </cell>
          <cell r="B530" t="str">
            <v>La Guajira</v>
          </cell>
          <cell r="C530" t="str">
            <v>Manaure</v>
          </cell>
          <cell r="D530">
            <v>6</v>
          </cell>
          <cell r="E530">
            <v>92232</v>
          </cell>
          <cell r="F530">
            <v>6.505334374186833</v>
          </cell>
        </row>
        <row r="531">
          <cell r="A531" t="str">
            <v>44650</v>
          </cell>
          <cell r="B531" t="str">
            <v>La Guajira</v>
          </cell>
          <cell r="C531" t="str">
            <v>San Juan del Cesar</v>
          </cell>
          <cell r="D531">
            <v>46</v>
          </cell>
          <cell r="E531">
            <v>35972</v>
          </cell>
          <cell r="F531">
            <v>127.87723785166241</v>
          </cell>
        </row>
        <row r="532">
          <cell r="A532" t="str">
            <v>44847</v>
          </cell>
          <cell r="B532" t="str">
            <v>La Guajira</v>
          </cell>
          <cell r="C532" t="str">
            <v>Uribia</v>
          </cell>
          <cell r="D532">
            <v>16</v>
          </cell>
          <cell r="E532">
            <v>156496</v>
          </cell>
          <cell r="F532">
            <v>10.223903486351089</v>
          </cell>
        </row>
        <row r="533">
          <cell r="A533" t="str">
            <v>44855</v>
          </cell>
          <cell r="B533" t="str">
            <v>La Guajira</v>
          </cell>
          <cell r="C533" t="str">
            <v>Urumita</v>
          </cell>
          <cell r="D533">
            <v>36</v>
          </cell>
          <cell r="E533">
            <v>16561</v>
          </cell>
          <cell r="F533">
            <v>217.37817764627738</v>
          </cell>
        </row>
        <row r="534">
          <cell r="A534" t="str">
            <v>44874</v>
          </cell>
          <cell r="B534" t="str">
            <v>La Guajira</v>
          </cell>
          <cell r="C534" t="str">
            <v>Villanueva</v>
          </cell>
          <cell r="D534">
            <v>23</v>
          </cell>
          <cell r="E534">
            <v>26610</v>
          </cell>
          <cell r="F534">
            <v>86.433671552048096</v>
          </cell>
        </row>
        <row r="535">
          <cell r="A535" t="str">
            <v>47001</v>
          </cell>
          <cell r="B535" t="str">
            <v>Magdalena</v>
          </cell>
          <cell r="C535" t="str">
            <v>Santa Marta</v>
          </cell>
          <cell r="D535">
            <v>1957</v>
          </cell>
          <cell r="E535">
            <v>461810</v>
          </cell>
          <cell r="F535">
            <v>423.76735020896041</v>
          </cell>
        </row>
        <row r="536">
          <cell r="A536" t="str">
            <v>47030</v>
          </cell>
          <cell r="B536" t="str">
            <v>Magdalena</v>
          </cell>
          <cell r="C536" t="str">
            <v>Algarrobo</v>
          </cell>
          <cell r="D536">
            <v>18</v>
          </cell>
          <cell r="E536">
            <v>12312</v>
          </cell>
          <cell r="F536">
            <v>146.19883040935673</v>
          </cell>
        </row>
        <row r="537">
          <cell r="A537" t="str">
            <v>47053</v>
          </cell>
          <cell r="B537" t="str">
            <v>Magdalena</v>
          </cell>
          <cell r="C537" t="str">
            <v>Aracataca</v>
          </cell>
          <cell r="D537">
            <v>33</v>
          </cell>
          <cell r="E537">
            <v>38162</v>
          </cell>
          <cell r="F537">
            <v>86.473455269639956</v>
          </cell>
        </row>
        <row r="538">
          <cell r="A538" t="str">
            <v>47058</v>
          </cell>
          <cell r="B538" t="str">
            <v>Magdalena</v>
          </cell>
          <cell r="C538" t="str">
            <v>Ariguaní</v>
          </cell>
          <cell r="D538">
            <v>23</v>
          </cell>
          <cell r="E538">
            <v>31806</v>
          </cell>
          <cell r="F538">
            <v>72.313399987423765</v>
          </cell>
        </row>
        <row r="539">
          <cell r="A539" t="str">
            <v>47161</v>
          </cell>
          <cell r="B539" t="str">
            <v>Magdalena</v>
          </cell>
          <cell r="C539" t="str">
            <v>Cerro San Antonio</v>
          </cell>
          <cell r="D539">
            <v>10</v>
          </cell>
          <cell r="E539">
            <v>7966</v>
          </cell>
          <cell r="F539">
            <v>125.53351744915892</v>
          </cell>
        </row>
        <row r="540">
          <cell r="A540" t="str">
            <v>47170</v>
          </cell>
          <cell r="B540" t="str">
            <v>Magdalena</v>
          </cell>
          <cell r="C540" t="str">
            <v>Chivolo</v>
          </cell>
          <cell r="D540">
            <v>56</v>
          </cell>
          <cell r="E540">
            <v>16105</v>
          </cell>
          <cell r="F540">
            <v>347.71809996895377</v>
          </cell>
        </row>
        <row r="541">
          <cell r="A541" t="str">
            <v>47189</v>
          </cell>
          <cell r="B541" t="str">
            <v>Magdalena</v>
          </cell>
          <cell r="C541" t="str">
            <v>Ciénaga</v>
          </cell>
          <cell r="D541">
            <v>153</v>
          </cell>
          <cell r="E541">
            <v>103542</v>
          </cell>
          <cell r="F541">
            <v>147.76612389175406</v>
          </cell>
        </row>
        <row r="542">
          <cell r="A542" t="str">
            <v>47205</v>
          </cell>
          <cell r="B542" t="str">
            <v>Magdalena</v>
          </cell>
          <cell r="C542" t="str">
            <v>Concordia</v>
          </cell>
          <cell r="D542">
            <v>1</v>
          </cell>
          <cell r="E542">
            <v>9575</v>
          </cell>
          <cell r="F542">
            <v>10.443864229765014</v>
          </cell>
        </row>
        <row r="543">
          <cell r="A543" t="str">
            <v>47245</v>
          </cell>
          <cell r="B543" t="str">
            <v>Magdalena</v>
          </cell>
          <cell r="C543" t="str">
            <v>El Banco</v>
          </cell>
          <cell r="D543">
            <v>51</v>
          </cell>
          <cell r="E543">
            <v>55175</v>
          </cell>
          <cell r="F543">
            <v>92.433167195287723</v>
          </cell>
        </row>
        <row r="544">
          <cell r="A544" t="str">
            <v>47258</v>
          </cell>
          <cell r="B544" t="str">
            <v>Magdalena</v>
          </cell>
          <cell r="C544" t="str">
            <v>El Piñon</v>
          </cell>
          <cell r="D544">
            <v>10</v>
          </cell>
          <cell r="E544">
            <v>16795</v>
          </cell>
          <cell r="F544">
            <v>59.541530217326589</v>
          </cell>
        </row>
        <row r="545">
          <cell r="A545" t="str">
            <v>47268</v>
          </cell>
          <cell r="B545" t="str">
            <v>Magdalena</v>
          </cell>
          <cell r="C545" t="str">
            <v>El Retén</v>
          </cell>
          <cell r="D545">
            <v>138</v>
          </cell>
          <cell r="E545">
            <v>20269</v>
          </cell>
          <cell r="F545">
            <v>680.84266614041144</v>
          </cell>
        </row>
        <row r="546">
          <cell r="A546" t="str">
            <v>47288</v>
          </cell>
          <cell r="B546" t="str">
            <v>Magdalena</v>
          </cell>
          <cell r="C546" t="str">
            <v>Fundación</v>
          </cell>
          <cell r="D546">
            <v>66</v>
          </cell>
          <cell r="E546">
            <v>57195</v>
          </cell>
          <cell r="F546">
            <v>115.39470233412011</v>
          </cell>
        </row>
        <row r="547">
          <cell r="A547" t="str">
            <v>47318</v>
          </cell>
          <cell r="B547" t="str">
            <v>Magdalena</v>
          </cell>
          <cell r="C547" t="str">
            <v>Guamal</v>
          </cell>
          <cell r="D547">
            <v>8</v>
          </cell>
          <cell r="E547">
            <v>26592</v>
          </cell>
          <cell r="F547">
            <v>30.084235860409148</v>
          </cell>
        </row>
        <row r="548">
          <cell r="A548" t="str">
            <v>47460</v>
          </cell>
          <cell r="B548" t="str">
            <v>Magdalena</v>
          </cell>
          <cell r="C548" t="str">
            <v>Nueva Granada</v>
          </cell>
          <cell r="D548">
            <v>8</v>
          </cell>
          <cell r="E548">
            <v>18572</v>
          </cell>
          <cell r="F548">
            <v>43.075597673917727</v>
          </cell>
        </row>
        <row r="549">
          <cell r="A549" t="str">
            <v>47551</v>
          </cell>
          <cell r="B549" t="str">
            <v>Magdalena</v>
          </cell>
          <cell r="C549" t="str">
            <v>Pivijay</v>
          </cell>
          <cell r="D549">
            <v>7</v>
          </cell>
          <cell r="E549">
            <v>34501</v>
          </cell>
          <cell r="F549">
            <v>20.289266977768762</v>
          </cell>
        </row>
        <row r="550">
          <cell r="A550" t="str">
            <v>47555</v>
          </cell>
          <cell r="B550" t="str">
            <v>Magdalena</v>
          </cell>
          <cell r="C550" t="str">
            <v>Plato</v>
          </cell>
          <cell r="D550">
            <v>45</v>
          </cell>
          <cell r="E550">
            <v>55037</v>
          </cell>
          <cell r="F550">
            <v>81.763177498773558</v>
          </cell>
        </row>
        <row r="551">
          <cell r="A551" t="str">
            <v>47570</v>
          </cell>
          <cell r="B551" t="str">
            <v>Magdalena</v>
          </cell>
          <cell r="C551" t="str">
            <v>Puebloviejo</v>
          </cell>
          <cell r="D551">
            <v>82</v>
          </cell>
          <cell r="E551">
            <v>28720</v>
          </cell>
          <cell r="F551">
            <v>285.51532033426184</v>
          </cell>
        </row>
        <row r="552">
          <cell r="A552" t="str">
            <v>47605</v>
          </cell>
          <cell r="B552" t="str">
            <v>Magdalena</v>
          </cell>
          <cell r="C552" t="str">
            <v>Remolino</v>
          </cell>
          <cell r="D552">
            <v>37</v>
          </cell>
          <cell r="E552">
            <v>8318</v>
          </cell>
          <cell r="F552">
            <v>444.81846597739838</v>
          </cell>
        </row>
        <row r="553">
          <cell r="A553" t="str">
            <v>47660</v>
          </cell>
          <cell r="B553" t="str">
            <v>Magdalena</v>
          </cell>
          <cell r="C553" t="str">
            <v>Sabanas de San Angel</v>
          </cell>
          <cell r="D553">
            <v>5</v>
          </cell>
          <cell r="E553">
            <v>16252</v>
          </cell>
          <cell r="F553">
            <v>30.765444253015016</v>
          </cell>
        </row>
        <row r="554">
          <cell r="A554" t="str">
            <v>47675</v>
          </cell>
          <cell r="B554" t="str">
            <v>Magdalena</v>
          </cell>
          <cell r="C554" t="str">
            <v>Salamina</v>
          </cell>
          <cell r="D554">
            <v>3</v>
          </cell>
          <cell r="E554">
            <v>7434</v>
          </cell>
          <cell r="F554">
            <v>40.355125100887811</v>
          </cell>
        </row>
        <row r="555">
          <cell r="A555" t="str">
            <v>47692</v>
          </cell>
          <cell r="B555" t="str">
            <v>Magdalena</v>
          </cell>
          <cell r="C555" t="str">
            <v>San Sebastián de Buenavista</v>
          </cell>
          <cell r="D555">
            <v>7</v>
          </cell>
          <cell r="E555">
            <v>17407</v>
          </cell>
          <cell r="F555">
            <v>40.213707129315793</v>
          </cell>
        </row>
        <row r="556">
          <cell r="A556" t="str">
            <v>47703</v>
          </cell>
          <cell r="B556" t="str">
            <v>Magdalena</v>
          </cell>
          <cell r="C556" t="str">
            <v>San Zenón</v>
          </cell>
          <cell r="D556">
            <v>4</v>
          </cell>
          <cell r="E556">
            <v>9040</v>
          </cell>
          <cell r="F556">
            <v>44.247787610619469</v>
          </cell>
        </row>
        <row r="557">
          <cell r="A557" t="str">
            <v>47707</v>
          </cell>
          <cell r="B557" t="str">
            <v>Magdalena</v>
          </cell>
          <cell r="C557" t="str">
            <v>Santa Ana</v>
          </cell>
          <cell r="D557">
            <v>36</v>
          </cell>
          <cell r="E557">
            <v>25034</v>
          </cell>
          <cell r="F557">
            <v>143.80442598066631</v>
          </cell>
        </row>
        <row r="558">
          <cell r="A558" t="str">
            <v>47720</v>
          </cell>
          <cell r="B558" t="str">
            <v>Magdalena</v>
          </cell>
          <cell r="C558" t="str">
            <v>Santa Bárbara de Pinto</v>
          </cell>
          <cell r="D558">
            <v>12</v>
          </cell>
          <cell r="E558">
            <v>12126</v>
          </cell>
          <cell r="F558">
            <v>98.960910440376068</v>
          </cell>
        </row>
        <row r="559">
          <cell r="A559" t="str">
            <v>47745</v>
          </cell>
          <cell r="B559" t="str">
            <v>Magdalena</v>
          </cell>
          <cell r="C559" t="str">
            <v>Sitionuevo</v>
          </cell>
          <cell r="D559">
            <v>16</v>
          </cell>
          <cell r="E559">
            <v>30446</v>
          </cell>
          <cell r="F559">
            <v>52.5520593838271</v>
          </cell>
        </row>
        <row r="560">
          <cell r="A560" t="str">
            <v>47798</v>
          </cell>
          <cell r="B560" t="str">
            <v>Magdalena</v>
          </cell>
          <cell r="C560" t="str">
            <v>Tenerife</v>
          </cell>
          <cell r="D560">
            <v>6</v>
          </cell>
          <cell r="E560">
            <v>12300</v>
          </cell>
          <cell r="F560">
            <v>48.780487804878049</v>
          </cell>
        </row>
        <row r="561">
          <cell r="A561" t="str">
            <v>47960</v>
          </cell>
          <cell r="B561" t="str">
            <v>Magdalena</v>
          </cell>
          <cell r="C561" t="str">
            <v>Zapayán</v>
          </cell>
          <cell r="D561">
            <v>13</v>
          </cell>
          <cell r="E561">
            <v>8737</v>
          </cell>
          <cell r="F561">
            <v>148.79249170195718</v>
          </cell>
        </row>
        <row r="562">
          <cell r="A562" t="str">
            <v>47980</v>
          </cell>
          <cell r="B562" t="str">
            <v>Magdalena</v>
          </cell>
          <cell r="C562" t="str">
            <v>Zona Bananera</v>
          </cell>
          <cell r="D562">
            <v>52</v>
          </cell>
          <cell r="E562">
            <v>59332</v>
          </cell>
          <cell r="F562">
            <v>87.642418930762489</v>
          </cell>
        </row>
        <row r="563">
          <cell r="A563" t="str">
            <v>50001</v>
          </cell>
          <cell r="B563" t="str">
            <v>Meta</v>
          </cell>
          <cell r="C563" t="str">
            <v>Villavicencio</v>
          </cell>
          <cell r="D563">
            <v>2908</v>
          </cell>
          <cell r="E563">
            <v>452472</v>
          </cell>
          <cell r="F563">
            <v>642.69170246998715</v>
          </cell>
        </row>
        <row r="564">
          <cell r="A564" t="str">
            <v>50006</v>
          </cell>
          <cell r="B564" t="str">
            <v>Meta</v>
          </cell>
          <cell r="C564" t="str">
            <v>Acacías</v>
          </cell>
          <cell r="D564">
            <v>636</v>
          </cell>
          <cell r="E564">
            <v>64287</v>
          </cell>
          <cell r="F564">
            <v>989.3135470623921</v>
          </cell>
        </row>
        <row r="565">
          <cell r="A565" t="str">
            <v>50110</v>
          </cell>
          <cell r="B565" t="str">
            <v>Meta</v>
          </cell>
          <cell r="C565" t="str">
            <v>Barranca de Upía</v>
          </cell>
          <cell r="D565">
            <v>36</v>
          </cell>
          <cell r="E565">
            <v>3703</v>
          </cell>
          <cell r="F565">
            <v>972.18471509586823</v>
          </cell>
        </row>
        <row r="566">
          <cell r="A566" t="str">
            <v>50124</v>
          </cell>
          <cell r="B566" t="str">
            <v>Meta</v>
          </cell>
          <cell r="C566" t="str">
            <v>Cabuyaro</v>
          </cell>
          <cell r="D566">
            <v>21</v>
          </cell>
          <cell r="E566">
            <v>3907</v>
          </cell>
          <cell r="F566">
            <v>537.49680061428205</v>
          </cell>
        </row>
        <row r="567">
          <cell r="A567" t="str">
            <v>50150</v>
          </cell>
          <cell r="B567" t="str">
            <v>Meta</v>
          </cell>
          <cell r="C567" t="str">
            <v>Castilla la Nueva</v>
          </cell>
          <cell r="D567">
            <v>23</v>
          </cell>
          <cell r="E567">
            <v>8787</v>
          </cell>
          <cell r="F567">
            <v>261.75031296233072</v>
          </cell>
        </row>
        <row r="568">
          <cell r="A568" t="str">
            <v>50223</v>
          </cell>
          <cell r="B568" t="str">
            <v>Meta</v>
          </cell>
          <cell r="C568" t="str">
            <v>Cubarral</v>
          </cell>
          <cell r="D568">
            <v>8</v>
          </cell>
          <cell r="E568">
            <v>5717</v>
          </cell>
          <cell r="F568">
            <v>139.93353157250306</v>
          </cell>
        </row>
        <row r="569">
          <cell r="A569" t="str">
            <v>50226</v>
          </cell>
          <cell r="B569" t="str">
            <v>Meta</v>
          </cell>
          <cell r="C569" t="str">
            <v>Cumaral</v>
          </cell>
          <cell r="D569">
            <v>140</v>
          </cell>
          <cell r="E569">
            <v>17623</v>
          </cell>
          <cell r="F569">
            <v>794.41638767519714</v>
          </cell>
        </row>
        <row r="570">
          <cell r="A570" t="str">
            <v>50245</v>
          </cell>
          <cell r="B570" t="str">
            <v>Meta</v>
          </cell>
          <cell r="C570" t="str">
            <v>El Calvario</v>
          </cell>
          <cell r="D570">
            <v>3</v>
          </cell>
          <cell r="E570">
            <v>2259</v>
          </cell>
          <cell r="F570">
            <v>132.80212483399734</v>
          </cell>
        </row>
        <row r="571">
          <cell r="A571" t="str">
            <v>50251</v>
          </cell>
          <cell r="B571" t="str">
            <v>Meta</v>
          </cell>
          <cell r="C571" t="str">
            <v>El Castillo</v>
          </cell>
          <cell r="D571">
            <v>57</v>
          </cell>
          <cell r="E571">
            <v>6528</v>
          </cell>
          <cell r="F571">
            <v>873.16176470588232</v>
          </cell>
        </row>
        <row r="572">
          <cell r="A572" t="str">
            <v>50270</v>
          </cell>
          <cell r="B572" t="str">
            <v>Meta</v>
          </cell>
          <cell r="C572" t="str">
            <v>El Dorado</v>
          </cell>
          <cell r="D572">
            <v>23</v>
          </cell>
          <cell r="E572">
            <v>3397</v>
          </cell>
          <cell r="F572">
            <v>677.06800117750959</v>
          </cell>
        </row>
        <row r="573">
          <cell r="A573" t="str">
            <v>50287</v>
          </cell>
          <cell r="B573" t="str">
            <v>Meta</v>
          </cell>
          <cell r="C573" t="str">
            <v>Fuente de Oro</v>
          </cell>
          <cell r="D573">
            <v>102</v>
          </cell>
          <cell r="E573">
            <v>12604</v>
          </cell>
          <cell r="F573">
            <v>809.26689939701669</v>
          </cell>
        </row>
        <row r="574">
          <cell r="A574" t="str">
            <v>50313</v>
          </cell>
          <cell r="B574" t="str">
            <v>Meta</v>
          </cell>
          <cell r="C574" t="str">
            <v>Granada</v>
          </cell>
          <cell r="D574">
            <v>922</v>
          </cell>
          <cell r="E574">
            <v>58503</v>
          </cell>
          <cell r="F574">
            <v>1575.9875561936992</v>
          </cell>
        </row>
        <row r="575">
          <cell r="A575" t="str">
            <v>50318</v>
          </cell>
          <cell r="B575" t="str">
            <v>Meta</v>
          </cell>
          <cell r="C575" t="str">
            <v>Guamal</v>
          </cell>
          <cell r="D575">
            <v>44</v>
          </cell>
          <cell r="E575">
            <v>9241</v>
          </cell>
          <cell r="F575">
            <v>476.13894600151497</v>
          </cell>
        </row>
        <row r="576">
          <cell r="A576" t="str">
            <v>50325</v>
          </cell>
          <cell r="B576" t="str">
            <v>Meta</v>
          </cell>
          <cell r="C576" t="str">
            <v>Mapiripán</v>
          </cell>
          <cell r="D576">
            <v>163</v>
          </cell>
          <cell r="E576">
            <v>15978</v>
          </cell>
          <cell r="F576">
            <v>1020.1527099762172</v>
          </cell>
        </row>
        <row r="577">
          <cell r="A577" t="str">
            <v>50330</v>
          </cell>
          <cell r="B577" t="str">
            <v>Meta</v>
          </cell>
          <cell r="C577" t="str">
            <v>Mesetas</v>
          </cell>
          <cell r="D577">
            <v>86</v>
          </cell>
          <cell r="E577">
            <v>11096</v>
          </cell>
          <cell r="F577">
            <v>775.05407354001443</v>
          </cell>
        </row>
        <row r="578">
          <cell r="A578" t="str">
            <v>50350</v>
          </cell>
          <cell r="B578" t="str">
            <v>Meta</v>
          </cell>
          <cell r="C578" t="str">
            <v>La Macarena</v>
          </cell>
          <cell r="D578">
            <v>43</v>
          </cell>
          <cell r="E578">
            <v>30117</v>
          </cell>
          <cell r="F578">
            <v>142.77650496397385</v>
          </cell>
        </row>
        <row r="579">
          <cell r="A579" t="str">
            <v>50370</v>
          </cell>
          <cell r="B579" t="str">
            <v>Meta</v>
          </cell>
          <cell r="C579" t="str">
            <v>Uribe</v>
          </cell>
          <cell r="D579">
            <v>10</v>
          </cell>
          <cell r="E579">
            <v>15012</v>
          </cell>
          <cell r="F579">
            <v>66.613375965893951</v>
          </cell>
        </row>
        <row r="580">
          <cell r="A580" t="str">
            <v>50400</v>
          </cell>
          <cell r="B580" t="str">
            <v>Meta</v>
          </cell>
          <cell r="C580" t="str">
            <v>Lejanías</v>
          </cell>
          <cell r="D580">
            <v>127</v>
          </cell>
          <cell r="E580">
            <v>9478</v>
          </cell>
          <cell r="F580">
            <v>1339.9451361046636</v>
          </cell>
        </row>
        <row r="581">
          <cell r="A581" t="str">
            <v>50450</v>
          </cell>
          <cell r="B581" t="str">
            <v>Meta</v>
          </cell>
          <cell r="C581" t="str">
            <v>Puerto Concordia</v>
          </cell>
          <cell r="D581">
            <v>118</v>
          </cell>
          <cell r="E581">
            <v>19317</v>
          </cell>
          <cell r="F581">
            <v>610.86089972563025</v>
          </cell>
        </row>
        <row r="582">
          <cell r="A582" t="str">
            <v>50568</v>
          </cell>
          <cell r="B582" t="str">
            <v>Meta</v>
          </cell>
          <cell r="C582" t="str">
            <v>Puerto Gaitán</v>
          </cell>
          <cell r="D582">
            <v>97</v>
          </cell>
          <cell r="E582">
            <v>18207</v>
          </cell>
          <cell r="F582">
            <v>532.76212445762621</v>
          </cell>
        </row>
        <row r="583">
          <cell r="A583" t="str">
            <v>50573</v>
          </cell>
          <cell r="B583" t="str">
            <v>Meta</v>
          </cell>
          <cell r="C583" t="str">
            <v>Puerto López</v>
          </cell>
          <cell r="D583">
            <v>260</v>
          </cell>
          <cell r="E583">
            <v>32108</v>
          </cell>
          <cell r="F583">
            <v>809.76703625264736</v>
          </cell>
        </row>
        <row r="584">
          <cell r="A584" t="str">
            <v>50577</v>
          </cell>
          <cell r="B584" t="str">
            <v>Meta</v>
          </cell>
          <cell r="C584" t="str">
            <v>Puerto Lleras</v>
          </cell>
          <cell r="D584">
            <v>102</v>
          </cell>
          <cell r="E584">
            <v>10136</v>
          </cell>
          <cell r="F584">
            <v>1006.3141278610892</v>
          </cell>
        </row>
        <row r="585">
          <cell r="A585" t="str">
            <v>50590</v>
          </cell>
          <cell r="B585" t="str">
            <v>Meta</v>
          </cell>
          <cell r="C585" t="str">
            <v>Puerto Rico</v>
          </cell>
          <cell r="D585">
            <v>160</v>
          </cell>
          <cell r="E585">
            <v>18309</v>
          </cell>
          <cell r="F585">
            <v>873.88715932055266</v>
          </cell>
        </row>
        <row r="586">
          <cell r="A586" t="str">
            <v>50606</v>
          </cell>
          <cell r="B586" t="str">
            <v>Meta</v>
          </cell>
          <cell r="C586" t="str">
            <v>Restrepo</v>
          </cell>
          <cell r="D586">
            <v>137</v>
          </cell>
          <cell r="E586">
            <v>10511</v>
          </cell>
          <cell r="F586">
            <v>1303.3964418228522</v>
          </cell>
        </row>
        <row r="587">
          <cell r="A587" t="str">
            <v>50680</v>
          </cell>
          <cell r="B587" t="str">
            <v>Meta</v>
          </cell>
          <cell r="C587" t="str">
            <v>San Carlos de Guaroa</v>
          </cell>
          <cell r="D587">
            <v>55</v>
          </cell>
          <cell r="E587">
            <v>8584</v>
          </cell>
          <cell r="F587">
            <v>640.72693383038211</v>
          </cell>
        </row>
        <row r="588">
          <cell r="A588" t="str">
            <v>50683</v>
          </cell>
          <cell r="B588" t="str">
            <v>Meta</v>
          </cell>
          <cell r="C588" t="str">
            <v>San Juan de Arama</v>
          </cell>
          <cell r="D588">
            <v>64</v>
          </cell>
          <cell r="E588">
            <v>8948</v>
          </cell>
          <cell r="F588">
            <v>715.2436298614216</v>
          </cell>
        </row>
        <row r="589">
          <cell r="A589" t="str">
            <v>50689</v>
          </cell>
          <cell r="B589" t="str">
            <v>Meta</v>
          </cell>
          <cell r="C589" t="str">
            <v>San Martín</v>
          </cell>
          <cell r="D589">
            <v>176</v>
          </cell>
          <cell r="E589">
            <v>23694</v>
          </cell>
          <cell r="F589">
            <v>742.80408542246983</v>
          </cell>
        </row>
        <row r="590">
          <cell r="A590" t="str">
            <v>50711</v>
          </cell>
          <cell r="B590" t="str">
            <v>Meta</v>
          </cell>
          <cell r="C590" t="str">
            <v>Vistahermosa</v>
          </cell>
          <cell r="D590">
            <v>259</v>
          </cell>
          <cell r="E590">
            <v>24154</v>
          </cell>
          <cell r="F590">
            <v>1072.2861637823962</v>
          </cell>
        </row>
        <row r="591">
          <cell r="A591" t="str">
            <v>52001</v>
          </cell>
          <cell r="B591" t="str">
            <v>Nariño</v>
          </cell>
          <cell r="C591" t="str">
            <v>Pasto</v>
          </cell>
          <cell r="D591">
            <v>4742</v>
          </cell>
          <cell r="E591">
            <v>423277</v>
          </cell>
          <cell r="F591">
            <v>1120.3065604793078</v>
          </cell>
        </row>
        <row r="592">
          <cell r="A592" t="str">
            <v>52019</v>
          </cell>
          <cell r="B592" t="str">
            <v>Nariño</v>
          </cell>
          <cell r="C592" t="str">
            <v>Albán</v>
          </cell>
          <cell r="D592">
            <v>39</v>
          </cell>
          <cell r="E592">
            <v>21270</v>
          </cell>
          <cell r="F592">
            <v>183.35684062059238</v>
          </cell>
        </row>
        <row r="593">
          <cell r="A593" t="str">
            <v>52022</v>
          </cell>
          <cell r="B593" t="str">
            <v>Nariño</v>
          </cell>
          <cell r="C593" t="str">
            <v>Aldana</v>
          </cell>
          <cell r="D593">
            <v>7</v>
          </cell>
          <cell r="E593">
            <v>6320</v>
          </cell>
          <cell r="F593">
            <v>110.75949367088609</v>
          </cell>
        </row>
        <row r="594">
          <cell r="A594" t="str">
            <v>52036</v>
          </cell>
          <cell r="B594" t="str">
            <v>Nariño</v>
          </cell>
          <cell r="C594" t="str">
            <v>Ancuyá</v>
          </cell>
          <cell r="D594">
            <v>77</v>
          </cell>
          <cell r="E594">
            <v>7607</v>
          </cell>
          <cell r="F594">
            <v>1012.2255817010648</v>
          </cell>
        </row>
        <row r="595">
          <cell r="A595" t="str">
            <v>52051</v>
          </cell>
          <cell r="B595" t="str">
            <v>Nariño</v>
          </cell>
          <cell r="C595" t="str">
            <v>Arboleda</v>
          </cell>
          <cell r="D595">
            <v>32</v>
          </cell>
          <cell r="E595">
            <v>7523</v>
          </cell>
          <cell r="F595">
            <v>425.36222251761262</v>
          </cell>
        </row>
        <row r="596">
          <cell r="A596" t="str">
            <v>52079</v>
          </cell>
          <cell r="B596" t="str">
            <v>Nariño</v>
          </cell>
          <cell r="C596" t="str">
            <v>Barbacoas</v>
          </cell>
          <cell r="D596">
            <v>320</v>
          </cell>
          <cell r="E596">
            <v>35406</v>
          </cell>
          <cell r="F596">
            <v>903.80161554538779</v>
          </cell>
        </row>
        <row r="597">
          <cell r="A597" t="str">
            <v>52083</v>
          </cell>
          <cell r="B597" t="str">
            <v>Nariño</v>
          </cell>
          <cell r="C597" t="str">
            <v>Belén</v>
          </cell>
          <cell r="D597">
            <v>23</v>
          </cell>
          <cell r="E597">
            <v>7230</v>
          </cell>
          <cell r="F597">
            <v>318.11894882434302</v>
          </cell>
        </row>
        <row r="598">
          <cell r="A598" t="str">
            <v>52110</v>
          </cell>
          <cell r="B598" t="str">
            <v>Nariño</v>
          </cell>
          <cell r="C598" t="str">
            <v>Buesaco</v>
          </cell>
          <cell r="D598">
            <v>153</v>
          </cell>
          <cell r="E598">
            <v>24179</v>
          </cell>
          <cell r="F598">
            <v>632.7805120145581</v>
          </cell>
        </row>
        <row r="599">
          <cell r="A599" t="str">
            <v>52203</v>
          </cell>
          <cell r="B599" t="str">
            <v>Nariño</v>
          </cell>
          <cell r="C599" t="str">
            <v>Colón</v>
          </cell>
          <cell r="D599">
            <v>17</v>
          </cell>
          <cell r="E599">
            <v>10005</v>
          </cell>
          <cell r="F599">
            <v>169.9150424787606</v>
          </cell>
        </row>
        <row r="600">
          <cell r="A600" t="str">
            <v>52207</v>
          </cell>
          <cell r="B600" t="str">
            <v>Nariño</v>
          </cell>
          <cell r="C600" t="str">
            <v>Consaca</v>
          </cell>
          <cell r="D600">
            <v>72</v>
          </cell>
          <cell r="E600">
            <v>9674</v>
          </cell>
          <cell r="F600">
            <v>744.26297291709739</v>
          </cell>
        </row>
        <row r="601">
          <cell r="A601" t="str">
            <v>52210</v>
          </cell>
          <cell r="B601" t="str">
            <v>Nariño</v>
          </cell>
          <cell r="C601" t="str">
            <v>Contadero</v>
          </cell>
          <cell r="D601">
            <v>7</v>
          </cell>
          <cell r="E601">
            <v>6875</v>
          </cell>
          <cell r="F601">
            <v>101.81818181818183</v>
          </cell>
        </row>
        <row r="602">
          <cell r="A602" t="str">
            <v>52215</v>
          </cell>
          <cell r="B602" t="str">
            <v>Nariño</v>
          </cell>
          <cell r="C602" t="str">
            <v>Córdoba</v>
          </cell>
          <cell r="D602">
            <v>100</v>
          </cell>
          <cell r="E602">
            <v>13889</v>
          </cell>
          <cell r="F602">
            <v>719.99424004607965</v>
          </cell>
        </row>
        <row r="603">
          <cell r="A603" t="str">
            <v>52224</v>
          </cell>
          <cell r="B603" t="str">
            <v>Nariño</v>
          </cell>
          <cell r="C603" t="str">
            <v>Cuaspud</v>
          </cell>
          <cell r="D603">
            <v>28</v>
          </cell>
          <cell r="E603">
            <v>8447</v>
          </cell>
          <cell r="F603">
            <v>331.47863146679293</v>
          </cell>
        </row>
        <row r="604">
          <cell r="A604" t="str">
            <v>52227</v>
          </cell>
          <cell r="B604" t="str">
            <v>Nariño</v>
          </cell>
          <cell r="C604" t="str">
            <v>Cumbal</v>
          </cell>
          <cell r="D604">
            <v>47</v>
          </cell>
          <cell r="E604">
            <v>35540</v>
          </cell>
          <cell r="F604">
            <v>132.24535734383792</v>
          </cell>
        </row>
        <row r="605">
          <cell r="A605" t="str">
            <v>52233</v>
          </cell>
          <cell r="B605" t="str">
            <v>Nariño</v>
          </cell>
          <cell r="C605" t="str">
            <v>Cumbitara</v>
          </cell>
          <cell r="D605">
            <v>121</v>
          </cell>
          <cell r="E605">
            <v>13982</v>
          </cell>
          <cell r="F605">
            <v>865.39836933199831</v>
          </cell>
        </row>
        <row r="606">
          <cell r="A606" t="str">
            <v>52240</v>
          </cell>
          <cell r="B606" t="str">
            <v>Nariño</v>
          </cell>
          <cell r="C606" t="str">
            <v>Chachagüí</v>
          </cell>
          <cell r="D606">
            <v>85</v>
          </cell>
          <cell r="E606">
            <v>13504</v>
          </cell>
          <cell r="F606">
            <v>629.44312796208533</v>
          </cell>
        </row>
        <row r="607">
          <cell r="A607" t="str">
            <v>52250</v>
          </cell>
          <cell r="B607" t="str">
            <v>Nariño</v>
          </cell>
          <cell r="C607" t="str">
            <v>El Charco</v>
          </cell>
          <cell r="D607">
            <v>128</v>
          </cell>
          <cell r="E607">
            <v>33085</v>
          </cell>
          <cell r="F607">
            <v>386.88227293335348</v>
          </cell>
        </row>
        <row r="608">
          <cell r="A608" t="str">
            <v>52254</v>
          </cell>
          <cell r="B608" t="str">
            <v>Nariño</v>
          </cell>
          <cell r="C608" t="str">
            <v>El Peñol</v>
          </cell>
          <cell r="D608">
            <v>52</v>
          </cell>
          <cell r="E608">
            <v>6616</v>
          </cell>
          <cell r="F608">
            <v>785.9733978234583</v>
          </cell>
        </row>
        <row r="609">
          <cell r="A609" t="str">
            <v>52256</v>
          </cell>
          <cell r="B609" t="str">
            <v>Nariño</v>
          </cell>
          <cell r="C609" t="str">
            <v>El Rosario</v>
          </cell>
          <cell r="D609">
            <v>408</v>
          </cell>
          <cell r="E609">
            <v>10575</v>
          </cell>
          <cell r="F609">
            <v>3858.1560283687941</v>
          </cell>
        </row>
        <row r="610">
          <cell r="A610" t="str">
            <v>52258</v>
          </cell>
          <cell r="B610" t="str">
            <v>Nariño</v>
          </cell>
          <cell r="C610" t="str">
            <v>El Tablón de Gómez</v>
          </cell>
          <cell r="D610">
            <v>115</v>
          </cell>
          <cell r="E610">
            <v>13122</v>
          </cell>
          <cell r="F610">
            <v>876.39079408626742</v>
          </cell>
        </row>
        <row r="611">
          <cell r="A611" t="str">
            <v>52260</v>
          </cell>
          <cell r="B611" t="str">
            <v>Nariño</v>
          </cell>
          <cell r="C611" t="str">
            <v>El Tambo</v>
          </cell>
          <cell r="D611">
            <v>141</v>
          </cell>
          <cell r="E611">
            <v>12817</v>
          </cell>
          <cell r="F611">
            <v>1100.1014277912147</v>
          </cell>
        </row>
        <row r="612">
          <cell r="A612" t="str">
            <v>52287</v>
          </cell>
          <cell r="B612" t="str">
            <v>Nariño</v>
          </cell>
          <cell r="C612" t="str">
            <v>Funes</v>
          </cell>
          <cell r="D612">
            <v>16</v>
          </cell>
          <cell r="E612">
            <v>6645</v>
          </cell>
          <cell r="F612">
            <v>240.78254326561324</v>
          </cell>
        </row>
        <row r="613">
          <cell r="A613" t="str">
            <v>52317</v>
          </cell>
          <cell r="B613" t="str">
            <v>Nariño</v>
          </cell>
          <cell r="C613" t="str">
            <v>Guachucal</v>
          </cell>
          <cell r="D613">
            <v>4</v>
          </cell>
          <cell r="E613">
            <v>16029</v>
          </cell>
          <cell r="F613">
            <v>24.954769480316923</v>
          </cell>
        </row>
        <row r="614">
          <cell r="A614" t="str">
            <v>52320</v>
          </cell>
          <cell r="B614" t="str">
            <v>Nariño</v>
          </cell>
          <cell r="C614" t="str">
            <v>Guaitarilla</v>
          </cell>
          <cell r="D614">
            <v>42</v>
          </cell>
          <cell r="E614">
            <v>12498</v>
          </cell>
          <cell r="F614">
            <v>336.0537686029765</v>
          </cell>
        </row>
        <row r="615">
          <cell r="A615" t="str">
            <v>52323</v>
          </cell>
          <cell r="B615" t="str">
            <v>Nariño</v>
          </cell>
          <cell r="C615" t="str">
            <v>Gualmatán</v>
          </cell>
          <cell r="D615">
            <v>6</v>
          </cell>
          <cell r="E615">
            <v>5747</v>
          </cell>
          <cell r="F615">
            <v>104.40229685053072</v>
          </cell>
        </row>
        <row r="616">
          <cell r="A616" t="str">
            <v>52352</v>
          </cell>
          <cell r="B616" t="str">
            <v>Nariño</v>
          </cell>
          <cell r="C616" t="str">
            <v>Iles</v>
          </cell>
          <cell r="D616">
            <v>5</v>
          </cell>
          <cell r="E616">
            <v>8435</v>
          </cell>
          <cell r="F616">
            <v>59.276822762299936</v>
          </cell>
        </row>
        <row r="617">
          <cell r="A617" t="str">
            <v>52354</v>
          </cell>
          <cell r="B617" t="str">
            <v>Nariño</v>
          </cell>
          <cell r="C617" t="str">
            <v>Imués</v>
          </cell>
          <cell r="D617">
            <v>43</v>
          </cell>
          <cell r="E617">
            <v>6598</v>
          </cell>
          <cell r="F617">
            <v>651.71264019399825</v>
          </cell>
        </row>
        <row r="618">
          <cell r="A618" t="str">
            <v>52356</v>
          </cell>
          <cell r="B618" t="str">
            <v>Nariño</v>
          </cell>
          <cell r="C618" t="str">
            <v>Ipiales</v>
          </cell>
          <cell r="D618">
            <v>748</v>
          </cell>
          <cell r="E618">
            <v>129362</v>
          </cell>
          <cell r="F618">
            <v>578.22235277747711</v>
          </cell>
        </row>
        <row r="619">
          <cell r="A619" t="str">
            <v>52378</v>
          </cell>
          <cell r="B619" t="str">
            <v>Nariño</v>
          </cell>
          <cell r="C619" t="str">
            <v>La Cruz</v>
          </cell>
          <cell r="D619">
            <v>193</v>
          </cell>
          <cell r="E619">
            <v>18100</v>
          </cell>
          <cell r="F619">
            <v>1066.2983425414363</v>
          </cell>
        </row>
        <row r="620">
          <cell r="A620" t="str">
            <v>52381</v>
          </cell>
          <cell r="B620" t="str">
            <v>Nariño</v>
          </cell>
          <cell r="C620" t="str">
            <v>La Florida</v>
          </cell>
          <cell r="D620">
            <v>101</v>
          </cell>
          <cell r="E620">
            <v>9953</v>
          </cell>
          <cell r="F620">
            <v>1014.7694162564052</v>
          </cell>
        </row>
        <row r="621">
          <cell r="A621" t="str">
            <v>52385</v>
          </cell>
          <cell r="B621" t="str">
            <v>Nariño</v>
          </cell>
          <cell r="C621" t="str">
            <v>La Llanada</v>
          </cell>
          <cell r="D621">
            <v>86</v>
          </cell>
          <cell r="E621">
            <v>6045</v>
          </cell>
          <cell r="F621">
            <v>1422.663358147229</v>
          </cell>
        </row>
        <row r="622">
          <cell r="A622" t="str">
            <v>52390</v>
          </cell>
          <cell r="B622" t="str">
            <v>Nariño</v>
          </cell>
          <cell r="C622" t="str">
            <v>La Tola</v>
          </cell>
          <cell r="D622">
            <v>1</v>
          </cell>
          <cell r="E622">
            <v>11130</v>
          </cell>
          <cell r="F622">
            <v>8.9847259658580416</v>
          </cell>
        </row>
        <row r="623">
          <cell r="A623" t="str">
            <v>52399</v>
          </cell>
          <cell r="B623" t="str">
            <v>Nariño</v>
          </cell>
          <cell r="C623" t="str">
            <v>La Unión</v>
          </cell>
          <cell r="D623">
            <v>353</v>
          </cell>
          <cell r="E623">
            <v>26639</v>
          </cell>
          <cell r="F623">
            <v>1325.124816997635</v>
          </cell>
        </row>
        <row r="624">
          <cell r="A624" t="str">
            <v>52405</v>
          </cell>
          <cell r="B624" t="str">
            <v>Nariño</v>
          </cell>
          <cell r="C624" t="str">
            <v>Leiva</v>
          </cell>
          <cell r="D624">
            <v>380</v>
          </cell>
          <cell r="E624">
            <v>13252</v>
          </cell>
          <cell r="F624">
            <v>2867.4916993661336</v>
          </cell>
        </row>
        <row r="625">
          <cell r="A625" t="str">
            <v>52411</v>
          </cell>
          <cell r="B625" t="str">
            <v>Nariño</v>
          </cell>
          <cell r="C625" t="str">
            <v>Linares</v>
          </cell>
          <cell r="D625">
            <v>80</v>
          </cell>
          <cell r="E625">
            <v>10572</v>
          </cell>
          <cell r="F625">
            <v>756.71585319712449</v>
          </cell>
        </row>
        <row r="626">
          <cell r="A626" t="str">
            <v>52418</v>
          </cell>
          <cell r="B626" t="str">
            <v>Nariño</v>
          </cell>
          <cell r="C626" t="str">
            <v>Los Andes</v>
          </cell>
          <cell r="D626">
            <v>332</v>
          </cell>
          <cell r="E626">
            <v>18403</v>
          </cell>
          <cell r="F626">
            <v>1804.0536868988752</v>
          </cell>
        </row>
        <row r="627">
          <cell r="A627" t="str">
            <v>52427</v>
          </cell>
          <cell r="B627" t="str">
            <v>Nariño</v>
          </cell>
          <cell r="C627" t="str">
            <v>Magüi</v>
          </cell>
          <cell r="D627">
            <v>183</v>
          </cell>
          <cell r="E627">
            <v>20435</v>
          </cell>
          <cell r="F627">
            <v>895.5223880597016</v>
          </cell>
        </row>
        <row r="628">
          <cell r="A628" t="str">
            <v>52435</v>
          </cell>
          <cell r="B628" t="str">
            <v>Nariño</v>
          </cell>
          <cell r="C628" t="str">
            <v>Mallama</v>
          </cell>
          <cell r="D628">
            <v>97</v>
          </cell>
          <cell r="E628">
            <v>8190</v>
          </cell>
          <cell r="F628">
            <v>1184.3711843711844</v>
          </cell>
        </row>
        <row r="629">
          <cell r="A629" t="str">
            <v>52473</v>
          </cell>
          <cell r="B629" t="str">
            <v>Nariño</v>
          </cell>
          <cell r="C629" t="str">
            <v>Mosquera</v>
          </cell>
          <cell r="D629">
            <v>64</v>
          </cell>
          <cell r="E629">
            <v>14874</v>
          </cell>
          <cell r="F629">
            <v>430.28102729595264</v>
          </cell>
        </row>
        <row r="630">
          <cell r="A630" t="str">
            <v>52480</v>
          </cell>
          <cell r="B630" t="str">
            <v>Nariño</v>
          </cell>
          <cell r="C630" t="str">
            <v>Nariño</v>
          </cell>
          <cell r="D630">
            <v>12</v>
          </cell>
          <cell r="E630">
            <v>4657</v>
          </cell>
          <cell r="F630">
            <v>257.67661584711192</v>
          </cell>
        </row>
        <row r="631">
          <cell r="A631" t="str">
            <v>52490</v>
          </cell>
          <cell r="B631" t="str">
            <v>Nariño</v>
          </cell>
          <cell r="C631" t="str">
            <v>Olaya Herrera</v>
          </cell>
          <cell r="D631">
            <v>391</v>
          </cell>
          <cell r="E631">
            <v>30081</v>
          </cell>
          <cell r="F631">
            <v>1299.8238090489012</v>
          </cell>
        </row>
        <row r="632">
          <cell r="A632" t="str">
            <v>52506</v>
          </cell>
          <cell r="B632" t="str">
            <v>Nariño</v>
          </cell>
          <cell r="C632" t="str">
            <v>Ospina</v>
          </cell>
          <cell r="D632">
            <v>9</v>
          </cell>
          <cell r="E632">
            <v>8590</v>
          </cell>
          <cell r="F632">
            <v>104.77299185098951</v>
          </cell>
        </row>
        <row r="633">
          <cell r="A633" t="str">
            <v>52520</v>
          </cell>
          <cell r="B633" t="str">
            <v>Nariño</v>
          </cell>
          <cell r="C633" t="str">
            <v>Francisco Pizarro</v>
          </cell>
          <cell r="D633">
            <v>58</v>
          </cell>
          <cell r="E633">
            <v>13723</v>
          </cell>
          <cell r="F633">
            <v>422.64810901406395</v>
          </cell>
        </row>
        <row r="634">
          <cell r="A634" t="str">
            <v>52540</v>
          </cell>
          <cell r="B634" t="str">
            <v>Nariño</v>
          </cell>
          <cell r="C634" t="str">
            <v>Policarpa</v>
          </cell>
          <cell r="D634">
            <v>1005</v>
          </cell>
          <cell r="E634">
            <v>15889</v>
          </cell>
          <cell r="F634">
            <v>6325.1305934923539</v>
          </cell>
        </row>
        <row r="635">
          <cell r="A635" t="str">
            <v>52560</v>
          </cell>
          <cell r="B635" t="str">
            <v>Nariño</v>
          </cell>
          <cell r="C635" t="str">
            <v>Potosí</v>
          </cell>
          <cell r="D635">
            <v>24</v>
          </cell>
          <cell r="E635">
            <v>12425</v>
          </cell>
          <cell r="F635">
            <v>193.15895372233402</v>
          </cell>
        </row>
        <row r="636">
          <cell r="A636" t="str">
            <v>52565</v>
          </cell>
          <cell r="B636" t="str">
            <v>Nariño</v>
          </cell>
          <cell r="C636" t="str">
            <v>Providencia</v>
          </cell>
          <cell r="D636">
            <v>68</v>
          </cell>
          <cell r="E636">
            <v>12796</v>
          </cell>
          <cell r="F636">
            <v>531.41606752110033</v>
          </cell>
        </row>
        <row r="637">
          <cell r="A637" t="str">
            <v>52573</v>
          </cell>
          <cell r="B637" t="str">
            <v>Nariño</v>
          </cell>
          <cell r="C637" t="str">
            <v>Puerres</v>
          </cell>
          <cell r="D637">
            <v>47</v>
          </cell>
          <cell r="E637">
            <v>8570</v>
          </cell>
          <cell r="F637">
            <v>548.42473745624272</v>
          </cell>
        </row>
        <row r="638">
          <cell r="A638" t="str">
            <v>52585</v>
          </cell>
          <cell r="B638" t="str">
            <v>Nariño</v>
          </cell>
          <cell r="C638" t="str">
            <v>Pupiales</v>
          </cell>
          <cell r="D638">
            <v>31</v>
          </cell>
          <cell r="E638">
            <v>19122</v>
          </cell>
          <cell r="F638">
            <v>162.11693337516996</v>
          </cell>
        </row>
        <row r="639">
          <cell r="A639" t="str">
            <v>52612</v>
          </cell>
          <cell r="B639" t="str">
            <v>Nariño</v>
          </cell>
          <cell r="C639" t="str">
            <v>Ricaurte</v>
          </cell>
          <cell r="D639">
            <v>2287</v>
          </cell>
          <cell r="E639">
            <v>17475</v>
          </cell>
          <cell r="F639">
            <v>13087.267525035764</v>
          </cell>
        </row>
        <row r="640">
          <cell r="A640" t="str">
            <v>52621</v>
          </cell>
          <cell r="B640" t="str">
            <v>Nariño</v>
          </cell>
          <cell r="C640" t="str">
            <v>Roberto Payán</v>
          </cell>
          <cell r="D640">
            <v>1199</v>
          </cell>
          <cell r="E640">
            <v>20725</v>
          </cell>
          <cell r="F640">
            <v>5785.2834740651388</v>
          </cell>
        </row>
        <row r="641">
          <cell r="A641" t="str">
            <v>52678</v>
          </cell>
          <cell r="B641" t="str">
            <v>Nariño</v>
          </cell>
          <cell r="C641" t="str">
            <v>Samaniego</v>
          </cell>
          <cell r="D641">
            <v>927</v>
          </cell>
          <cell r="E641">
            <v>49816</v>
          </cell>
          <cell r="F641">
            <v>1860.8479203468764</v>
          </cell>
        </row>
        <row r="642">
          <cell r="A642" t="str">
            <v>52683</v>
          </cell>
          <cell r="B642" t="str">
            <v>Nariño</v>
          </cell>
          <cell r="C642" t="str">
            <v>Sandoná</v>
          </cell>
          <cell r="D642">
            <v>287</v>
          </cell>
          <cell r="E642">
            <v>25588</v>
          </cell>
          <cell r="F642">
            <v>1121.6195091449117</v>
          </cell>
        </row>
        <row r="643">
          <cell r="A643" t="str">
            <v>52685</v>
          </cell>
          <cell r="B643" t="str">
            <v>Nariño</v>
          </cell>
          <cell r="C643" t="str">
            <v>San Bernardo</v>
          </cell>
          <cell r="D643">
            <v>16</v>
          </cell>
          <cell r="E643">
            <v>17624</v>
          </cell>
          <cell r="F643">
            <v>90.785292782569229</v>
          </cell>
        </row>
        <row r="644">
          <cell r="A644" t="str">
            <v>52687</v>
          </cell>
          <cell r="B644" t="str">
            <v>Nariño</v>
          </cell>
          <cell r="C644" t="str">
            <v>San Lorenzo</v>
          </cell>
          <cell r="D644">
            <v>28</v>
          </cell>
          <cell r="E644">
            <v>19409</v>
          </cell>
          <cell r="F644">
            <v>144.26297078674841</v>
          </cell>
        </row>
        <row r="645">
          <cell r="A645" t="str">
            <v>52693</v>
          </cell>
          <cell r="B645" t="str">
            <v>Nariño</v>
          </cell>
          <cell r="C645" t="str">
            <v>San Pablo</v>
          </cell>
          <cell r="D645">
            <v>76</v>
          </cell>
          <cell r="E645">
            <v>17712</v>
          </cell>
          <cell r="F645">
            <v>429.08762420957538</v>
          </cell>
        </row>
        <row r="646">
          <cell r="A646" t="str">
            <v>52694</v>
          </cell>
          <cell r="B646" t="str">
            <v>Nariño</v>
          </cell>
          <cell r="C646" t="str">
            <v>San Pedro de Cartago</v>
          </cell>
          <cell r="D646">
            <v>14</v>
          </cell>
          <cell r="E646">
            <v>7392</v>
          </cell>
          <cell r="F646">
            <v>189.39393939393941</v>
          </cell>
        </row>
        <row r="647">
          <cell r="A647" t="str">
            <v>52696</v>
          </cell>
          <cell r="B647" t="str">
            <v>Nariño</v>
          </cell>
          <cell r="C647" t="str">
            <v>Santa Bárbara</v>
          </cell>
          <cell r="D647">
            <v>510</v>
          </cell>
          <cell r="E647">
            <v>14937</v>
          </cell>
          <cell r="F647">
            <v>3414.3402289616388</v>
          </cell>
        </row>
        <row r="648">
          <cell r="A648" t="str">
            <v>52699</v>
          </cell>
          <cell r="B648" t="str">
            <v>Nariño</v>
          </cell>
          <cell r="C648" t="str">
            <v>Santacruz</v>
          </cell>
          <cell r="D648">
            <v>92</v>
          </cell>
          <cell r="E648">
            <v>25679</v>
          </cell>
          <cell r="F648">
            <v>358.26940301413606</v>
          </cell>
        </row>
        <row r="649">
          <cell r="A649" t="str">
            <v>52720</v>
          </cell>
          <cell r="B649" t="str">
            <v>Nariño</v>
          </cell>
          <cell r="C649" t="str">
            <v>Sapuyes</v>
          </cell>
          <cell r="D649">
            <v>3</v>
          </cell>
          <cell r="E649">
            <v>6681</v>
          </cell>
          <cell r="F649">
            <v>44.903457566232596</v>
          </cell>
        </row>
        <row r="650">
          <cell r="A650" t="str">
            <v>52786</v>
          </cell>
          <cell r="B650" t="str">
            <v>Nariño</v>
          </cell>
          <cell r="C650" t="str">
            <v>Taminango</v>
          </cell>
          <cell r="D650">
            <v>847</v>
          </cell>
          <cell r="E650">
            <v>19468</v>
          </cell>
          <cell r="F650">
            <v>4350.729402095747</v>
          </cell>
        </row>
        <row r="651">
          <cell r="A651" t="str">
            <v>52788</v>
          </cell>
          <cell r="B651" t="str">
            <v>Nariño</v>
          </cell>
          <cell r="C651" t="str">
            <v>Tangua</v>
          </cell>
          <cell r="D651">
            <v>30</v>
          </cell>
          <cell r="E651">
            <v>10003</v>
          </cell>
          <cell r="F651">
            <v>299.91002699190244</v>
          </cell>
        </row>
        <row r="652">
          <cell r="A652" t="str">
            <v>52835</v>
          </cell>
          <cell r="B652" t="str">
            <v>Nariño</v>
          </cell>
          <cell r="C652" t="str">
            <v>San Andres de Tumaco</v>
          </cell>
          <cell r="D652">
            <v>9963</v>
          </cell>
          <cell r="E652">
            <v>187084</v>
          </cell>
          <cell r="F652">
            <v>5325.4153214598791</v>
          </cell>
        </row>
        <row r="653">
          <cell r="A653" t="str">
            <v>52838</v>
          </cell>
          <cell r="B653" t="str">
            <v>Nariño</v>
          </cell>
          <cell r="C653" t="str">
            <v>Túquerres</v>
          </cell>
          <cell r="D653">
            <v>160</v>
          </cell>
          <cell r="E653">
            <v>40881</v>
          </cell>
          <cell r="F653">
            <v>391.37985861402609</v>
          </cell>
        </row>
        <row r="654">
          <cell r="A654" t="str">
            <v>52885</v>
          </cell>
          <cell r="B654" t="str">
            <v>Nariño</v>
          </cell>
          <cell r="C654" t="str">
            <v>Yacuanquer</v>
          </cell>
          <cell r="D654">
            <v>26</v>
          </cell>
          <cell r="E654">
            <v>10678</v>
          </cell>
          <cell r="F654">
            <v>243.49129050383968</v>
          </cell>
        </row>
        <row r="655">
          <cell r="A655" t="str">
            <v>54001</v>
          </cell>
          <cell r="B655" t="str">
            <v>Norte de Santander</v>
          </cell>
          <cell r="C655" t="str">
            <v>Cúcuta</v>
          </cell>
          <cell r="D655">
            <v>1967</v>
          </cell>
          <cell r="E655">
            <v>630950</v>
          </cell>
          <cell r="F655">
            <v>311.75211981932006</v>
          </cell>
        </row>
        <row r="656">
          <cell r="A656" t="str">
            <v>54003</v>
          </cell>
          <cell r="B656" t="str">
            <v>Norte de Santander</v>
          </cell>
          <cell r="C656" t="str">
            <v>Abrego</v>
          </cell>
          <cell r="D656">
            <v>113</v>
          </cell>
          <cell r="E656">
            <v>36929</v>
          </cell>
          <cell r="F656">
            <v>305.99258035690104</v>
          </cell>
        </row>
        <row r="657">
          <cell r="A657" t="str">
            <v>54051</v>
          </cell>
          <cell r="B657" t="str">
            <v>Norte de Santander</v>
          </cell>
          <cell r="C657" t="str">
            <v>Arboledas</v>
          </cell>
          <cell r="D657">
            <v>13</v>
          </cell>
          <cell r="E657">
            <v>9036</v>
          </cell>
          <cell r="F657">
            <v>143.86896857016379</v>
          </cell>
        </row>
        <row r="658">
          <cell r="A658" t="str">
            <v>54099</v>
          </cell>
          <cell r="B658" t="str">
            <v>Norte de Santander</v>
          </cell>
          <cell r="C658" t="str">
            <v>Bochalema</v>
          </cell>
          <cell r="D658">
            <v>13</v>
          </cell>
          <cell r="E658">
            <v>6849</v>
          </cell>
          <cell r="F658">
            <v>189.80873120163528</v>
          </cell>
        </row>
        <row r="659">
          <cell r="A659" t="str">
            <v>54109</v>
          </cell>
          <cell r="B659" t="str">
            <v>Norte de Santander</v>
          </cell>
          <cell r="C659" t="str">
            <v>Bucarasica</v>
          </cell>
          <cell r="D659">
            <v>16</v>
          </cell>
          <cell r="E659">
            <v>4565</v>
          </cell>
          <cell r="F659">
            <v>350.49288061336256</v>
          </cell>
        </row>
        <row r="660">
          <cell r="A660" t="str">
            <v>54125</v>
          </cell>
          <cell r="B660" t="str">
            <v>Norte de Santander</v>
          </cell>
          <cell r="C660" t="str">
            <v>Cácota</v>
          </cell>
          <cell r="D660">
            <v>9</v>
          </cell>
          <cell r="E660">
            <v>2101</v>
          </cell>
          <cell r="F660">
            <v>428.36744407425039</v>
          </cell>
        </row>
        <row r="661">
          <cell r="A661" t="str">
            <v>54128</v>
          </cell>
          <cell r="B661" t="str">
            <v>Norte de Santander</v>
          </cell>
          <cell r="C661" t="str">
            <v>Cachirá</v>
          </cell>
          <cell r="D661">
            <v>15</v>
          </cell>
          <cell r="E661">
            <v>10856</v>
          </cell>
          <cell r="F661">
            <v>138.17243920412676</v>
          </cell>
        </row>
        <row r="662">
          <cell r="A662" t="str">
            <v>54172</v>
          </cell>
          <cell r="B662" t="str">
            <v>Norte de Santander</v>
          </cell>
          <cell r="C662" t="str">
            <v>Chinácota</v>
          </cell>
          <cell r="D662">
            <v>24</v>
          </cell>
          <cell r="E662">
            <v>15858</v>
          </cell>
          <cell r="F662">
            <v>151.3431706394249</v>
          </cell>
        </row>
        <row r="663">
          <cell r="A663" t="str">
            <v>54174</v>
          </cell>
          <cell r="B663" t="str">
            <v>Norte de Santander</v>
          </cell>
          <cell r="C663" t="str">
            <v>Chitagá</v>
          </cell>
          <cell r="D663">
            <v>9</v>
          </cell>
          <cell r="E663">
            <v>10317</v>
          </cell>
          <cell r="F663">
            <v>87.234661238732187</v>
          </cell>
        </row>
        <row r="664">
          <cell r="A664" t="str">
            <v>54206</v>
          </cell>
          <cell r="B664" t="str">
            <v>Norte de Santander</v>
          </cell>
          <cell r="C664" t="str">
            <v>Convención</v>
          </cell>
          <cell r="D664">
            <v>82</v>
          </cell>
          <cell r="E664">
            <v>14393</v>
          </cell>
          <cell r="F664">
            <v>569.72139234350038</v>
          </cell>
        </row>
        <row r="665">
          <cell r="A665" t="str">
            <v>54223</v>
          </cell>
          <cell r="B665" t="str">
            <v>Norte de Santander</v>
          </cell>
          <cell r="C665" t="str">
            <v>Cucutilla</v>
          </cell>
          <cell r="D665">
            <v>13</v>
          </cell>
          <cell r="E665">
            <v>7882</v>
          </cell>
          <cell r="F665">
            <v>164.93275818320222</v>
          </cell>
        </row>
        <row r="666">
          <cell r="A666" t="str">
            <v>54239</v>
          </cell>
          <cell r="B666" t="str">
            <v>Norte de Santander</v>
          </cell>
          <cell r="C666" t="str">
            <v>Durania</v>
          </cell>
          <cell r="D666">
            <v>8</v>
          </cell>
          <cell r="E666">
            <v>3889</v>
          </cell>
          <cell r="F666">
            <v>205.70840833119053</v>
          </cell>
        </row>
        <row r="667">
          <cell r="A667" t="str">
            <v>54245</v>
          </cell>
          <cell r="B667" t="str">
            <v>Norte de Santander</v>
          </cell>
          <cell r="C667" t="str">
            <v>El Carmen</v>
          </cell>
          <cell r="D667">
            <v>85</v>
          </cell>
          <cell r="E667">
            <v>14675</v>
          </cell>
          <cell r="F667">
            <v>579.21635434412269</v>
          </cell>
        </row>
        <row r="668">
          <cell r="A668" t="str">
            <v>54250</v>
          </cell>
          <cell r="B668" t="str">
            <v>Norte de Santander</v>
          </cell>
          <cell r="C668" t="str">
            <v>El Tarra</v>
          </cell>
          <cell r="D668">
            <v>1826</v>
          </cell>
          <cell r="E668">
            <v>10881</v>
          </cell>
          <cell r="F668">
            <v>16781.545813803878</v>
          </cell>
        </row>
        <row r="669">
          <cell r="A669" t="str">
            <v>54261</v>
          </cell>
          <cell r="B669" t="str">
            <v>Norte de Santander</v>
          </cell>
          <cell r="C669" t="str">
            <v>El Zulia</v>
          </cell>
          <cell r="D669">
            <v>148</v>
          </cell>
          <cell r="E669">
            <v>22040</v>
          </cell>
          <cell r="F669">
            <v>671.50635208711435</v>
          </cell>
        </row>
        <row r="670">
          <cell r="A670" t="str">
            <v>54344</v>
          </cell>
          <cell r="B670" t="str">
            <v>Norte de Santander</v>
          </cell>
          <cell r="C670" t="str">
            <v>Hacarí</v>
          </cell>
          <cell r="D670">
            <v>139</v>
          </cell>
          <cell r="E670">
            <v>10473</v>
          </cell>
          <cell r="F670">
            <v>1327.2223813615965</v>
          </cell>
        </row>
        <row r="671">
          <cell r="A671" t="str">
            <v>54377</v>
          </cell>
          <cell r="B671" t="str">
            <v>Norte de Santander</v>
          </cell>
          <cell r="C671" t="str">
            <v>Labateca</v>
          </cell>
          <cell r="D671">
            <v>5</v>
          </cell>
          <cell r="E671">
            <v>5848</v>
          </cell>
          <cell r="F671">
            <v>85.499316005471954</v>
          </cell>
        </row>
        <row r="672">
          <cell r="A672" t="str">
            <v>54385</v>
          </cell>
          <cell r="B672" t="str">
            <v>Norte de Santander</v>
          </cell>
          <cell r="C672" t="str">
            <v>La Esperanza</v>
          </cell>
          <cell r="D672">
            <v>28</v>
          </cell>
          <cell r="E672">
            <v>11674</v>
          </cell>
          <cell r="F672">
            <v>239.84923762206614</v>
          </cell>
        </row>
        <row r="673">
          <cell r="A673" t="str">
            <v>54398</v>
          </cell>
          <cell r="B673" t="str">
            <v>Norte de Santander</v>
          </cell>
          <cell r="C673" t="str">
            <v>La Playa</v>
          </cell>
          <cell r="D673">
            <v>8</v>
          </cell>
          <cell r="E673">
            <v>8516</v>
          </cell>
          <cell r="F673">
            <v>93.940817285110384</v>
          </cell>
        </row>
        <row r="674">
          <cell r="A674" t="str">
            <v>54405</v>
          </cell>
          <cell r="B674" t="str">
            <v>Norte de Santander</v>
          </cell>
          <cell r="C674" t="str">
            <v>Los Patios</v>
          </cell>
          <cell r="D674">
            <v>122</v>
          </cell>
          <cell r="E674">
            <v>73691</v>
          </cell>
          <cell r="F674">
            <v>165.55617375256136</v>
          </cell>
        </row>
        <row r="675">
          <cell r="A675" t="str">
            <v>54418</v>
          </cell>
          <cell r="B675" t="str">
            <v>Norte de Santander</v>
          </cell>
          <cell r="C675" t="str">
            <v>Lourdes</v>
          </cell>
          <cell r="D675">
            <v>7</v>
          </cell>
          <cell r="E675">
            <v>3383</v>
          </cell>
          <cell r="F675">
            <v>206.91693762932309</v>
          </cell>
        </row>
        <row r="676">
          <cell r="A676" t="str">
            <v>54498</v>
          </cell>
          <cell r="B676" t="str">
            <v>Norte de Santander</v>
          </cell>
          <cell r="C676" t="str">
            <v>Ocaña</v>
          </cell>
          <cell r="D676">
            <v>995</v>
          </cell>
          <cell r="E676">
            <v>95958</v>
          </cell>
          <cell r="F676">
            <v>1036.9119823256008</v>
          </cell>
        </row>
        <row r="677">
          <cell r="A677" t="str">
            <v>54518</v>
          </cell>
          <cell r="B677" t="str">
            <v>Norte de Santander</v>
          </cell>
          <cell r="C677" t="str">
            <v>Pamplona</v>
          </cell>
          <cell r="D677">
            <v>62</v>
          </cell>
          <cell r="E677">
            <v>56153</v>
          </cell>
          <cell r="F677">
            <v>110.41262265595783</v>
          </cell>
        </row>
        <row r="678">
          <cell r="A678" t="str">
            <v>54553</v>
          </cell>
          <cell r="B678" t="str">
            <v>Norte de Santander</v>
          </cell>
          <cell r="C678" t="str">
            <v>Puerto Santander</v>
          </cell>
          <cell r="D678">
            <v>48</v>
          </cell>
          <cell r="E678">
            <v>9767</v>
          </cell>
          <cell r="F678">
            <v>491.4508037268352</v>
          </cell>
        </row>
        <row r="679">
          <cell r="A679" t="str">
            <v>54599</v>
          </cell>
          <cell r="B679" t="str">
            <v>Norte de Santander</v>
          </cell>
          <cell r="C679" t="str">
            <v>Ragonvalia</v>
          </cell>
          <cell r="D679">
            <v>14</v>
          </cell>
          <cell r="E679">
            <v>6869</v>
          </cell>
          <cell r="F679">
            <v>203.81423788033192</v>
          </cell>
        </row>
        <row r="680">
          <cell r="A680" t="str">
            <v>54660</v>
          </cell>
          <cell r="B680" t="str">
            <v>Norte de Santander</v>
          </cell>
          <cell r="C680" t="str">
            <v>Salazar</v>
          </cell>
          <cell r="D680">
            <v>10</v>
          </cell>
          <cell r="E680">
            <v>9082</v>
          </cell>
          <cell r="F680">
            <v>110.10790574763269</v>
          </cell>
        </row>
        <row r="681">
          <cell r="A681" t="str">
            <v>54670</v>
          </cell>
          <cell r="B681" t="str">
            <v>Norte de Santander</v>
          </cell>
          <cell r="C681" t="str">
            <v>San Calixto</v>
          </cell>
          <cell r="D681">
            <v>118</v>
          </cell>
          <cell r="E681">
            <v>13187</v>
          </cell>
          <cell r="F681">
            <v>894.82065670736336</v>
          </cell>
        </row>
        <row r="682">
          <cell r="A682" t="str">
            <v>54673</v>
          </cell>
          <cell r="B682" t="str">
            <v>Norte de Santander</v>
          </cell>
          <cell r="C682" t="str">
            <v>San Cayetano</v>
          </cell>
          <cell r="D682">
            <v>8</v>
          </cell>
          <cell r="E682">
            <v>5116</v>
          </cell>
          <cell r="F682">
            <v>156.37216575449571</v>
          </cell>
        </row>
        <row r="683">
          <cell r="A683" t="str">
            <v>54720</v>
          </cell>
          <cell r="B683" t="str">
            <v>Norte de Santander</v>
          </cell>
          <cell r="C683" t="str">
            <v>Sardinata</v>
          </cell>
          <cell r="D683">
            <v>478</v>
          </cell>
          <cell r="E683">
            <v>22666</v>
          </cell>
          <cell r="F683">
            <v>2108.8855554575134</v>
          </cell>
        </row>
        <row r="684">
          <cell r="A684" t="str">
            <v>54800</v>
          </cell>
          <cell r="B684" t="str">
            <v>Norte de Santander</v>
          </cell>
          <cell r="C684" t="str">
            <v>Teorama</v>
          </cell>
          <cell r="D684">
            <v>530</v>
          </cell>
          <cell r="E684">
            <v>20216</v>
          </cell>
          <cell r="F684">
            <v>2621.685793430946</v>
          </cell>
        </row>
        <row r="685">
          <cell r="A685" t="str">
            <v>54810</v>
          </cell>
          <cell r="B685" t="str">
            <v>Norte de Santander</v>
          </cell>
          <cell r="C685" t="str">
            <v>Tibú</v>
          </cell>
          <cell r="D685">
            <v>250</v>
          </cell>
          <cell r="E685">
            <v>35909</v>
          </cell>
          <cell r="F685">
            <v>696.20429418808658</v>
          </cell>
        </row>
        <row r="686">
          <cell r="A686" t="str">
            <v>54820</v>
          </cell>
          <cell r="B686" t="str">
            <v>Norte de Santander</v>
          </cell>
          <cell r="C686" t="str">
            <v>Toledo</v>
          </cell>
          <cell r="D686">
            <v>29</v>
          </cell>
          <cell r="E686">
            <v>17279</v>
          </cell>
          <cell r="F686">
            <v>167.83378667746976</v>
          </cell>
        </row>
        <row r="687">
          <cell r="A687" t="str">
            <v>54871</v>
          </cell>
          <cell r="B687" t="str">
            <v>Norte de Santander</v>
          </cell>
          <cell r="C687" t="str">
            <v>Villa Caro</v>
          </cell>
          <cell r="D687">
            <v>3</v>
          </cell>
          <cell r="E687">
            <v>5152</v>
          </cell>
          <cell r="F687">
            <v>58.229813664596271</v>
          </cell>
        </row>
        <row r="688">
          <cell r="A688" t="str">
            <v>54874</v>
          </cell>
          <cell r="B688" t="str">
            <v>Norte de Santander</v>
          </cell>
          <cell r="C688" t="str">
            <v>Villa del Rosario</v>
          </cell>
          <cell r="D688">
            <v>199</v>
          </cell>
          <cell r="E688">
            <v>82428</v>
          </cell>
          <cell r="F688">
            <v>241.42281748920271</v>
          </cell>
        </row>
        <row r="689">
          <cell r="A689" t="str">
            <v>63001</v>
          </cell>
          <cell r="B689" t="str">
            <v>Quindio</v>
          </cell>
          <cell r="C689" t="str">
            <v>Armenia</v>
          </cell>
          <cell r="D689">
            <v>1003</v>
          </cell>
          <cell r="E689">
            <v>292052</v>
          </cell>
          <cell r="F689">
            <v>343.43199156314631</v>
          </cell>
        </row>
        <row r="690">
          <cell r="A690" t="str">
            <v>63111</v>
          </cell>
          <cell r="B690" t="str">
            <v>Quindio</v>
          </cell>
          <cell r="C690" t="str">
            <v>Buenavista</v>
          </cell>
          <cell r="D690">
            <v>1</v>
          </cell>
          <cell r="E690">
            <v>2911</v>
          </cell>
          <cell r="F690">
            <v>34.352456200618349</v>
          </cell>
        </row>
        <row r="691">
          <cell r="A691" t="str">
            <v>63130</v>
          </cell>
          <cell r="B691" t="str">
            <v>Quindio</v>
          </cell>
          <cell r="C691" t="str">
            <v>Calarca</v>
          </cell>
          <cell r="D691">
            <v>393</v>
          </cell>
          <cell r="E691">
            <v>76420</v>
          </cell>
          <cell r="F691">
            <v>514.26328186338662</v>
          </cell>
        </row>
        <row r="692">
          <cell r="A692" t="str">
            <v>63190</v>
          </cell>
          <cell r="B692" t="str">
            <v>Quindio</v>
          </cell>
          <cell r="C692" t="str">
            <v>Circasia</v>
          </cell>
          <cell r="D692">
            <v>61</v>
          </cell>
          <cell r="E692">
            <v>29140</v>
          </cell>
          <cell r="F692">
            <v>209.33424845573094</v>
          </cell>
        </row>
        <row r="693">
          <cell r="A693" t="str">
            <v>63212</v>
          </cell>
          <cell r="B693" t="str">
            <v>Quindio</v>
          </cell>
          <cell r="C693" t="str">
            <v>Córdoba</v>
          </cell>
          <cell r="D693">
            <v>33</v>
          </cell>
          <cell r="E693">
            <v>5346</v>
          </cell>
          <cell r="F693">
            <v>617.28395061728395</v>
          </cell>
        </row>
        <row r="694">
          <cell r="A694" t="str">
            <v>63272</v>
          </cell>
          <cell r="B694" t="str">
            <v>Quindio</v>
          </cell>
          <cell r="C694" t="str">
            <v>Filandia</v>
          </cell>
          <cell r="D694">
            <v>37</v>
          </cell>
          <cell r="E694">
            <v>13253</v>
          </cell>
          <cell r="F694">
            <v>279.1820719837018</v>
          </cell>
        </row>
        <row r="695">
          <cell r="A695" t="str">
            <v>63302</v>
          </cell>
          <cell r="B695" t="str">
            <v>Quindio</v>
          </cell>
          <cell r="C695" t="str">
            <v>Génova</v>
          </cell>
          <cell r="D695">
            <v>70</v>
          </cell>
          <cell r="E695">
            <v>8374</v>
          </cell>
          <cell r="F695">
            <v>835.92070695008363</v>
          </cell>
        </row>
        <row r="696">
          <cell r="A696" t="str">
            <v>63401</v>
          </cell>
          <cell r="B696" t="str">
            <v>Quindio</v>
          </cell>
          <cell r="C696" t="str">
            <v>La Tebaida</v>
          </cell>
          <cell r="D696">
            <v>131</v>
          </cell>
          <cell r="E696">
            <v>39323</v>
          </cell>
          <cell r="F696">
            <v>333.13836685909007</v>
          </cell>
        </row>
        <row r="697">
          <cell r="A697" t="str">
            <v>63470</v>
          </cell>
          <cell r="B697" t="str">
            <v>Quindio</v>
          </cell>
          <cell r="C697" t="str">
            <v>Montenegro</v>
          </cell>
          <cell r="D697">
            <v>243</v>
          </cell>
          <cell r="E697">
            <v>40866</v>
          </cell>
          <cell r="F697">
            <v>594.62633974453092</v>
          </cell>
        </row>
        <row r="698">
          <cell r="A698" t="str">
            <v>63548</v>
          </cell>
          <cell r="B698" t="str">
            <v>Quindio</v>
          </cell>
          <cell r="C698" t="str">
            <v>Pijao</v>
          </cell>
          <cell r="D698">
            <v>73</v>
          </cell>
          <cell r="E698">
            <v>6300</v>
          </cell>
          <cell r="F698">
            <v>1158.7301587301588</v>
          </cell>
        </row>
        <row r="699">
          <cell r="A699" t="str">
            <v>63594</v>
          </cell>
          <cell r="B699" t="str">
            <v>Quindio</v>
          </cell>
          <cell r="C699" t="str">
            <v>Quimbaya</v>
          </cell>
          <cell r="D699">
            <v>129</v>
          </cell>
          <cell r="E699">
            <v>34684</v>
          </cell>
          <cell r="F699">
            <v>371.92941990543193</v>
          </cell>
        </row>
        <row r="700">
          <cell r="A700" t="str">
            <v>63690</v>
          </cell>
          <cell r="B700" t="str">
            <v>Quindio</v>
          </cell>
          <cell r="C700" t="str">
            <v>Salento</v>
          </cell>
          <cell r="D700">
            <v>21</v>
          </cell>
          <cell r="E700">
            <v>7137</v>
          </cell>
          <cell r="F700">
            <v>294.24127784783525</v>
          </cell>
        </row>
        <row r="701">
          <cell r="A701" t="str">
            <v>66001</v>
          </cell>
          <cell r="B701" t="str">
            <v>Risaralda</v>
          </cell>
          <cell r="C701" t="str">
            <v>Pereira</v>
          </cell>
          <cell r="D701">
            <v>1555</v>
          </cell>
          <cell r="E701">
            <v>462230</v>
          </cell>
          <cell r="F701">
            <v>336.41260844168488</v>
          </cell>
        </row>
        <row r="702">
          <cell r="A702" t="str">
            <v>66045</v>
          </cell>
          <cell r="B702" t="str">
            <v>Risaralda</v>
          </cell>
          <cell r="C702" t="str">
            <v>Apía</v>
          </cell>
          <cell r="D702">
            <v>27</v>
          </cell>
          <cell r="E702">
            <v>18542</v>
          </cell>
          <cell r="F702">
            <v>145.61535972387014</v>
          </cell>
        </row>
        <row r="703">
          <cell r="A703" t="str">
            <v>66075</v>
          </cell>
          <cell r="B703" t="str">
            <v>Risaralda</v>
          </cell>
          <cell r="C703" t="str">
            <v>Balboa</v>
          </cell>
          <cell r="D703">
            <v>56</v>
          </cell>
          <cell r="E703">
            <v>6335</v>
          </cell>
          <cell r="F703">
            <v>883.97790055248629</v>
          </cell>
        </row>
        <row r="704">
          <cell r="A704" t="str">
            <v>66088</v>
          </cell>
          <cell r="B704" t="str">
            <v>Risaralda</v>
          </cell>
          <cell r="C704" t="str">
            <v>Belén de Umbría</v>
          </cell>
          <cell r="D704">
            <v>77</v>
          </cell>
          <cell r="E704">
            <v>27720</v>
          </cell>
          <cell r="F704">
            <v>277.77777777777777</v>
          </cell>
        </row>
        <row r="705">
          <cell r="A705" t="str">
            <v>66170</v>
          </cell>
          <cell r="B705" t="str">
            <v>Risaralda</v>
          </cell>
          <cell r="C705" t="str">
            <v>Dosquebradas</v>
          </cell>
          <cell r="D705">
            <v>294</v>
          </cell>
          <cell r="E705">
            <v>193026</v>
          </cell>
          <cell r="F705">
            <v>152.31108762550122</v>
          </cell>
        </row>
        <row r="706">
          <cell r="A706" t="str">
            <v>66318</v>
          </cell>
          <cell r="B706" t="str">
            <v>Risaralda</v>
          </cell>
          <cell r="C706" t="str">
            <v>Guática</v>
          </cell>
          <cell r="D706">
            <v>83</v>
          </cell>
          <cell r="E706">
            <v>15442</v>
          </cell>
          <cell r="F706">
            <v>537.49514311617668</v>
          </cell>
        </row>
        <row r="707">
          <cell r="A707" t="str">
            <v>66383</v>
          </cell>
          <cell r="B707" t="str">
            <v>Risaralda</v>
          </cell>
          <cell r="C707" t="str">
            <v>La Celia</v>
          </cell>
          <cell r="D707">
            <v>34</v>
          </cell>
          <cell r="E707">
            <v>8645</v>
          </cell>
          <cell r="F707">
            <v>393.29091960670905</v>
          </cell>
        </row>
        <row r="708">
          <cell r="A708" t="str">
            <v>66400</v>
          </cell>
          <cell r="B708" t="str">
            <v>Risaralda</v>
          </cell>
          <cell r="C708" t="str">
            <v>La Virginia</v>
          </cell>
          <cell r="D708">
            <v>153</v>
          </cell>
          <cell r="E708">
            <v>31813</v>
          </cell>
          <cell r="F708">
            <v>480.93546663313737</v>
          </cell>
        </row>
        <row r="709">
          <cell r="A709" t="str">
            <v>66440</v>
          </cell>
          <cell r="B709" t="str">
            <v>Risaralda</v>
          </cell>
          <cell r="C709" t="str">
            <v>Marsella</v>
          </cell>
          <cell r="D709">
            <v>35</v>
          </cell>
          <cell r="E709">
            <v>22715</v>
          </cell>
          <cell r="F709">
            <v>154.08320493066256</v>
          </cell>
        </row>
        <row r="710">
          <cell r="A710" t="str">
            <v>66456</v>
          </cell>
          <cell r="B710" t="str">
            <v>Risaralda</v>
          </cell>
          <cell r="C710" t="str">
            <v>Mistrató</v>
          </cell>
          <cell r="D710">
            <v>62</v>
          </cell>
          <cell r="E710">
            <v>15812</v>
          </cell>
          <cell r="F710">
            <v>392.10726030862634</v>
          </cell>
        </row>
        <row r="711">
          <cell r="A711" t="str">
            <v>66572</v>
          </cell>
          <cell r="B711" t="str">
            <v>Risaralda</v>
          </cell>
          <cell r="C711" t="str">
            <v>Pueblo Rico</v>
          </cell>
          <cell r="D711">
            <v>909</v>
          </cell>
          <cell r="E711">
            <v>12818</v>
          </cell>
          <cell r="F711">
            <v>7091.5899516305199</v>
          </cell>
        </row>
        <row r="712">
          <cell r="A712" t="str">
            <v>66594</v>
          </cell>
          <cell r="B712" t="str">
            <v>Risaralda</v>
          </cell>
          <cell r="C712" t="str">
            <v>Quinchía</v>
          </cell>
          <cell r="D712">
            <v>58</v>
          </cell>
          <cell r="E712">
            <v>33598</v>
          </cell>
          <cell r="F712">
            <v>172.62932317399844</v>
          </cell>
        </row>
        <row r="713">
          <cell r="A713" t="str">
            <v>66682</v>
          </cell>
          <cell r="B713" t="str">
            <v>Risaralda</v>
          </cell>
          <cell r="C713" t="str">
            <v>Santa Rosa de Cabal</v>
          </cell>
          <cell r="D713">
            <v>88</v>
          </cell>
          <cell r="E713">
            <v>71603</v>
          </cell>
          <cell r="F713">
            <v>122.89987849671103</v>
          </cell>
        </row>
        <row r="714">
          <cell r="A714" t="str">
            <v>66687</v>
          </cell>
          <cell r="B714" t="str">
            <v>Risaralda</v>
          </cell>
          <cell r="C714" t="str">
            <v>Santuario</v>
          </cell>
          <cell r="D714">
            <v>36</v>
          </cell>
          <cell r="E714">
            <v>15616</v>
          </cell>
          <cell r="F714">
            <v>230.53278688524588</v>
          </cell>
        </row>
        <row r="715">
          <cell r="A715" t="str">
            <v>68001</v>
          </cell>
          <cell r="B715" t="str">
            <v>Santander</v>
          </cell>
          <cell r="C715" t="str">
            <v>Bucaramanga</v>
          </cell>
          <cell r="D715">
            <v>986</v>
          </cell>
          <cell r="E715">
            <v>526183</v>
          </cell>
          <cell r="F715">
            <v>187.38727781019151</v>
          </cell>
        </row>
        <row r="716">
          <cell r="A716" t="str">
            <v>68013</v>
          </cell>
          <cell r="B716" t="str">
            <v>Santander</v>
          </cell>
          <cell r="C716" t="str">
            <v>Aguada</v>
          </cell>
          <cell r="D716">
            <v>2</v>
          </cell>
          <cell r="E716">
            <v>1927</v>
          </cell>
          <cell r="F716">
            <v>103.78827192527244</v>
          </cell>
        </row>
        <row r="717">
          <cell r="A717" t="str">
            <v>68077</v>
          </cell>
          <cell r="B717" t="str">
            <v>Santander</v>
          </cell>
          <cell r="C717" t="str">
            <v>Barbosa</v>
          </cell>
          <cell r="D717">
            <v>36</v>
          </cell>
          <cell r="E717">
            <v>27877</v>
          </cell>
          <cell r="F717">
            <v>129.1387165046454</v>
          </cell>
        </row>
        <row r="718">
          <cell r="A718" t="str">
            <v>68081</v>
          </cell>
          <cell r="B718" t="str">
            <v>Santander</v>
          </cell>
          <cell r="C718" t="str">
            <v>Barrancabermeja</v>
          </cell>
          <cell r="D718">
            <v>678</v>
          </cell>
          <cell r="E718">
            <v>191718</v>
          </cell>
          <cell r="F718">
            <v>353.64441523487625</v>
          </cell>
        </row>
        <row r="719">
          <cell r="A719" t="str">
            <v>68101</v>
          </cell>
          <cell r="B719" t="str">
            <v>Santander</v>
          </cell>
          <cell r="C719" t="str">
            <v>Bolívar</v>
          </cell>
          <cell r="D719">
            <v>5</v>
          </cell>
          <cell r="E719">
            <v>12814</v>
          </cell>
          <cell r="F719">
            <v>39.019822069611365</v>
          </cell>
        </row>
        <row r="720">
          <cell r="A720" t="str">
            <v>68121</v>
          </cell>
          <cell r="B720" t="str">
            <v>Santander</v>
          </cell>
          <cell r="C720" t="str">
            <v>Cabrera</v>
          </cell>
          <cell r="D720">
            <v>4</v>
          </cell>
          <cell r="E720">
            <v>2154</v>
          </cell>
          <cell r="F720">
            <v>185.70102135561746</v>
          </cell>
        </row>
        <row r="721">
          <cell r="A721" t="str">
            <v>68167</v>
          </cell>
          <cell r="B721" t="str">
            <v>Santander</v>
          </cell>
          <cell r="C721" t="str">
            <v>Charalá</v>
          </cell>
          <cell r="D721">
            <v>2</v>
          </cell>
          <cell r="E721">
            <v>10794</v>
          </cell>
          <cell r="F721">
            <v>18.528812303131367</v>
          </cell>
        </row>
        <row r="722">
          <cell r="A722" t="str">
            <v>68190</v>
          </cell>
          <cell r="B722" t="str">
            <v>Santander</v>
          </cell>
          <cell r="C722" t="str">
            <v>Cimitarra</v>
          </cell>
          <cell r="D722">
            <v>87</v>
          </cell>
          <cell r="E722">
            <v>41375</v>
          </cell>
          <cell r="F722">
            <v>210.27190332326282</v>
          </cell>
        </row>
        <row r="723">
          <cell r="A723" t="str">
            <v>68207</v>
          </cell>
          <cell r="B723" t="str">
            <v>Santander</v>
          </cell>
          <cell r="C723" t="str">
            <v>Concepción</v>
          </cell>
          <cell r="D723">
            <v>4</v>
          </cell>
          <cell r="E723">
            <v>5476</v>
          </cell>
          <cell r="F723">
            <v>73.046018991964942</v>
          </cell>
        </row>
        <row r="724">
          <cell r="A724" t="str">
            <v>68211</v>
          </cell>
          <cell r="B724" t="str">
            <v>Santander</v>
          </cell>
          <cell r="C724" t="str">
            <v>Contratación</v>
          </cell>
          <cell r="D724">
            <v>1</v>
          </cell>
          <cell r="E724">
            <v>3643</v>
          </cell>
          <cell r="F724">
            <v>27.449903925336258</v>
          </cell>
        </row>
        <row r="725">
          <cell r="A725" t="str">
            <v>68217</v>
          </cell>
          <cell r="B725" t="str">
            <v>Santander</v>
          </cell>
          <cell r="C725" t="str">
            <v>Coromoro</v>
          </cell>
          <cell r="D725">
            <v>12</v>
          </cell>
          <cell r="E725">
            <v>7500</v>
          </cell>
          <cell r="F725">
            <v>160</v>
          </cell>
        </row>
        <row r="726">
          <cell r="A726" t="str">
            <v>68229</v>
          </cell>
          <cell r="B726" t="str">
            <v>Santander</v>
          </cell>
          <cell r="C726" t="str">
            <v>Curití</v>
          </cell>
          <cell r="D726">
            <v>3</v>
          </cell>
          <cell r="E726">
            <v>11771</v>
          </cell>
          <cell r="F726">
            <v>25.486364794834763</v>
          </cell>
        </row>
        <row r="727">
          <cell r="A727" t="str">
            <v>68235</v>
          </cell>
          <cell r="B727" t="str">
            <v>Santander</v>
          </cell>
          <cell r="C727" t="str">
            <v>El Carmen de Chucurí</v>
          </cell>
          <cell r="D727">
            <v>17</v>
          </cell>
          <cell r="E727">
            <v>19501</v>
          </cell>
          <cell r="F727">
            <v>87.175016665812009</v>
          </cell>
        </row>
        <row r="728">
          <cell r="A728" t="str">
            <v>68255</v>
          </cell>
          <cell r="B728" t="str">
            <v>Santander</v>
          </cell>
          <cell r="C728" t="str">
            <v>El Playón</v>
          </cell>
          <cell r="D728">
            <v>74</v>
          </cell>
          <cell r="E728">
            <v>12177</v>
          </cell>
          <cell r="F728">
            <v>607.70304672743703</v>
          </cell>
        </row>
        <row r="729">
          <cell r="A729" t="str">
            <v>68271</v>
          </cell>
          <cell r="B729" t="str">
            <v>Santander</v>
          </cell>
          <cell r="C729" t="str">
            <v>Florián</v>
          </cell>
          <cell r="D729">
            <v>7</v>
          </cell>
          <cell r="E729">
            <v>6325</v>
          </cell>
          <cell r="F729">
            <v>110.67193675889328</v>
          </cell>
        </row>
        <row r="730">
          <cell r="A730" t="str">
            <v>68276</v>
          </cell>
          <cell r="B730" t="str">
            <v>Santander</v>
          </cell>
          <cell r="C730" t="str">
            <v>Floridablanca</v>
          </cell>
          <cell r="D730">
            <v>267</v>
          </cell>
          <cell r="E730">
            <v>263095</v>
          </cell>
          <cell r="F730">
            <v>101.48425473688212</v>
          </cell>
        </row>
        <row r="731">
          <cell r="A731" t="str">
            <v>68296</v>
          </cell>
          <cell r="B731" t="str">
            <v>Santander</v>
          </cell>
          <cell r="C731" t="str">
            <v>Galán</v>
          </cell>
          <cell r="D731">
            <v>3</v>
          </cell>
          <cell r="E731">
            <v>2493</v>
          </cell>
          <cell r="F731">
            <v>120.33694344163659</v>
          </cell>
        </row>
        <row r="732">
          <cell r="A732" t="str">
            <v>68307</v>
          </cell>
          <cell r="B732" t="str">
            <v>Santander</v>
          </cell>
          <cell r="C732" t="str">
            <v>Girón</v>
          </cell>
          <cell r="D732">
            <v>351</v>
          </cell>
          <cell r="E732">
            <v>166048</v>
          </cell>
          <cell r="F732">
            <v>211.38465985739066</v>
          </cell>
        </row>
        <row r="733">
          <cell r="A733" t="str">
            <v>68327</v>
          </cell>
          <cell r="B733" t="str">
            <v>Santander</v>
          </cell>
          <cell r="C733" t="str">
            <v>Güepsa</v>
          </cell>
          <cell r="D733">
            <v>4</v>
          </cell>
          <cell r="E733">
            <v>3965</v>
          </cell>
          <cell r="F733">
            <v>100.88272383354351</v>
          </cell>
        </row>
        <row r="734">
          <cell r="A734" t="str">
            <v>68344</v>
          </cell>
          <cell r="B734" t="str">
            <v>Santander</v>
          </cell>
          <cell r="C734" t="str">
            <v>Hato</v>
          </cell>
          <cell r="D734">
            <v>1</v>
          </cell>
          <cell r="E734">
            <v>2365</v>
          </cell>
          <cell r="F734">
            <v>42.283298097251581</v>
          </cell>
        </row>
        <row r="735">
          <cell r="A735" t="str">
            <v>68377</v>
          </cell>
          <cell r="B735" t="str">
            <v>Santander</v>
          </cell>
          <cell r="C735" t="str">
            <v>La Belleza</v>
          </cell>
          <cell r="D735">
            <v>3</v>
          </cell>
          <cell r="E735">
            <v>8565</v>
          </cell>
          <cell r="F735">
            <v>35.026269702276707</v>
          </cell>
        </row>
        <row r="736">
          <cell r="A736" t="str">
            <v>68385</v>
          </cell>
          <cell r="B736" t="str">
            <v>Santander</v>
          </cell>
          <cell r="C736" t="str">
            <v>Landázuri</v>
          </cell>
          <cell r="D736">
            <v>20</v>
          </cell>
          <cell r="E736">
            <v>15322</v>
          </cell>
          <cell r="F736">
            <v>130.53126223730584</v>
          </cell>
        </row>
        <row r="737">
          <cell r="A737" t="str">
            <v>68406</v>
          </cell>
          <cell r="B737" t="str">
            <v>Santander</v>
          </cell>
          <cell r="C737" t="str">
            <v>Lebríja</v>
          </cell>
          <cell r="D737">
            <v>66</v>
          </cell>
          <cell r="E737">
            <v>36138</v>
          </cell>
          <cell r="F737">
            <v>182.63323924954341</v>
          </cell>
        </row>
        <row r="738">
          <cell r="A738" t="str">
            <v>68425</v>
          </cell>
          <cell r="B738" t="str">
            <v>Santander</v>
          </cell>
          <cell r="C738" t="str">
            <v>Macaravita</v>
          </cell>
          <cell r="D738">
            <v>6</v>
          </cell>
          <cell r="E738">
            <v>2479</v>
          </cell>
          <cell r="F738">
            <v>242.03307785397337</v>
          </cell>
        </row>
        <row r="739">
          <cell r="A739" t="str">
            <v>68432</v>
          </cell>
          <cell r="B739" t="str">
            <v>Santander</v>
          </cell>
          <cell r="C739" t="str">
            <v>Málaga</v>
          </cell>
          <cell r="D739">
            <v>9</v>
          </cell>
          <cell r="E739">
            <v>18486</v>
          </cell>
          <cell r="F739">
            <v>48.685491723466406</v>
          </cell>
        </row>
        <row r="740">
          <cell r="A740" t="str">
            <v>68444</v>
          </cell>
          <cell r="B740" t="str">
            <v>Santander</v>
          </cell>
          <cell r="C740" t="str">
            <v>Matanza</v>
          </cell>
          <cell r="D740">
            <v>10</v>
          </cell>
          <cell r="E740">
            <v>5452</v>
          </cell>
          <cell r="F740">
            <v>183.4189288334556</v>
          </cell>
        </row>
        <row r="741">
          <cell r="A741" t="str">
            <v>68498</v>
          </cell>
          <cell r="B741" t="str">
            <v>Santander</v>
          </cell>
          <cell r="C741" t="str">
            <v>Ocamonte</v>
          </cell>
          <cell r="D741">
            <v>6</v>
          </cell>
          <cell r="E741">
            <v>4836</v>
          </cell>
          <cell r="F741">
            <v>124.06947890818859</v>
          </cell>
        </row>
        <row r="742">
          <cell r="A742" t="str">
            <v>68500</v>
          </cell>
          <cell r="B742" t="str">
            <v>Santander</v>
          </cell>
          <cell r="C742" t="str">
            <v>Oiba</v>
          </cell>
          <cell r="D742">
            <v>11</v>
          </cell>
          <cell r="E742">
            <v>11488</v>
          </cell>
          <cell r="F742">
            <v>95.752089136490241</v>
          </cell>
        </row>
        <row r="743">
          <cell r="A743" t="str">
            <v>68524</v>
          </cell>
          <cell r="B743" t="str">
            <v>Santander</v>
          </cell>
          <cell r="C743" t="str">
            <v>Palmas del Socorro</v>
          </cell>
          <cell r="D743">
            <v>10</v>
          </cell>
          <cell r="E743">
            <v>2295</v>
          </cell>
          <cell r="F743">
            <v>435.72984749455344</v>
          </cell>
        </row>
        <row r="744">
          <cell r="A744" t="str">
            <v>68547</v>
          </cell>
          <cell r="B744" t="str">
            <v>Santander</v>
          </cell>
          <cell r="C744" t="str">
            <v>Piedecuesta</v>
          </cell>
          <cell r="D744">
            <v>349</v>
          </cell>
          <cell r="E744">
            <v>139146</v>
          </cell>
          <cell r="F744">
            <v>250.81568999468186</v>
          </cell>
        </row>
        <row r="745">
          <cell r="A745" t="str">
            <v>68573</v>
          </cell>
          <cell r="B745" t="str">
            <v>Santander</v>
          </cell>
          <cell r="C745" t="str">
            <v>Puerto Parra</v>
          </cell>
          <cell r="D745">
            <v>48</v>
          </cell>
          <cell r="E745">
            <v>7205</v>
          </cell>
          <cell r="F745">
            <v>666.20402498265094</v>
          </cell>
        </row>
        <row r="746">
          <cell r="A746" t="str">
            <v>68575</v>
          </cell>
          <cell r="B746" t="str">
            <v>Santander</v>
          </cell>
          <cell r="C746" t="str">
            <v>Puerto Wilches</v>
          </cell>
          <cell r="D746">
            <v>118</v>
          </cell>
          <cell r="E746">
            <v>31503</v>
          </cell>
          <cell r="F746">
            <v>374.56750150779288</v>
          </cell>
        </row>
        <row r="747">
          <cell r="A747" t="str">
            <v>68615</v>
          </cell>
          <cell r="B747" t="str">
            <v>Santander</v>
          </cell>
          <cell r="C747" t="str">
            <v>Rionegro</v>
          </cell>
          <cell r="D747">
            <v>14</v>
          </cell>
          <cell r="E747">
            <v>27775</v>
          </cell>
          <cell r="F747">
            <v>50.405040504050412</v>
          </cell>
        </row>
        <row r="748">
          <cell r="A748" t="str">
            <v>68655</v>
          </cell>
          <cell r="B748" t="str">
            <v>Santander</v>
          </cell>
          <cell r="C748" t="str">
            <v>Sabana de Torres</v>
          </cell>
          <cell r="D748">
            <v>101</v>
          </cell>
          <cell r="E748">
            <v>19077</v>
          </cell>
          <cell r="F748">
            <v>529.43334905907636</v>
          </cell>
        </row>
        <row r="749">
          <cell r="A749" t="str">
            <v>68679</v>
          </cell>
          <cell r="B749" t="str">
            <v>Santander</v>
          </cell>
          <cell r="C749" t="str">
            <v>San Gil</v>
          </cell>
          <cell r="D749">
            <v>20</v>
          </cell>
          <cell r="E749">
            <v>44937</v>
          </cell>
          <cell r="F749">
            <v>44.506753899904311</v>
          </cell>
        </row>
        <row r="750">
          <cell r="A750" t="str">
            <v>68684</v>
          </cell>
          <cell r="B750" t="str">
            <v>Santander</v>
          </cell>
          <cell r="C750" t="str">
            <v>San José de Miranda</v>
          </cell>
          <cell r="D750">
            <v>5</v>
          </cell>
          <cell r="E750">
            <v>4487</v>
          </cell>
          <cell r="F750">
            <v>111.43302874972142</v>
          </cell>
        </row>
        <row r="751">
          <cell r="A751" t="str">
            <v>68686</v>
          </cell>
          <cell r="B751" t="str">
            <v>Santander</v>
          </cell>
          <cell r="C751" t="str">
            <v>San Miguel</v>
          </cell>
          <cell r="D751">
            <v>2</v>
          </cell>
          <cell r="E751">
            <v>2461</v>
          </cell>
          <cell r="F751">
            <v>81.26777732629013</v>
          </cell>
        </row>
        <row r="752">
          <cell r="A752" t="str">
            <v>68689</v>
          </cell>
          <cell r="B752" t="str">
            <v>Santander</v>
          </cell>
          <cell r="C752" t="str">
            <v>San Vicente de Chucurí</v>
          </cell>
          <cell r="D752">
            <v>25</v>
          </cell>
          <cell r="E752">
            <v>34250</v>
          </cell>
          <cell r="F752">
            <v>72.992700729927009</v>
          </cell>
        </row>
        <row r="753">
          <cell r="A753" t="str">
            <v>68720</v>
          </cell>
          <cell r="B753" t="str">
            <v>Santander</v>
          </cell>
          <cell r="C753" t="str">
            <v>Santa Helena del Opón</v>
          </cell>
          <cell r="D753">
            <v>1</v>
          </cell>
          <cell r="E753">
            <v>4349</v>
          </cell>
          <cell r="F753">
            <v>22.993791676247415</v>
          </cell>
        </row>
        <row r="754">
          <cell r="A754" t="str">
            <v>68745</v>
          </cell>
          <cell r="B754" t="str">
            <v>Santander</v>
          </cell>
          <cell r="C754" t="str">
            <v>Simacota</v>
          </cell>
          <cell r="D754">
            <v>15</v>
          </cell>
          <cell r="E754">
            <v>8107</v>
          </cell>
          <cell r="F754">
            <v>185.02528678919452</v>
          </cell>
        </row>
        <row r="755">
          <cell r="A755" t="str">
            <v>68755</v>
          </cell>
          <cell r="B755" t="str">
            <v>Santander</v>
          </cell>
          <cell r="C755" t="str">
            <v>Socorro</v>
          </cell>
          <cell r="D755">
            <v>39</v>
          </cell>
          <cell r="E755">
            <v>30142</v>
          </cell>
          <cell r="F755">
            <v>129.38756552319023</v>
          </cell>
        </row>
        <row r="756">
          <cell r="A756" t="str">
            <v>68770</v>
          </cell>
          <cell r="B756" t="str">
            <v>Santander</v>
          </cell>
          <cell r="C756" t="str">
            <v>Suaita</v>
          </cell>
          <cell r="D756">
            <v>12</v>
          </cell>
          <cell r="E756">
            <v>10477</v>
          </cell>
          <cell r="F756">
            <v>114.5366039896917</v>
          </cell>
        </row>
        <row r="757">
          <cell r="A757" t="str">
            <v>68820</v>
          </cell>
          <cell r="B757" t="str">
            <v>Santander</v>
          </cell>
          <cell r="C757" t="str">
            <v>Tona</v>
          </cell>
          <cell r="D757">
            <v>10</v>
          </cell>
          <cell r="E757">
            <v>6962</v>
          </cell>
          <cell r="F757">
            <v>143.63688595231255</v>
          </cell>
        </row>
        <row r="758">
          <cell r="A758" t="str">
            <v>68861</v>
          </cell>
          <cell r="B758" t="str">
            <v>Santander</v>
          </cell>
          <cell r="C758" t="str">
            <v>Vélez</v>
          </cell>
          <cell r="D758">
            <v>16</v>
          </cell>
          <cell r="E758">
            <v>19255</v>
          </cell>
          <cell r="F758">
            <v>83.095299922098164</v>
          </cell>
        </row>
        <row r="759">
          <cell r="A759" t="str">
            <v>68872</v>
          </cell>
          <cell r="B759" t="str">
            <v>Santander</v>
          </cell>
          <cell r="C759" t="str">
            <v>Villanueva</v>
          </cell>
          <cell r="D759">
            <v>5</v>
          </cell>
          <cell r="E759">
            <v>6193</v>
          </cell>
          <cell r="F759">
            <v>80.736315194574516</v>
          </cell>
        </row>
        <row r="760">
          <cell r="A760" t="str">
            <v>68895</v>
          </cell>
          <cell r="B760" t="str">
            <v>Santander</v>
          </cell>
          <cell r="C760" t="str">
            <v>Zapatoca</v>
          </cell>
          <cell r="D760">
            <v>10</v>
          </cell>
          <cell r="E760">
            <v>9061</v>
          </cell>
          <cell r="F760">
            <v>110.36309458117206</v>
          </cell>
        </row>
        <row r="761">
          <cell r="A761" t="str">
            <v>70001</v>
          </cell>
          <cell r="B761" t="str">
            <v>Sucre</v>
          </cell>
          <cell r="C761" t="str">
            <v>Sincelejo</v>
          </cell>
          <cell r="D761">
            <v>1496</v>
          </cell>
          <cell r="E761">
            <v>263751</v>
          </cell>
          <cell r="F761">
            <v>567.20164094164579</v>
          </cell>
        </row>
        <row r="762">
          <cell r="A762" t="str">
            <v>70124</v>
          </cell>
          <cell r="B762" t="str">
            <v>Sucre</v>
          </cell>
          <cell r="C762" t="str">
            <v>Caimito</v>
          </cell>
          <cell r="D762">
            <v>17</v>
          </cell>
          <cell r="E762">
            <v>11745</v>
          </cell>
          <cell r="F762">
            <v>144.74244359301832</v>
          </cell>
        </row>
        <row r="763">
          <cell r="A763" t="str">
            <v>70204</v>
          </cell>
          <cell r="B763" t="str">
            <v>Sucre</v>
          </cell>
          <cell r="C763" t="str">
            <v>Coloso</v>
          </cell>
          <cell r="D763">
            <v>28</v>
          </cell>
          <cell r="E763">
            <v>5946</v>
          </cell>
          <cell r="F763">
            <v>470.90480995627308</v>
          </cell>
        </row>
        <row r="764">
          <cell r="A764" t="str">
            <v>70215</v>
          </cell>
          <cell r="B764" t="str">
            <v>Sucre</v>
          </cell>
          <cell r="C764" t="str">
            <v>Corozal</v>
          </cell>
          <cell r="D764">
            <v>268</v>
          </cell>
          <cell r="E764">
            <v>61126</v>
          </cell>
          <cell r="F764">
            <v>438.43863495075743</v>
          </cell>
        </row>
        <row r="765">
          <cell r="A765" t="str">
            <v>70221</v>
          </cell>
          <cell r="B765" t="str">
            <v>Sucre</v>
          </cell>
          <cell r="C765" t="str">
            <v>Coveñas</v>
          </cell>
          <cell r="D765">
            <v>43</v>
          </cell>
          <cell r="E765">
            <v>12832</v>
          </cell>
          <cell r="F765">
            <v>335.09975062344137</v>
          </cell>
        </row>
        <row r="766">
          <cell r="A766" t="str">
            <v>70233</v>
          </cell>
          <cell r="B766" t="str">
            <v>Sucre</v>
          </cell>
          <cell r="C766" t="str">
            <v>El Roble</v>
          </cell>
          <cell r="D766">
            <v>20</v>
          </cell>
          <cell r="E766">
            <v>10200</v>
          </cell>
          <cell r="F766">
            <v>196.07843137254901</v>
          </cell>
        </row>
        <row r="767">
          <cell r="A767" t="str">
            <v>70235</v>
          </cell>
          <cell r="B767" t="str">
            <v>Sucre</v>
          </cell>
          <cell r="C767" t="str">
            <v>Galeras</v>
          </cell>
          <cell r="D767">
            <v>64</v>
          </cell>
          <cell r="E767">
            <v>19243</v>
          </cell>
          <cell r="F767">
            <v>332.58847373070728</v>
          </cell>
        </row>
        <row r="768">
          <cell r="A768" t="str">
            <v>70265</v>
          </cell>
          <cell r="B768" t="str">
            <v>Sucre</v>
          </cell>
          <cell r="C768" t="str">
            <v>Guaranda</v>
          </cell>
          <cell r="D768">
            <v>49</v>
          </cell>
          <cell r="E768">
            <v>16786</v>
          </cell>
          <cell r="F768">
            <v>291.90992493744784</v>
          </cell>
        </row>
        <row r="769">
          <cell r="A769" t="str">
            <v>70400</v>
          </cell>
          <cell r="B769" t="str">
            <v>Sucre</v>
          </cell>
          <cell r="C769" t="str">
            <v>La Unión</v>
          </cell>
          <cell r="D769">
            <v>10</v>
          </cell>
          <cell r="E769">
            <v>10896</v>
          </cell>
          <cell r="F769">
            <v>91.776798825256975</v>
          </cell>
        </row>
        <row r="770">
          <cell r="A770" t="str">
            <v>70418</v>
          </cell>
          <cell r="B770" t="str">
            <v>Sucre</v>
          </cell>
          <cell r="C770" t="str">
            <v>Los Palmitos</v>
          </cell>
          <cell r="D770">
            <v>47</v>
          </cell>
          <cell r="E770">
            <v>19282</v>
          </cell>
          <cell r="F770">
            <v>243.75064827300073</v>
          </cell>
        </row>
        <row r="771">
          <cell r="A771" t="str">
            <v>70429</v>
          </cell>
          <cell r="B771" t="str">
            <v>Sucre</v>
          </cell>
          <cell r="C771" t="str">
            <v>Majagual</v>
          </cell>
          <cell r="D771">
            <v>18</v>
          </cell>
          <cell r="E771">
            <v>32731</v>
          </cell>
          <cell r="F771">
            <v>54.993736824417212</v>
          </cell>
        </row>
        <row r="772">
          <cell r="A772" t="str">
            <v>70473</v>
          </cell>
          <cell r="B772" t="str">
            <v>Sucre</v>
          </cell>
          <cell r="C772" t="str">
            <v>Morroa</v>
          </cell>
          <cell r="D772">
            <v>11</v>
          </cell>
          <cell r="E772">
            <v>13926</v>
          </cell>
          <cell r="F772">
            <v>78.988941548183249</v>
          </cell>
        </row>
        <row r="773">
          <cell r="A773" t="str">
            <v>70508</v>
          </cell>
          <cell r="B773" t="str">
            <v>Sucre</v>
          </cell>
          <cell r="C773" t="str">
            <v>Ovejas</v>
          </cell>
          <cell r="D773">
            <v>31</v>
          </cell>
          <cell r="E773">
            <v>21258</v>
          </cell>
          <cell r="F773">
            <v>145.82745319409162</v>
          </cell>
        </row>
        <row r="774">
          <cell r="A774" t="str">
            <v>70523</v>
          </cell>
          <cell r="B774" t="str">
            <v>Sucre</v>
          </cell>
          <cell r="C774" t="str">
            <v>Palmito</v>
          </cell>
          <cell r="D774">
            <v>15</v>
          </cell>
          <cell r="E774">
            <v>12928</v>
          </cell>
          <cell r="F774">
            <v>116.02722772277227</v>
          </cell>
        </row>
        <row r="775">
          <cell r="A775" t="str">
            <v>70670</v>
          </cell>
          <cell r="B775" t="str">
            <v>Sucre</v>
          </cell>
          <cell r="C775" t="str">
            <v>Sampués</v>
          </cell>
          <cell r="D775">
            <v>87</v>
          </cell>
          <cell r="E775">
            <v>37496</v>
          </cell>
          <cell r="F775">
            <v>232.02474930659272</v>
          </cell>
        </row>
        <row r="776">
          <cell r="A776" t="str">
            <v>70678</v>
          </cell>
          <cell r="B776" t="str">
            <v>Sucre</v>
          </cell>
          <cell r="C776" t="str">
            <v>San Benito Abad</v>
          </cell>
          <cell r="D776">
            <v>18</v>
          </cell>
          <cell r="E776">
            <v>24645</v>
          </cell>
          <cell r="F776">
            <v>73.037127206329885</v>
          </cell>
        </row>
        <row r="777">
          <cell r="A777" t="str">
            <v>70702</v>
          </cell>
          <cell r="B777" t="str">
            <v>Sucre</v>
          </cell>
          <cell r="C777" t="str">
            <v>San Juan de Betulia</v>
          </cell>
          <cell r="D777">
            <v>23</v>
          </cell>
          <cell r="E777">
            <v>12499</v>
          </cell>
          <cell r="F777">
            <v>184.01472117769421</v>
          </cell>
        </row>
        <row r="778">
          <cell r="A778" t="str">
            <v>70708</v>
          </cell>
          <cell r="B778" t="str">
            <v>Sucre</v>
          </cell>
          <cell r="C778" t="str">
            <v>San Marcos</v>
          </cell>
          <cell r="D778">
            <v>99</v>
          </cell>
          <cell r="E778">
            <v>55032</v>
          </cell>
          <cell r="F778">
            <v>179.89533362407326</v>
          </cell>
        </row>
        <row r="779">
          <cell r="A779" t="str">
            <v>70713</v>
          </cell>
          <cell r="B779" t="str">
            <v>Sucre</v>
          </cell>
          <cell r="C779" t="str">
            <v>San Onofre</v>
          </cell>
          <cell r="D779">
            <v>57</v>
          </cell>
          <cell r="E779">
            <v>48961</v>
          </cell>
          <cell r="F779">
            <v>116.41919078450196</v>
          </cell>
        </row>
        <row r="780">
          <cell r="A780" t="str">
            <v>70717</v>
          </cell>
          <cell r="B780" t="str">
            <v>Sucre</v>
          </cell>
          <cell r="C780" t="str">
            <v>San Pedro</v>
          </cell>
          <cell r="D780">
            <v>38</v>
          </cell>
          <cell r="E780">
            <v>16167</v>
          </cell>
          <cell r="F780">
            <v>235.04670006803983</v>
          </cell>
        </row>
        <row r="781">
          <cell r="A781" t="str">
            <v>70742</v>
          </cell>
          <cell r="B781" t="str">
            <v>Sucre</v>
          </cell>
          <cell r="C781" t="str">
            <v>San Luis de Sincé</v>
          </cell>
          <cell r="D781">
            <v>12</v>
          </cell>
          <cell r="E781">
            <v>32713</v>
          </cell>
          <cell r="F781">
            <v>36.682664384189771</v>
          </cell>
        </row>
        <row r="782">
          <cell r="A782" t="str">
            <v>70771</v>
          </cell>
          <cell r="B782" t="str">
            <v>Sucre</v>
          </cell>
          <cell r="C782" t="str">
            <v>Sucre</v>
          </cell>
          <cell r="D782">
            <v>16</v>
          </cell>
          <cell r="E782">
            <v>22363</v>
          </cell>
          <cell r="F782">
            <v>71.546751330322408</v>
          </cell>
        </row>
        <row r="783">
          <cell r="A783" t="str">
            <v>70820</v>
          </cell>
          <cell r="B783" t="str">
            <v>Sucre</v>
          </cell>
          <cell r="C783" t="str">
            <v>Santiago de Tolú</v>
          </cell>
          <cell r="D783">
            <v>28</v>
          </cell>
          <cell r="E783">
            <v>31641</v>
          </cell>
          <cell r="F783">
            <v>88.49277835719478</v>
          </cell>
        </row>
        <row r="784">
          <cell r="A784" t="str">
            <v>70823</v>
          </cell>
          <cell r="B784" t="str">
            <v>Sucre</v>
          </cell>
          <cell r="C784" t="str">
            <v>Tolú Viejo</v>
          </cell>
          <cell r="D784">
            <v>77</v>
          </cell>
          <cell r="E784">
            <v>18908</v>
          </cell>
          <cell r="F784">
            <v>407.23503279035333</v>
          </cell>
        </row>
        <row r="785">
          <cell r="A785" t="str">
            <v>73001</v>
          </cell>
          <cell r="B785" t="str">
            <v>Tolima</v>
          </cell>
          <cell r="C785" t="str">
            <v>Ibagué</v>
          </cell>
          <cell r="D785">
            <v>3409</v>
          </cell>
          <cell r="E785">
            <v>537506</v>
          </cell>
          <cell r="F785">
            <v>634.22547841326423</v>
          </cell>
        </row>
        <row r="786">
          <cell r="A786" t="str">
            <v>73024</v>
          </cell>
          <cell r="B786" t="str">
            <v>Tolima</v>
          </cell>
          <cell r="C786" t="str">
            <v>Alpujarra</v>
          </cell>
          <cell r="D786">
            <v>6</v>
          </cell>
          <cell r="E786">
            <v>5055</v>
          </cell>
          <cell r="F786">
            <v>118.69436201780415</v>
          </cell>
        </row>
        <row r="787">
          <cell r="A787" t="str">
            <v>73026</v>
          </cell>
          <cell r="B787" t="str">
            <v>Tolima</v>
          </cell>
          <cell r="C787" t="str">
            <v>Alvarado</v>
          </cell>
          <cell r="D787">
            <v>4</v>
          </cell>
          <cell r="E787">
            <v>8874</v>
          </cell>
          <cell r="F787">
            <v>45.075501464953796</v>
          </cell>
        </row>
        <row r="788">
          <cell r="A788" t="str">
            <v>73030</v>
          </cell>
          <cell r="B788" t="str">
            <v>Tolima</v>
          </cell>
          <cell r="C788" t="str">
            <v>Ambalema</v>
          </cell>
          <cell r="D788">
            <v>5</v>
          </cell>
          <cell r="E788">
            <v>7084</v>
          </cell>
          <cell r="F788">
            <v>70.581592320722748</v>
          </cell>
        </row>
        <row r="789">
          <cell r="A789" t="str">
            <v>73043</v>
          </cell>
          <cell r="B789" t="str">
            <v>Tolima</v>
          </cell>
          <cell r="C789" t="str">
            <v>Anzoátegui</v>
          </cell>
          <cell r="D789">
            <v>53</v>
          </cell>
          <cell r="E789">
            <v>17815</v>
          </cell>
          <cell r="F789">
            <v>297.50210496772382</v>
          </cell>
        </row>
        <row r="790">
          <cell r="A790" t="str">
            <v>73055</v>
          </cell>
          <cell r="B790" t="str">
            <v>Tolima</v>
          </cell>
          <cell r="C790" t="str">
            <v>Armero</v>
          </cell>
          <cell r="D790">
            <v>21</v>
          </cell>
          <cell r="E790">
            <v>12289</v>
          </cell>
          <cell r="F790">
            <v>170.88453088127594</v>
          </cell>
        </row>
        <row r="791">
          <cell r="A791" t="str">
            <v>73067</v>
          </cell>
          <cell r="B791" t="str">
            <v>Tolima</v>
          </cell>
          <cell r="C791" t="str">
            <v>Ataco</v>
          </cell>
          <cell r="D791">
            <v>164</v>
          </cell>
          <cell r="E791">
            <v>22306</v>
          </cell>
          <cell r="F791">
            <v>735.22818972473772</v>
          </cell>
        </row>
        <row r="792">
          <cell r="A792" t="str">
            <v>73124</v>
          </cell>
          <cell r="B792" t="str">
            <v>Tolima</v>
          </cell>
          <cell r="C792" t="str">
            <v>Cajamarca</v>
          </cell>
          <cell r="D792">
            <v>110</v>
          </cell>
          <cell r="E792">
            <v>19699</v>
          </cell>
          <cell r="F792">
            <v>558.40397989745668</v>
          </cell>
        </row>
        <row r="793">
          <cell r="A793" t="str">
            <v>73148</v>
          </cell>
          <cell r="B793" t="str">
            <v>Tolima</v>
          </cell>
          <cell r="C793" t="str">
            <v>Carmen de Apicalá</v>
          </cell>
          <cell r="D793">
            <v>6</v>
          </cell>
          <cell r="E793">
            <v>8680</v>
          </cell>
          <cell r="F793">
            <v>69.124423963133637</v>
          </cell>
        </row>
        <row r="794">
          <cell r="A794" t="str">
            <v>73152</v>
          </cell>
          <cell r="B794" t="str">
            <v>Tolima</v>
          </cell>
          <cell r="C794" t="str">
            <v>Casabianca</v>
          </cell>
          <cell r="D794">
            <v>13</v>
          </cell>
          <cell r="E794">
            <v>6768</v>
          </cell>
          <cell r="F794">
            <v>192.08037825059102</v>
          </cell>
        </row>
        <row r="795">
          <cell r="A795" t="str">
            <v>73168</v>
          </cell>
          <cell r="B795" t="str">
            <v>Tolima</v>
          </cell>
          <cell r="C795" t="str">
            <v>Chaparral</v>
          </cell>
          <cell r="D795">
            <v>347</v>
          </cell>
          <cell r="E795">
            <v>47028</v>
          </cell>
          <cell r="F795">
            <v>737.85829718465595</v>
          </cell>
        </row>
        <row r="796">
          <cell r="A796" t="str">
            <v>73200</v>
          </cell>
          <cell r="B796" t="str">
            <v>Tolima</v>
          </cell>
          <cell r="C796" t="str">
            <v>Coello</v>
          </cell>
          <cell r="D796">
            <v>11</v>
          </cell>
          <cell r="E796">
            <v>9520</v>
          </cell>
          <cell r="F796">
            <v>115.54621848739495</v>
          </cell>
        </row>
        <row r="797">
          <cell r="A797" t="str">
            <v>73217</v>
          </cell>
          <cell r="B797" t="str">
            <v>Tolima</v>
          </cell>
          <cell r="C797" t="str">
            <v>Coyaima</v>
          </cell>
          <cell r="D797">
            <v>19</v>
          </cell>
          <cell r="E797">
            <v>28176</v>
          </cell>
          <cell r="F797">
            <v>67.433276547416241</v>
          </cell>
        </row>
        <row r="798">
          <cell r="A798" t="str">
            <v>73226</v>
          </cell>
          <cell r="B798" t="str">
            <v>Tolima</v>
          </cell>
          <cell r="C798" t="str">
            <v>Cunday</v>
          </cell>
          <cell r="D798">
            <v>44</v>
          </cell>
          <cell r="E798">
            <v>9987</v>
          </cell>
          <cell r="F798">
            <v>440.57274456793829</v>
          </cell>
        </row>
        <row r="799">
          <cell r="A799" t="str">
            <v>73268</v>
          </cell>
          <cell r="B799" t="str">
            <v>Tolima</v>
          </cell>
          <cell r="C799" t="str">
            <v>Espinal</v>
          </cell>
          <cell r="D799">
            <v>89</v>
          </cell>
          <cell r="E799">
            <v>76377</v>
          </cell>
          <cell r="F799">
            <v>116.52722678293203</v>
          </cell>
        </row>
        <row r="800">
          <cell r="A800" t="str">
            <v>73270</v>
          </cell>
          <cell r="B800" t="str">
            <v>Tolima</v>
          </cell>
          <cell r="C800" t="str">
            <v>Falan</v>
          </cell>
          <cell r="D800">
            <v>16</v>
          </cell>
          <cell r="E800">
            <v>9239</v>
          </cell>
          <cell r="F800">
            <v>173.17891546704189</v>
          </cell>
        </row>
        <row r="801">
          <cell r="A801" t="str">
            <v>73275</v>
          </cell>
          <cell r="B801" t="str">
            <v>Tolima</v>
          </cell>
          <cell r="C801" t="str">
            <v>Flandes</v>
          </cell>
          <cell r="D801">
            <v>33</v>
          </cell>
          <cell r="E801">
            <v>28801</v>
          </cell>
          <cell r="F801">
            <v>114.57935488351099</v>
          </cell>
        </row>
        <row r="802">
          <cell r="A802" t="str">
            <v>73283</v>
          </cell>
          <cell r="B802" t="str">
            <v>Tolima</v>
          </cell>
          <cell r="C802" t="str">
            <v>Fresno</v>
          </cell>
          <cell r="D802">
            <v>52</v>
          </cell>
          <cell r="E802">
            <v>30617</v>
          </cell>
          <cell r="F802">
            <v>169.84028480909299</v>
          </cell>
        </row>
        <row r="803">
          <cell r="A803" t="str">
            <v>73319</v>
          </cell>
          <cell r="B803" t="str">
            <v>Tolima</v>
          </cell>
          <cell r="C803" t="str">
            <v>Guamo</v>
          </cell>
          <cell r="D803">
            <v>57</v>
          </cell>
          <cell r="E803">
            <v>33129</v>
          </cell>
          <cell r="F803">
            <v>172.05469528207917</v>
          </cell>
        </row>
        <row r="804">
          <cell r="A804" t="str">
            <v>73347</v>
          </cell>
          <cell r="B804" t="str">
            <v>Tolima</v>
          </cell>
          <cell r="C804" t="str">
            <v>Herveo</v>
          </cell>
          <cell r="D804">
            <v>18</v>
          </cell>
          <cell r="E804">
            <v>8423</v>
          </cell>
          <cell r="F804">
            <v>213.7005817404725</v>
          </cell>
        </row>
        <row r="805">
          <cell r="A805" t="str">
            <v>73349</v>
          </cell>
          <cell r="B805" t="str">
            <v>Tolima</v>
          </cell>
          <cell r="C805" t="str">
            <v>Honda</v>
          </cell>
          <cell r="D805">
            <v>13</v>
          </cell>
          <cell r="E805">
            <v>25519</v>
          </cell>
          <cell r="F805">
            <v>50.942435048395311</v>
          </cell>
        </row>
        <row r="806">
          <cell r="A806" t="str">
            <v>73352</v>
          </cell>
          <cell r="B806" t="str">
            <v>Tolima</v>
          </cell>
          <cell r="C806" t="str">
            <v>Icononzo</v>
          </cell>
          <cell r="D806">
            <v>96</v>
          </cell>
          <cell r="E806">
            <v>11224</v>
          </cell>
          <cell r="F806">
            <v>855.31004989308633</v>
          </cell>
        </row>
        <row r="807">
          <cell r="A807" t="str">
            <v>73408</v>
          </cell>
          <cell r="B807" t="str">
            <v>Tolima</v>
          </cell>
          <cell r="C807" t="str">
            <v>Lérida</v>
          </cell>
          <cell r="D807">
            <v>33</v>
          </cell>
          <cell r="E807">
            <v>18156</v>
          </cell>
          <cell r="F807">
            <v>181.75809649702578</v>
          </cell>
        </row>
        <row r="808">
          <cell r="A808" t="str">
            <v>73411</v>
          </cell>
          <cell r="B808" t="str">
            <v>Tolima</v>
          </cell>
          <cell r="C808" t="str">
            <v>Líbano</v>
          </cell>
          <cell r="D808">
            <v>213</v>
          </cell>
          <cell r="E808">
            <v>41012</v>
          </cell>
          <cell r="F808">
            <v>519.36018726226473</v>
          </cell>
        </row>
        <row r="809">
          <cell r="A809" t="str">
            <v>73443</v>
          </cell>
          <cell r="B809" t="str">
            <v>Tolima</v>
          </cell>
          <cell r="C809" t="str">
            <v>Mariquita</v>
          </cell>
          <cell r="D809">
            <v>42</v>
          </cell>
          <cell r="E809">
            <v>33234</v>
          </cell>
          <cell r="F809">
            <v>126.37660227477883</v>
          </cell>
        </row>
        <row r="810">
          <cell r="A810" t="str">
            <v>73449</v>
          </cell>
          <cell r="B810" t="str">
            <v>Tolima</v>
          </cell>
          <cell r="C810" t="str">
            <v>Melgar</v>
          </cell>
          <cell r="D810">
            <v>117</v>
          </cell>
          <cell r="E810">
            <v>35135</v>
          </cell>
          <cell r="F810">
            <v>333.00128077415684</v>
          </cell>
        </row>
        <row r="811">
          <cell r="A811" t="str">
            <v>73483</v>
          </cell>
          <cell r="B811" t="str">
            <v>Tolima</v>
          </cell>
          <cell r="C811" t="str">
            <v>Natagaima</v>
          </cell>
          <cell r="D811">
            <v>41</v>
          </cell>
          <cell r="E811">
            <v>22763</v>
          </cell>
          <cell r="F811">
            <v>180.11685630189342</v>
          </cell>
        </row>
        <row r="812">
          <cell r="A812" t="str">
            <v>73504</v>
          </cell>
          <cell r="B812" t="str">
            <v>Tolima</v>
          </cell>
          <cell r="C812" t="str">
            <v>Ortega</v>
          </cell>
          <cell r="D812">
            <v>64</v>
          </cell>
          <cell r="E812">
            <v>32809</v>
          </cell>
          <cell r="F812">
            <v>195.06842634642933</v>
          </cell>
        </row>
        <row r="813">
          <cell r="A813" t="str">
            <v>73520</v>
          </cell>
          <cell r="B813" t="str">
            <v>Tolima</v>
          </cell>
          <cell r="C813" t="str">
            <v>Palocabildo</v>
          </cell>
          <cell r="D813">
            <v>40</v>
          </cell>
          <cell r="E813">
            <v>9312</v>
          </cell>
          <cell r="F813">
            <v>429.55326460481103</v>
          </cell>
        </row>
        <row r="814">
          <cell r="A814" t="str">
            <v>73547</v>
          </cell>
          <cell r="B814" t="str">
            <v>Tolima</v>
          </cell>
          <cell r="C814" t="str">
            <v>Piedras</v>
          </cell>
          <cell r="D814">
            <v>9</v>
          </cell>
          <cell r="E814">
            <v>5567</v>
          </cell>
          <cell r="F814">
            <v>161.66696604993714</v>
          </cell>
        </row>
        <row r="815">
          <cell r="A815" t="str">
            <v>73555</v>
          </cell>
          <cell r="B815" t="str">
            <v>Tolima</v>
          </cell>
          <cell r="C815" t="str">
            <v>Planadas</v>
          </cell>
          <cell r="D815">
            <v>152</v>
          </cell>
          <cell r="E815">
            <v>29792</v>
          </cell>
          <cell r="F815">
            <v>510.20408163265301</v>
          </cell>
        </row>
        <row r="816">
          <cell r="A816" t="str">
            <v>73563</v>
          </cell>
          <cell r="B816" t="str">
            <v>Tolima</v>
          </cell>
          <cell r="C816" t="str">
            <v>Prado</v>
          </cell>
          <cell r="D816">
            <v>32</v>
          </cell>
          <cell r="E816">
            <v>8069</v>
          </cell>
          <cell r="F816">
            <v>396.57950179700083</v>
          </cell>
        </row>
        <row r="817">
          <cell r="A817" t="str">
            <v>73585</v>
          </cell>
          <cell r="B817" t="str">
            <v>Tolima</v>
          </cell>
          <cell r="C817" t="str">
            <v>Purificación</v>
          </cell>
          <cell r="D817">
            <v>6</v>
          </cell>
          <cell r="E817">
            <v>28885</v>
          </cell>
          <cell r="F817">
            <v>20.772027003635106</v>
          </cell>
        </row>
        <row r="818">
          <cell r="A818" t="str">
            <v>73616</v>
          </cell>
          <cell r="B818" t="str">
            <v>Tolima</v>
          </cell>
          <cell r="C818" t="str">
            <v>Rioblanco</v>
          </cell>
          <cell r="D818">
            <v>38</v>
          </cell>
          <cell r="E818">
            <v>24869</v>
          </cell>
          <cell r="F818">
            <v>152.80067553982872</v>
          </cell>
        </row>
        <row r="819">
          <cell r="A819" t="str">
            <v>73622</v>
          </cell>
          <cell r="B819" t="str">
            <v>Tolima</v>
          </cell>
          <cell r="C819" t="str">
            <v>Roncesvalles</v>
          </cell>
          <cell r="D819">
            <v>26</v>
          </cell>
          <cell r="E819">
            <v>6303</v>
          </cell>
          <cell r="F819">
            <v>412.50198318261147</v>
          </cell>
        </row>
        <row r="820">
          <cell r="A820" t="str">
            <v>73624</v>
          </cell>
          <cell r="B820" t="str">
            <v>Tolima</v>
          </cell>
          <cell r="C820" t="str">
            <v>Rovira</v>
          </cell>
          <cell r="D820">
            <v>176</v>
          </cell>
          <cell r="E820">
            <v>20934</v>
          </cell>
          <cell r="F820">
            <v>840.73755612878563</v>
          </cell>
        </row>
        <row r="821">
          <cell r="A821" t="str">
            <v>73671</v>
          </cell>
          <cell r="B821" t="str">
            <v>Tolima</v>
          </cell>
          <cell r="C821" t="str">
            <v>Saldaña</v>
          </cell>
          <cell r="D821">
            <v>16</v>
          </cell>
          <cell r="E821">
            <v>14650</v>
          </cell>
          <cell r="F821">
            <v>109.21501706484642</v>
          </cell>
        </row>
        <row r="822">
          <cell r="A822" t="str">
            <v>73675</v>
          </cell>
          <cell r="B822" t="str">
            <v>Tolima</v>
          </cell>
          <cell r="C822" t="str">
            <v>San Antonio</v>
          </cell>
          <cell r="D822">
            <v>66</v>
          </cell>
          <cell r="E822">
            <v>14662</v>
          </cell>
          <cell r="F822">
            <v>450.14322739053341</v>
          </cell>
        </row>
        <row r="823">
          <cell r="A823" t="str">
            <v>73678</v>
          </cell>
          <cell r="B823" t="str">
            <v>Tolima</v>
          </cell>
          <cell r="C823" t="str">
            <v>San Luis</v>
          </cell>
          <cell r="D823">
            <v>28</v>
          </cell>
          <cell r="E823">
            <v>19196</v>
          </cell>
          <cell r="F823">
            <v>145.86372160866847</v>
          </cell>
        </row>
        <row r="824">
          <cell r="A824" t="str">
            <v>73686</v>
          </cell>
          <cell r="B824" t="str">
            <v>Tolima</v>
          </cell>
          <cell r="C824" t="str">
            <v>Santa Isabel</v>
          </cell>
          <cell r="D824">
            <v>22</v>
          </cell>
          <cell r="E824">
            <v>6437</v>
          </cell>
          <cell r="F824">
            <v>341.77411837812645</v>
          </cell>
        </row>
        <row r="825">
          <cell r="A825" t="str">
            <v>73770</v>
          </cell>
          <cell r="B825" t="str">
            <v>Tolima</v>
          </cell>
          <cell r="C825" t="str">
            <v>Suárez</v>
          </cell>
          <cell r="D825">
            <v>15</v>
          </cell>
          <cell r="E825">
            <v>4539</v>
          </cell>
          <cell r="F825">
            <v>330.46926635822871</v>
          </cell>
        </row>
        <row r="826">
          <cell r="A826" t="str">
            <v>73854</v>
          </cell>
          <cell r="B826" t="str">
            <v>Tolima</v>
          </cell>
          <cell r="C826" t="str">
            <v>Valle de San Juan</v>
          </cell>
          <cell r="D826">
            <v>13</v>
          </cell>
          <cell r="E826">
            <v>6291</v>
          </cell>
          <cell r="F826">
            <v>206.64441265299632</v>
          </cell>
        </row>
        <row r="827">
          <cell r="A827" t="str">
            <v>73861</v>
          </cell>
          <cell r="B827" t="str">
            <v>Tolima</v>
          </cell>
          <cell r="C827" t="str">
            <v>Venadillo</v>
          </cell>
          <cell r="D827">
            <v>95</v>
          </cell>
          <cell r="E827">
            <v>19359</v>
          </cell>
          <cell r="F827">
            <v>490.7278268505604</v>
          </cell>
        </row>
        <row r="828">
          <cell r="A828" t="str">
            <v>73870</v>
          </cell>
          <cell r="B828" t="str">
            <v>Tolima</v>
          </cell>
          <cell r="C828" t="str">
            <v>Villahermosa</v>
          </cell>
          <cell r="D828">
            <v>23</v>
          </cell>
          <cell r="E828">
            <v>10872</v>
          </cell>
          <cell r="F828">
            <v>211.55261221486387</v>
          </cell>
        </row>
        <row r="829">
          <cell r="A829" t="str">
            <v>73873</v>
          </cell>
          <cell r="B829" t="str">
            <v>Tolima</v>
          </cell>
          <cell r="C829" t="str">
            <v>Villarrica</v>
          </cell>
          <cell r="D829">
            <v>13</v>
          </cell>
          <cell r="E829">
            <v>5668</v>
          </cell>
          <cell r="F829">
            <v>229.35779816513764</v>
          </cell>
        </row>
        <row r="830">
          <cell r="A830" t="str">
            <v>76001</v>
          </cell>
          <cell r="B830" t="str">
            <v>Valle del Cauca</v>
          </cell>
          <cell r="C830" t="str">
            <v>Cali</v>
          </cell>
          <cell r="D830">
            <v>8781</v>
          </cell>
          <cell r="E830">
            <v>2294643</v>
          </cell>
          <cell r="F830">
            <v>382.67390613703304</v>
          </cell>
        </row>
        <row r="831">
          <cell r="A831" t="str">
            <v>76020</v>
          </cell>
          <cell r="B831" t="str">
            <v>Valle del Cauca</v>
          </cell>
          <cell r="C831" t="str">
            <v>Alcalá</v>
          </cell>
          <cell r="D831">
            <v>57</v>
          </cell>
          <cell r="E831">
            <v>20102</v>
          </cell>
          <cell r="F831">
            <v>283.55387523629491</v>
          </cell>
        </row>
        <row r="832">
          <cell r="A832" t="str">
            <v>76036</v>
          </cell>
          <cell r="B832" t="str">
            <v>Valle del Cauca</v>
          </cell>
          <cell r="C832" t="str">
            <v>Andalucía</v>
          </cell>
          <cell r="D832">
            <v>25</v>
          </cell>
          <cell r="E832">
            <v>17889</v>
          </cell>
          <cell r="F832">
            <v>139.75068477835541</v>
          </cell>
        </row>
        <row r="833">
          <cell r="A833" t="str">
            <v>76041</v>
          </cell>
          <cell r="B833" t="str">
            <v>Valle del Cauca</v>
          </cell>
          <cell r="C833" t="str">
            <v>Ansermanuevo</v>
          </cell>
          <cell r="D833">
            <v>12</v>
          </cell>
          <cell r="E833">
            <v>19870</v>
          </cell>
          <cell r="F833">
            <v>60.392551585304481</v>
          </cell>
        </row>
        <row r="834">
          <cell r="A834" t="str">
            <v>76054</v>
          </cell>
          <cell r="B834" t="str">
            <v>Valle del Cauca</v>
          </cell>
          <cell r="C834" t="str">
            <v>Argelia</v>
          </cell>
          <cell r="D834">
            <v>24</v>
          </cell>
          <cell r="E834">
            <v>6517</v>
          </cell>
          <cell r="F834">
            <v>368.26760779499767</v>
          </cell>
        </row>
        <row r="835">
          <cell r="A835" t="str">
            <v>76100</v>
          </cell>
          <cell r="B835" t="str">
            <v>Valle del Cauca</v>
          </cell>
          <cell r="C835" t="str">
            <v>Bolívar</v>
          </cell>
          <cell r="D835">
            <v>24</v>
          </cell>
          <cell r="E835">
            <v>13996</v>
          </cell>
          <cell r="F835">
            <v>171.47756501857674</v>
          </cell>
        </row>
        <row r="836">
          <cell r="A836" t="str">
            <v>76109</v>
          </cell>
          <cell r="B836" t="str">
            <v>Valle del Cauca</v>
          </cell>
          <cell r="C836" t="str">
            <v>Buenaventura</v>
          </cell>
          <cell r="D836">
            <v>17681</v>
          </cell>
          <cell r="E836">
            <v>377014</v>
          </cell>
          <cell r="F836">
            <v>4689.7462693693069</v>
          </cell>
        </row>
        <row r="837">
          <cell r="A837" t="str">
            <v>76111</v>
          </cell>
          <cell r="B837" t="str">
            <v>Valle del Cauca</v>
          </cell>
          <cell r="C837" t="str">
            <v>Guadalajara de Buga</v>
          </cell>
          <cell r="D837">
            <v>328</v>
          </cell>
          <cell r="E837">
            <v>115779</v>
          </cell>
          <cell r="F837">
            <v>283.29835289646655</v>
          </cell>
        </row>
        <row r="838">
          <cell r="A838" t="str">
            <v>76113</v>
          </cell>
          <cell r="B838" t="str">
            <v>Valle del Cauca</v>
          </cell>
          <cell r="C838" t="str">
            <v>Bugalagrande</v>
          </cell>
          <cell r="D838">
            <v>75</v>
          </cell>
          <cell r="E838">
            <v>21316</v>
          </cell>
          <cell r="F838">
            <v>351.84837680615499</v>
          </cell>
        </row>
        <row r="839">
          <cell r="A839" t="str">
            <v>76122</v>
          </cell>
          <cell r="B839" t="str">
            <v>Valle del Cauca</v>
          </cell>
          <cell r="C839" t="str">
            <v>Caicedonia</v>
          </cell>
          <cell r="D839">
            <v>68</v>
          </cell>
          <cell r="E839">
            <v>30127</v>
          </cell>
          <cell r="F839">
            <v>225.7111561058187</v>
          </cell>
        </row>
        <row r="840">
          <cell r="A840" t="str">
            <v>76126</v>
          </cell>
          <cell r="B840" t="str">
            <v>Valle del Cauca</v>
          </cell>
          <cell r="C840" t="str">
            <v>Calima</v>
          </cell>
          <cell r="D840">
            <v>108</v>
          </cell>
          <cell r="E840">
            <v>15676</v>
          </cell>
          <cell r="F840">
            <v>688.95126307731562</v>
          </cell>
        </row>
        <row r="841">
          <cell r="A841" t="str">
            <v>76130</v>
          </cell>
          <cell r="B841" t="str">
            <v>Valle del Cauca</v>
          </cell>
          <cell r="C841" t="str">
            <v>Candelaria</v>
          </cell>
          <cell r="D841">
            <v>373</v>
          </cell>
          <cell r="E841">
            <v>78096</v>
          </cell>
          <cell r="F841">
            <v>477.61729153861916</v>
          </cell>
        </row>
        <row r="842">
          <cell r="A842" t="str">
            <v>76147</v>
          </cell>
          <cell r="B842" t="str">
            <v>Valle del Cauca</v>
          </cell>
          <cell r="C842" t="str">
            <v>Cartago</v>
          </cell>
          <cell r="D842">
            <v>227</v>
          </cell>
          <cell r="E842">
            <v>130080</v>
          </cell>
          <cell r="F842">
            <v>174.5079950799508</v>
          </cell>
        </row>
        <row r="843">
          <cell r="A843" t="str">
            <v>76233</v>
          </cell>
          <cell r="B843" t="str">
            <v>Valle del Cauca</v>
          </cell>
          <cell r="C843" t="str">
            <v>Dagua</v>
          </cell>
          <cell r="D843">
            <v>277</v>
          </cell>
          <cell r="E843">
            <v>36043</v>
          </cell>
          <cell r="F843">
            <v>768.52648225730377</v>
          </cell>
        </row>
        <row r="844">
          <cell r="A844" t="str">
            <v>76243</v>
          </cell>
          <cell r="B844" t="str">
            <v>Valle del Cauca</v>
          </cell>
          <cell r="C844" t="str">
            <v>El Águila</v>
          </cell>
          <cell r="D844">
            <v>12</v>
          </cell>
          <cell r="E844">
            <v>10941</v>
          </cell>
          <cell r="F844">
            <v>109.67918837400603</v>
          </cell>
        </row>
        <row r="845">
          <cell r="A845" t="str">
            <v>76246</v>
          </cell>
          <cell r="B845" t="str">
            <v>Valle del Cauca</v>
          </cell>
          <cell r="C845" t="str">
            <v>El Cairo</v>
          </cell>
          <cell r="D845">
            <v>23</v>
          </cell>
          <cell r="E845">
            <v>9779</v>
          </cell>
          <cell r="F845">
            <v>235.19787299314856</v>
          </cell>
        </row>
        <row r="846">
          <cell r="A846" t="str">
            <v>76248</v>
          </cell>
          <cell r="B846" t="str">
            <v>Valle del Cauca</v>
          </cell>
          <cell r="C846" t="str">
            <v>El Cerrito</v>
          </cell>
          <cell r="D846">
            <v>326</v>
          </cell>
          <cell r="E846">
            <v>56605</v>
          </cell>
          <cell r="F846">
            <v>575.92085504814065</v>
          </cell>
        </row>
        <row r="847">
          <cell r="A847" t="str">
            <v>76250</v>
          </cell>
          <cell r="B847" t="str">
            <v>Valle del Cauca</v>
          </cell>
          <cell r="C847" t="str">
            <v>El Dovio</v>
          </cell>
          <cell r="D847">
            <v>23</v>
          </cell>
          <cell r="E847">
            <v>8792</v>
          </cell>
          <cell r="F847">
            <v>261.60145586897181</v>
          </cell>
        </row>
        <row r="848">
          <cell r="A848" t="str">
            <v>76275</v>
          </cell>
          <cell r="B848" t="str">
            <v>Valle del Cauca</v>
          </cell>
          <cell r="C848" t="str">
            <v>Florida</v>
          </cell>
          <cell r="D848">
            <v>224</v>
          </cell>
          <cell r="E848">
            <v>57480</v>
          </cell>
          <cell r="F848">
            <v>389.70076548364648</v>
          </cell>
        </row>
        <row r="849">
          <cell r="A849" t="str">
            <v>76306</v>
          </cell>
          <cell r="B849" t="str">
            <v>Valle del Cauca</v>
          </cell>
          <cell r="C849" t="str">
            <v>Ginebra</v>
          </cell>
          <cell r="D849">
            <v>64</v>
          </cell>
          <cell r="E849">
            <v>20473</v>
          </cell>
          <cell r="F849">
            <v>312.60684804376496</v>
          </cell>
        </row>
        <row r="850">
          <cell r="A850" t="str">
            <v>76318</v>
          </cell>
          <cell r="B850" t="str">
            <v>Valle del Cauca</v>
          </cell>
          <cell r="C850" t="str">
            <v>Guacarí</v>
          </cell>
          <cell r="D850">
            <v>147</v>
          </cell>
          <cell r="E850">
            <v>33665</v>
          </cell>
          <cell r="F850">
            <v>436.65527996435469</v>
          </cell>
        </row>
        <row r="851">
          <cell r="A851" t="str">
            <v>76364</v>
          </cell>
          <cell r="B851" t="str">
            <v>Valle del Cauca</v>
          </cell>
          <cell r="C851" t="str">
            <v>Jamundí</v>
          </cell>
          <cell r="D851">
            <v>484</v>
          </cell>
          <cell r="E851">
            <v>112313</v>
          </cell>
          <cell r="F851">
            <v>430.93853783622552</v>
          </cell>
        </row>
        <row r="852">
          <cell r="A852" t="str">
            <v>76377</v>
          </cell>
          <cell r="B852" t="str">
            <v>Valle del Cauca</v>
          </cell>
          <cell r="C852" t="str">
            <v>La Cumbre</v>
          </cell>
          <cell r="D852">
            <v>21</v>
          </cell>
          <cell r="E852">
            <v>11374</v>
          </cell>
          <cell r="F852">
            <v>184.6316159662388</v>
          </cell>
        </row>
        <row r="853">
          <cell r="A853" t="str">
            <v>76400</v>
          </cell>
          <cell r="B853" t="str">
            <v>Valle del Cauca</v>
          </cell>
          <cell r="C853" t="str">
            <v>La Unión</v>
          </cell>
          <cell r="D853">
            <v>53</v>
          </cell>
          <cell r="E853">
            <v>35826</v>
          </cell>
          <cell r="F853">
            <v>147.93725227488417</v>
          </cell>
        </row>
        <row r="854">
          <cell r="A854" t="str">
            <v>76403</v>
          </cell>
          <cell r="B854" t="str">
            <v>Valle del Cauca</v>
          </cell>
          <cell r="C854" t="str">
            <v>La Victoria</v>
          </cell>
          <cell r="D854">
            <v>10</v>
          </cell>
          <cell r="E854">
            <v>13518</v>
          </cell>
          <cell r="F854">
            <v>73.975440153868917</v>
          </cell>
        </row>
        <row r="855">
          <cell r="A855" t="str">
            <v>76497</v>
          </cell>
          <cell r="B855" t="str">
            <v>Valle del Cauca</v>
          </cell>
          <cell r="C855" t="str">
            <v>Obando</v>
          </cell>
          <cell r="D855">
            <v>23</v>
          </cell>
          <cell r="E855">
            <v>14765</v>
          </cell>
          <cell r="F855">
            <v>155.77378936674569</v>
          </cell>
        </row>
        <row r="856">
          <cell r="A856" t="str">
            <v>76520</v>
          </cell>
          <cell r="B856" t="str">
            <v>Valle del Cauca</v>
          </cell>
          <cell r="C856" t="str">
            <v>Palmira</v>
          </cell>
          <cell r="D856">
            <v>411</v>
          </cell>
          <cell r="E856">
            <v>298667</v>
          </cell>
          <cell r="F856">
            <v>137.61145355864556</v>
          </cell>
        </row>
        <row r="857">
          <cell r="A857" t="str">
            <v>76563</v>
          </cell>
          <cell r="B857" t="str">
            <v>Valle del Cauca</v>
          </cell>
          <cell r="C857" t="str">
            <v>Pradera</v>
          </cell>
          <cell r="D857">
            <v>244</v>
          </cell>
          <cell r="E857">
            <v>53137</v>
          </cell>
          <cell r="F857">
            <v>459.19039464026946</v>
          </cell>
        </row>
        <row r="858">
          <cell r="A858" t="str">
            <v>76606</v>
          </cell>
          <cell r="B858" t="str">
            <v>Valle del Cauca</v>
          </cell>
          <cell r="C858" t="str">
            <v>Restrepo</v>
          </cell>
          <cell r="D858">
            <v>86</v>
          </cell>
          <cell r="E858">
            <v>16107</v>
          </cell>
          <cell r="F858">
            <v>533.92934748866958</v>
          </cell>
        </row>
        <row r="859">
          <cell r="A859" t="str">
            <v>76616</v>
          </cell>
          <cell r="B859" t="str">
            <v>Valle del Cauca</v>
          </cell>
          <cell r="C859" t="str">
            <v>Riofrío</v>
          </cell>
          <cell r="D859">
            <v>234</v>
          </cell>
          <cell r="E859">
            <v>15438</v>
          </cell>
          <cell r="F859">
            <v>1515.7403808783522</v>
          </cell>
        </row>
        <row r="860">
          <cell r="A860" t="str">
            <v>76622</v>
          </cell>
          <cell r="B860" t="str">
            <v>Valle del Cauca</v>
          </cell>
          <cell r="C860" t="str">
            <v>Roldanillo</v>
          </cell>
          <cell r="D860">
            <v>99</v>
          </cell>
          <cell r="E860">
            <v>33342</v>
          </cell>
          <cell r="F860">
            <v>296.92280007198127</v>
          </cell>
        </row>
        <row r="861">
          <cell r="A861" t="str">
            <v>76670</v>
          </cell>
          <cell r="B861" t="str">
            <v>Valle del Cauca</v>
          </cell>
          <cell r="C861" t="str">
            <v>San Pedro</v>
          </cell>
          <cell r="D861">
            <v>89</v>
          </cell>
          <cell r="E861">
            <v>17394</v>
          </cell>
          <cell r="F861">
            <v>511.67069104288839</v>
          </cell>
        </row>
        <row r="862">
          <cell r="A862" t="str">
            <v>76736</v>
          </cell>
          <cell r="B862" t="str">
            <v>Valle del Cauca</v>
          </cell>
          <cell r="C862" t="str">
            <v>Sevilla</v>
          </cell>
          <cell r="D862">
            <v>83</v>
          </cell>
          <cell r="E862">
            <v>45966</v>
          </cell>
          <cell r="F862">
            <v>180.56824609493975</v>
          </cell>
        </row>
        <row r="863">
          <cell r="A863" t="str">
            <v>76823</v>
          </cell>
          <cell r="B863" t="str">
            <v>Valle del Cauca</v>
          </cell>
          <cell r="C863" t="str">
            <v>Toro</v>
          </cell>
          <cell r="D863">
            <v>17</v>
          </cell>
          <cell r="E863">
            <v>16219</v>
          </cell>
          <cell r="F863">
            <v>104.81534003329428</v>
          </cell>
        </row>
        <row r="864">
          <cell r="A864" t="str">
            <v>76828</v>
          </cell>
          <cell r="B864" t="str">
            <v>Valle del Cauca</v>
          </cell>
          <cell r="C864" t="str">
            <v>Trujillo</v>
          </cell>
          <cell r="D864">
            <v>122</v>
          </cell>
          <cell r="E864">
            <v>18288</v>
          </cell>
          <cell r="F864">
            <v>667.10411198600173</v>
          </cell>
        </row>
        <row r="865">
          <cell r="A865" t="str">
            <v>76834</v>
          </cell>
          <cell r="B865" t="str">
            <v>Valle del Cauca</v>
          </cell>
          <cell r="C865" t="str">
            <v>Tuluá</v>
          </cell>
          <cell r="D865">
            <v>743</v>
          </cell>
          <cell r="E865">
            <v>204125</v>
          </cell>
          <cell r="F865">
            <v>363.9926515615432</v>
          </cell>
        </row>
        <row r="866">
          <cell r="A866" t="str">
            <v>76845</v>
          </cell>
          <cell r="B866" t="str">
            <v>Valle del Cauca</v>
          </cell>
          <cell r="C866" t="str">
            <v>Ulloa</v>
          </cell>
          <cell r="D866">
            <v>18</v>
          </cell>
          <cell r="E866">
            <v>5558</v>
          </cell>
          <cell r="F866">
            <v>323.85750269881254</v>
          </cell>
        </row>
        <row r="867">
          <cell r="A867" t="str">
            <v>76863</v>
          </cell>
          <cell r="B867" t="str">
            <v>Valle del Cauca</v>
          </cell>
          <cell r="C867" t="str">
            <v>Versalles</v>
          </cell>
          <cell r="D867">
            <v>29</v>
          </cell>
          <cell r="E867">
            <v>7510</v>
          </cell>
          <cell r="F867">
            <v>386.15179760319575</v>
          </cell>
        </row>
        <row r="868">
          <cell r="A868" t="str">
            <v>76869</v>
          </cell>
          <cell r="B868" t="str">
            <v>Valle del Cauca</v>
          </cell>
          <cell r="C868" t="str">
            <v>Vijes</v>
          </cell>
          <cell r="D868">
            <v>11</v>
          </cell>
          <cell r="E868">
            <v>10618</v>
          </cell>
          <cell r="F868">
            <v>103.59766434356753</v>
          </cell>
        </row>
        <row r="869">
          <cell r="A869" t="str">
            <v>76890</v>
          </cell>
          <cell r="B869" t="str">
            <v>Valle del Cauca</v>
          </cell>
          <cell r="C869" t="str">
            <v>Yotoco</v>
          </cell>
          <cell r="D869">
            <v>46</v>
          </cell>
          <cell r="E869">
            <v>16045</v>
          </cell>
          <cell r="F869">
            <v>286.69367404175756</v>
          </cell>
        </row>
        <row r="870">
          <cell r="A870" t="str">
            <v>76892</v>
          </cell>
          <cell r="B870" t="str">
            <v>Valle del Cauca</v>
          </cell>
          <cell r="C870" t="str">
            <v>Yumbo</v>
          </cell>
          <cell r="D870">
            <v>482</v>
          </cell>
          <cell r="E870">
            <v>109091</v>
          </cell>
          <cell r="F870">
            <v>441.83296513919572</v>
          </cell>
        </row>
        <row r="871">
          <cell r="A871" t="str">
            <v>76895</v>
          </cell>
          <cell r="B871" t="str">
            <v>Valle del Cauca</v>
          </cell>
          <cell r="C871" t="str">
            <v>Zarzal</v>
          </cell>
          <cell r="D871">
            <v>110</v>
          </cell>
          <cell r="E871">
            <v>43900</v>
          </cell>
          <cell r="F871">
            <v>250.56947608200457</v>
          </cell>
        </row>
        <row r="872">
          <cell r="A872" t="str">
            <v>81001</v>
          </cell>
          <cell r="B872" t="str">
            <v>Arauca</v>
          </cell>
          <cell r="C872" t="str">
            <v>Arauca</v>
          </cell>
          <cell r="D872">
            <v>916</v>
          </cell>
          <cell r="E872">
            <v>84716</v>
          </cell>
          <cell r="F872">
            <v>1081.2597384201331</v>
          </cell>
        </row>
        <row r="873">
          <cell r="A873" t="str">
            <v>81065</v>
          </cell>
          <cell r="B873" t="str">
            <v>Arauca</v>
          </cell>
          <cell r="C873" t="str">
            <v>Arauquita</v>
          </cell>
          <cell r="D873">
            <v>392</v>
          </cell>
          <cell r="E873">
            <v>39984</v>
          </cell>
          <cell r="F873">
            <v>980.39215686274508</v>
          </cell>
        </row>
        <row r="874">
          <cell r="A874" t="str">
            <v>81220</v>
          </cell>
          <cell r="B874" t="str">
            <v>Arauca</v>
          </cell>
          <cell r="C874" t="str">
            <v>Cravo Norte</v>
          </cell>
          <cell r="D874">
            <v>10</v>
          </cell>
          <cell r="E874">
            <v>3428</v>
          </cell>
          <cell r="F874">
            <v>291.71528588098016</v>
          </cell>
        </row>
        <row r="875">
          <cell r="A875" t="str">
            <v>81300</v>
          </cell>
          <cell r="B875" t="str">
            <v>Arauca</v>
          </cell>
          <cell r="C875" t="str">
            <v>Fortul</v>
          </cell>
          <cell r="D875">
            <v>80</v>
          </cell>
          <cell r="E875">
            <v>24308</v>
          </cell>
          <cell r="F875">
            <v>329.1097581043278</v>
          </cell>
        </row>
        <row r="876">
          <cell r="A876" t="str">
            <v>81591</v>
          </cell>
          <cell r="B876" t="str">
            <v>Arauca</v>
          </cell>
          <cell r="C876" t="str">
            <v>Puerto Rondón</v>
          </cell>
          <cell r="D876">
            <v>16</v>
          </cell>
          <cell r="E876">
            <v>3871</v>
          </cell>
          <cell r="F876">
            <v>413.32988891759237</v>
          </cell>
        </row>
        <row r="877">
          <cell r="A877" t="str">
            <v>81736</v>
          </cell>
          <cell r="B877" t="str">
            <v>Arauca</v>
          </cell>
          <cell r="C877" t="str">
            <v>Saravena</v>
          </cell>
          <cell r="D877">
            <v>375</v>
          </cell>
          <cell r="E877">
            <v>46006</v>
          </cell>
          <cell r="F877">
            <v>815.1110724688084</v>
          </cell>
        </row>
        <row r="878">
          <cell r="A878" t="str">
            <v>81794</v>
          </cell>
          <cell r="B878" t="str">
            <v>Arauca</v>
          </cell>
          <cell r="C878" t="str">
            <v>Tame</v>
          </cell>
          <cell r="D878">
            <v>418</v>
          </cell>
          <cell r="E878">
            <v>51252</v>
          </cell>
          <cell r="F878">
            <v>815.57792866619843</v>
          </cell>
        </row>
        <row r="879">
          <cell r="A879" t="str">
            <v>85001</v>
          </cell>
          <cell r="B879" t="str">
            <v>Casanare</v>
          </cell>
          <cell r="C879" t="str">
            <v>Yopal</v>
          </cell>
          <cell r="D879">
            <v>716</v>
          </cell>
          <cell r="E879">
            <v>129938</v>
          </cell>
          <cell r="F879">
            <v>551.03203066077674</v>
          </cell>
        </row>
        <row r="880">
          <cell r="A880" t="str">
            <v>85010</v>
          </cell>
          <cell r="B880" t="str">
            <v>Casanare</v>
          </cell>
          <cell r="C880" t="str">
            <v>Aguazul</v>
          </cell>
          <cell r="D880">
            <v>138</v>
          </cell>
          <cell r="E880">
            <v>35257</v>
          </cell>
          <cell r="F880">
            <v>391.41163456902171</v>
          </cell>
        </row>
        <row r="881">
          <cell r="A881" t="str">
            <v>85125</v>
          </cell>
          <cell r="B881" t="str">
            <v>Casanare</v>
          </cell>
          <cell r="C881" t="str">
            <v>Hato Corozal</v>
          </cell>
          <cell r="D881">
            <v>60</v>
          </cell>
          <cell r="E881">
            <v>11511</v>
          </cell>
          <cell r="F881">
            <v>521.24055251498567</v>
          </cell>
        </row>
        <row r="882">
          <cell r="A882" t="str">
            <v>85139</v>
          </cell>
          <cell r="B882" t="str">
            <v>Casanare</v>
          </cell>
          <cell r="C882" t="str">
            <v>Maní</v>
          </cell>
          <cell r="D882">
            <v>50</v>
          </cell>
          <cell r="E882">
            <v>11150</v>
          </cell>
          <cell r="F882">
            <v>448.4304932735426</v>
          </cell>
        </row>
        <row r="883">
          <cell r="A883" t="str">
            <v>85162</v>
          </cell>
          <cell r="B883" t="str">
            <v>Casanare</v>
          </cell>
          <cell r="C883" t="str">
            <v>Monterrey</v>
          </cell>
          <cell r="D883">
            <v>28</v>
          </cell>
          <cell r="E883">
            <v>14238</v>
          </cell>
          <cell r="F883">
            <v>196.65683382497542</v>
          </cell>
        </row>
        <row r="884">
          <cell r="A884" t="str">
            <v>85225</v>
          </cell>
          <cell r="B884" t="str">
            <v>Casanare</v>
          </cell>
          <cell r="C884" t="str">
            <v>Nunchía</v>
          </cell>
          <cell r="D884">
            <v>8</v>
          </cell>
          <cell r="E884">
            <v>8704</v>
          </cell>
          <cell r="F884">
            <v>91.911764705882348</v>
          </cell>
        </row>
        <row r="885">
          <cell r="A885" t="str">
            <v>85230</v>
          </cell>
          <cell r="B885" t="str">
            <v>Casanare</v>
          </cell>
          <cell r="C885" t="str">
            <v>Orocué</v>
          </cell>
          <cell r="D885">
            <v>16</v>
          </cell>
          <cell r="E885">
            <v>8157</v>
          </cell>
          <cell r="F885">
            <v>196.15054554370479</v>
          </cell>
        </row>
        <row r="886">
          <cell r="A886" t="str">
            <v>85250</v>
          </cell>
          <cell r="B886" t="str">
            <v>Casanare</v>
          </cell>
          <cell r="C886" t="str">
            <v>Paz de Ariporo</v>
          </cell>
          <cell r="D886">
            <v>187</v>
          </cell>
          <cell r="E886">
            <v>26800</v>
          </cell>
          <cell r="F886">
            <v>697.76119402985069</v>
          </cell>
        </row>
        <row r="887">
          <cell r="A887" t="str">
            <v>85263</v>
          </cell>
          <cell r="B887" t="str">
            <v>Casanare</v>
          </cell>
          <cell r="C887" t="str">
            <v>Pore</v>
          </cell>
          <cell r="D887">
            <v>24</v>
          </cell>
          <cell r="E887">
            <v>7929</v>
          </cell>
          <cell r="F887">
            <v>302.6863412788498</v>
          </cell>
        </row>
        <row r="888">
          <cell r="A888" t="str">
            <v>85300</v>
          </cell>
          <cell r="B888" t="str">
            <v>Casanare</v>
          </cell>
          <cell r="C888" t="str">
            <v>Sabanalarga</v>
          </cell>
          <cell r="D888">
            <v>3</v>
          </cell>
          <cell r="E888">
            <v>3121</v>
          </cell>
          <cell r="F888">
            <v>96.123037487984618</v>
          </cell>
        </row>
        <row r="889">
          <cell r="A889" t="str">
            <v>85315</v>
          </cell>
          <cell r="B889" t="str">
            <v>Casanare</v>
          </cell>
          <cell r="C889" t="str">
            <v>Sácama</v>
          </cell>
          <cell r="D889">
            <v>7</v>
          </cell>
          <cell r="E889">
            <v>1916</v>
          </cell>
          <cell r="F889">
            <v>365.34446764091854</v>
          </cell>
        </row>
        <row r="890">
          <cell r="A890" t="str">
            <v>85325</v>
          </cell>
          <cell r="B890" t="str">
            <v>Casanare</v>
          </cell>
          <cell r="C890" t="str">
            <v>San Luis de Palenque</v>
          </cell>
          <cell r="D890">
            <v>5</v>
          </cell>
          <cell r="E890">
            <v>7643</v>
          </cell>
          <cell r="F890">
            <v>65.419337956299884</v>
          </cell>
        </row>
        <row r="891">
          <cell r="A891" t="str">
            <v>85400</v>
          </cell>
          <cell r="B891" t="str">
            <v>Casanare</v>
          </cell>
          <cell r="C891" t="str">
            <v>Támara</v>
          </cell>
          <cell r="D891">
            <v>33</v>
          </cell>
          <cell r="E891">
            <v>7055</v>
          </cell>
          <cell r="F891">
            <v>467.75336640680371</v>
          </cell>
        </row>
        <row r="892">
          <cell r="A892" t="str">
            <v>85410</v>
          </cell>
          <cell r="B892" t="str">
            <v>Casanare</v>
          </cell>
          <cell r="C892" t="str">
            <v>Tauramena</v>
          </cell>
          <cell r="D892">
            <v>23</v>
          </cell>
          <cell r="E892">
            <v>20215</v>
          </cell>
          <cell r="F892">
            <v>113.77689834281475</v>
          </cell>
        </row>
        <row r="893">
          <cell r="A893" t="str">
            <v>85430</v>
          </cell>
          <cell r="B893" t="str">
            <v>Casanare</v>
          </cell>
          <cell r="C893" t="str">
            <v>Trinidad</v>
          </cell>
          <cell r="D893">
            <v>4</v>
          </cell>
          <cell r="E893">
            <v>13706</v>
          </cell>
          <cell r="F893">
            <v>29.184298847220195</v>
          </cell>
        </row>
        <row r="894">
          <cell r="A894" t="str">
            <v>85440</v>
          </cell>
          <cell r="B894" t="str">
            <v>Casanare</v>
          </cell>
          <cell r="C894" t="str">
            <v>Villanueva</v>
          </cell>
          <cell r="D894">
            <v>83</v>
          </cell>
          <cell r="E894">
            <v>23221</v>
          </cell>
          <cell r="F894">
            <v>357.43508031523191</v>
          </cell>
        </row>
        <row r="895">
          <cell r="A895" t="str">
            <v>86001</v>
          </cell>
          <cell r="B895" t="str">
            <v>Putumayo</v>
          </cell>
          <cell r="C895" t="str">
            <v>Mocoa</v>
          </cell>
          <cell r="D895">
            <v>1417</v>
          </cell>
          <cell r="E895">
            <v>39867</v>
          </cell>
          <cell r="F895">
            <v>3554.3181077081294</v>
          </cell>
        </row>
        <row r="896">
          <cell r="A896" t="str">
            <v>86219</v>
          </cell>
          <cell r="B896" t="str">
            <v>Putumayo</v>
          </cell>
          <cell r="C896" t="str">
            <v>Colón</v>
          </cell>
          <cell r="D896">
            <v>34</v>
          </cell>
          <cell r="E896">
            <v>5389</v>
          </cell>
          <cell r="F896">
            <v>630.91482649842271</v>
          </cell>
        </row>
        <row r="897">
          <cell r="A897" t="str">
            <v>86320</v>
          </cell>
          <cell r="B897" t="str">
            <v>Putumayo</v>
          </cell>
          <cell r="C897" t="str">
            <v>Orito</v>
          </cell>
          <cell r="D897">
            <v>442</v>
          </cell>
          <cell r="E897">
            <v>49420</v>
          </cell>
          <cell r="F897">
            <v>894.37474706596515</v>
          </cell>
        </row>
        <row r="898">
          <cell r="A898" t="str">
            <v>86568</v>
          </cell>
          <cell r="B898" t="str">
            <v>Putumayo</v>
          </cell>
          <cell r="C898" t="str">
            <v>Puerto Asís</v>
          </cell>
          <cell r="D898">
            <v>1921</v>
          </cell>
          <cell r="E898">
            <v>58446</v>
          </cell>
          <cell r="F898">
            <v>3286.7946480511923</v>
          </cell>
        </row>
        <row r="899">
          <cell r="A899" t="str">
            <v>86569</v>
          </cell>
          <cell r="B899" t="str">
            <v>Putumayo</v>
          </cell>
          <cell r="C899" t="str">
            <v>Puerto Caicedo</v>
          </cell>
          <cell r="D899">
            <v>255</v>
          </cell>
          <cell r="E899">
            <v>14441</v>
          </cell>
          <cell r="F899">
            <v>1765.8056921265841</v>
          </cell>
        </row>
        <row r="900">
          <cell r="A900" t="str">
            <v>86571</v>
          </cell>
          <cell r="B900" t="str">
            <v>Putumayo</v>
          </cell>
          <cell r="C900" t="str">
            <v>Puerto Guzmán</v>
          </cell>
          <cell r="D900">
            <v>212</v>
          </cell>
          <cell r="E900">
            <v>23316</v>
          </cell>
          <cell r="F900">
            <v>909.24686910276205</v>
          </cell>
        </row>
        <row r="901">
          <cell r="A901" t="str">
            <v>86573</v>
          </cell>
          <cell r="B901" t="str">
            <v>Putumayo</v>
          </cell>
          <cell r="C901" t="str">
            <v>Leguízamo</v>
          </cell>
          <cell r="D901">
            <v>435</v>
          </cell>
          <cell r="E901">
            <v>15562</v>
          </cell>
          <cell r="F901">
            <v>2795.2705307801052</v>
          </cell>
        </row>
        <row r="902">
          <cell r="A902" t="str">
            <v>86749</v>
          </cell>
          <cell r="B902" t="str">
            <v>Putumayo</v>
          </cell>
          <cell r="C902" t="str">
            <v>Sibundoy</v>
          </cell>
          <cell r="D902">
            <v>206</v>
          </cell>
          <cell r="E902">
            <v>13876</v>
          </cell>
          <cell r="F902">
            <v>1484.5776880945518</v>
          </cell>
        </row>
        <row r="903">
          <cell r="A903" t="str">
            <v>86755</v>
          </cell>
          <cell r="B903" t="str">
            <v>Putumayo</v>
          </cell>
          <cell r="C903" t="str">
            <v>San Francisco</v>
          </cell>
          <cell r="D903">
            <v>76</v>
          </cell>
          <cell r="E903">
            <v>7005</v>
          </cell>
          <cell r="F903">
            <v>1084.939329050678</v>
          </cell>
        </row>
        <row r="904">
          <cell r="A904" t="str">
            <v>86757</v>
          </cell>
          <cell r="B904" t="str">
            <v>Putumayo</v>
          </cell>
          <cell r="C904" t="str">
            <v>San Miguel</v>
          </cell>
          <cell r="D904">
            <v>535</v>
          </cell>
          <cell r="E904">
            <v>24967</v>
          </cell>
          <cell r="F904">
            <v>2142.8285336644371</v>
          </cell>
        </row>
        <row r="905">
          <cell r="A905" t="str">
            <v>86760</v>
          </cell>
          <cell r="B905" t="str">
            <v>Putumayo</v>
          </cell>
          <cell r="C905" t="str">
            <v>Santiago</v>
          </cell>
          <cell r="D905">
            <v>45</v>
          </cell>
          <cell r="E905">
            <v>10072</v>
          </cell>
          <cell r="F905">
            <v>446.78316123907865</v>
          </cell>
        </row>
        <row r="906">
          <cell r="A906" t="str">
            <v>86865</v>
          </cell>
          <cell r="B906" t="str">
            <v>Putumayo</v>
          </cell>
          <cell r="C906" t="str">
            <v>Valle del Guamuez</v>
          </cell>
          <cell r="D906">
            <v>1072</v>
          </cell>
          <cell r="E906">
            <v>49934</v>
          </cell>
          <cell r="F906">
            <v>2146.8338206432491</v>
          </cell>
        </row>
        <row r="907">
          <cell r="A907" t="str">
            <v>86885</v>
          </cell>
          <cell r="B907" t="str">
            <v>Putumayo</v>
          </cell>
          <cell r="C907" t="str">
            <v>Villagarzón</v>
          </cell>
          <cell r="D907">
            <v>598</v>
          </cell>
          <cell r="E907">
            <v>20952</v>
          </cell>
          <cell r="F907">
            <v>2854.142802596411</v>
          </cell>
        </row>
        <row r="908">
          <cell r="A908" t="str">
            <v>88001</v>
          </cell>
          <cell r="B908" t="str">
            <v>Archipiélago de San Andrés</v>
          </cell>
          <cell r="C908" t="str">
            <v>San Andrés</v>
          </cell>
          <cell r="D908">
            <v>7</v>
          </cell>
          <cell r="E908">
            <v>69463</v>
          </cell>
          <cell r="F908">
            <v>10.077307343477823</v>
          </cell>
        </row>
        <row r="909">
          <cell r="A909" t="str">
            <v>91001</v>
          </cell>
          <cell r="B909" t="str">
            <v>Amazonas</v>
          </cell>
          <cell r="C909" t="str">
            <v>Leticia</v>
          </cell>
          <cell r="D909">
            <v>67</v>
          </cell>
          <cell r="E909">
            <v>40342</v>
          </cell>
          <cell r="F909">
            <v>166.08001586435972</v>
          </cell>
        </row>
        <row r="910">
          <cell r="A910" t="str">
            <v>91263</v>
          </cell>
          <cell r="B910" t="str">
            <v>Amazonas</v>
          </cell>
          <cell r="C910" t="str">
            <v>El Encanto (CD)</v>
          </cell>
          <cell r="D910">
            <v>2</v>
          </cell>
          <cell r="E910">
            <v>4708</v>
          </cell>
          <cell r="F910">
            <v>42.480883602378931</v>
          </cell>
        </row>
        <row r="911">
          <cell r="A911" t="str">
            <v>91460</v>
          </cell>
          <cell r="B911" t="str">
            <v>Amazonas</v>
          </cell>
          <cell r="C911" t="str">
            <v>Miriti - Paraná (CD)</v>
          </cell>
          <cell r="D911">
            <v>8</v>
          </cell>
          <cell r="E911">
            <v>1555</v>
          </cell>
          <cell r="F911">
            <v>514.46945337620582</v>
          </cell>
        </row>
        <row r="912">
          <cell r="A912" t="str">
            <v>94001</v>
          </cell>
          <cell r="B912" t="str">
            <v>Guainía</v>
          </cell>
          <cell r="C912" t="str">
            <v>Inírida</v>
          </cell>
          <cell r="D912">
            <v>267</v>
          </cell>
          <cell r="E912">
            <v>19282</v>
          </cell>
          <cell r="F912">
            <v>1384.7111295508766</v>
          </cell>
        </row>
        <row r="913">
          <cell r="A913" t="str">
            <v>95001</v>
          </cell>
          <cell r="B913" t="str">
            <v>Guaviare</v>
          </cell>
          <cell r="C913" t="str">
            <v>San José del Guaviare</v>
          </cell>
          <cell r="D913">
            <v>977</v>
          </cell>
          <cell r="E913">
            <v>61383</v>
          </cell>
          <cell r="F913">
            <v>1591.6458954433638</v>
          </cell>
        </row>
        <row r="914">
          <cell r="A914" t="str">
            <v>95015</v>
          </cell>
          <cell r="B914" t="str">
            <v>Guaviare</v>
          </cell>
          <cell r="C914" t="str">
            <v>Calamar</v>
          </cell>
          <cell r="D914">
            <v>81</v>
          </cell>
          <cell r="E914">
            <v>9734</v>
          </cell>
          <cell r="F914">
            <v>832.13478528867893</v>
          </cell>
        </row>
        <row r="915">
          <cell r="A915" t="str">
            <v>95025</v>
          </cell>
          <cell r="B915" t="str">
            <v>Guaviare</v>
          </cell>
          <cell r="C915" t="str">
            <v>El Retorno</v>
          </cell>
          <cell r="D915">
            <v>139</v>
          </cell>
          <cell r="E915">
            <v>21803</v>
          </cell>
          <cell r="F915">
            <v>637.52694583314224</v>
          </cell>
        </row>
        <row r="916">
          <cell r="A916" t="str">
            <v>95200</v>
          </cell>
          <cell r="B916" t="str">
            <v>Guaviare</v>
          </cell>
          <cell r="C916" t="str">
            <v>Miraflores</v>
          </cell>
          <cell r="D916">
            <v>50</v>
          </cell>
          <cell r="E916">
            <v>13466</v>
          </cell>
          <cell r="F916">
            <v>371.30551017377098</v>
          </cell>
        </row>
        <row r="917">
          <cell r="A917" t="str">
            <v>97001</v>
          </cell>
          <cell r="B917" t="str">
            <v>Vaupés</v>
          </cell>
          <cell r="C917" t="str">
            <v>Mitú</v>
          </cell>
          <cell r="D917">
            <v>102</v>
          </cell>
          <cell r="E917">
            <v>30658</v>
          </cell>
          <cell r="F917">
            <v>332.70272033400744</v>
          </cell>
        </row>
        <row r="918">
          <cell r="A918" t="str">
            <v>97161</v>
          </cell>
          <cell r="B918" t="str">
            <v>Vaupés</v>
          </cell>
          <cell r="C918" t="str">
            <v>Caruru</v>
          </cell>
          <cell r="D918">
            <v>6</v>
          </cell>
          <cell r="E918">
            <v>3310</v>
          </cell>
          <cell r="F918">
            <v>181.26888217522659</v>
          </cell>
        </row>
        <row r="919">
          <cell r="A919" t="str">
            <v>99001</v>
          </cell>
          <cell r="B919" t="str">
            <v>Vichada</v>
          </cell>
          <cell r="C919" t="str">
            <v>Puerto Carreño</v>
          </cell>
          <cell r="D919">
            <v>120</v>
          </cell>
          <cell r="E919">
            <v>15012</v>
          </cell>
          <cell r="F919">
            <v>799.36051159072747</v>
          </cell>
        </row>
        <row r="920">
          <cell r="A920" t="str">
            <v>99524</v>
          </cell>
          <cell r="B920" t="str">
            <v>Vichada</v>
          </cell>
          <cell r="C920" t="str">
            <v>La Primavera</v>
          </cell>
          <cell r="D920">
            <v>5</v>
          </cell>
          <cell r="E920">
            <v>13791</v>
          </cell>
          <cell r="F920">
            <v>36.255528968167646</v>
          </cell>
        </row>
        <row r="921">
          <cell r="A921" t="str">
            <v>99773</v>
          </cell>
          <cell r="B921" t="str">
            <v>Vichada</v>
          </cell>
          <cell r="C921" t="str">
            <v>Cumaribo</v>
          </cell>
          <cell r="D921">
            <v>35</v>
          </cell>
          <cell r="E921">
            <v>34307</v>
          </cell>
          <cell r="F921">
            <v>102.01999591920017</v>
          </cell>
        </row>
        <row r="922">
          <cell r="A922"/>
          <cell r="B922"/>
          <cell r="C922"/>
          <cell r="D922"/>
          <cell r="E922"/>
          <cell r="F922"/>
        </row>
        <row r="923">
          <cell r="A923"/>
          <cell r="B923"/>
          <cell r="C923"/>
          <cell r="D923"/>
          <cell r="E923"/>
          <cell r="F923"/>
        </row>
        <row r="924">
          <cell r="A924"/>
          <cell r="B924"/>
          <cell r="C924"/>
          <cell r="D924"/>
          <cell r="E924"/>
          <cell r="F924"/>
        </row>
        <row r="925">
          <cell r="A925"/>
          <cell r="B925"/>
          <cell r="C925"/>
          <cell r="D925"/>
          <cell r="E925"/>
          <cell r="F925"/>
        </row>
        <row r="926">
          <cell r="A926"/>
          <cell r="B926"/>
          <cell r="C926"/>
          <cell r="D926"/>
          <cell r="E926"/>
          <cell r="F926"/>
        </row>
        <row r="927">
          <cell r="A927"/>
          <cell r="B927"/>
          <cell r="C927"/>
          <cell r="D927"/>
          <cell r="E927"/>
          <cell r="F927"/>
        </row>
        <row r="928">
          <cell r="A928"/>
          <cell r="B928"/>
          <cell r="C928"/>
          <cell r="D928"/>
          <cell r="E928"/>
          <cell r="F928"/>
        </row>
        <row r="929">
          <cell r="A929"/>
          <cell r="B929"/>
          <cell r="C929"/>
          <cell r="D929"/>
          <cell r="E929"/>
          <cell r="F929"/>
        </row>
        <row r="930">
          <cell r="A930"/>
          <cell r="B930"/>
          <cell r="C930"/>
          <cell r="D930"/>
          <cell r="E930"/>
          <cell r="F930"/>
        </row>
        <row r="931">
          <cell r="A931"/>
          <cell r="B931"/>
          <cell r="C931"/>
          <cell r="D931"/>
          <cell r="E931"/>
          <cell r="F931"/>
        </row>
        <row r="932">
          <cell r="A932"/>
          <cell r="B932"/>
          <cell r="C932"/>
          <cell r="D932"/>
          <cell r="E932"/>
          <cell r="F932"/>
        </row>
        <row r="933">
          <cell r="A933"/>
          <cell r="B933"/>
          <cell r="C933"/>
          <cell r="D933"/>
          <cell r="E933"/>
          <cell r="F933"/>
        </row>
        <row r="934">
          <cell r="A934"/>
          <cell r="B934"/>
          <cell r="C934"/>
          <cell r="D934"/>
          <cell r="E934"/>
          <cell r="F934"/>
        </row>
        <row r="935">
          <cell r="A935"/>
          <cell r="B935"/>
          <cell r="C935"/>
          <cell r="D935"/>
          <cell r="E935"/>
          <cell r="F935"/>
        </row>
        <row r="936">
          <cell r="A936"/>
          <cell r="B936"/>
          <cell r="C936"/>
          <cell r="D936"/>
          <cell r="E936"/>
          <cell r="F936"/>
        </row>
        <row r="937">
          <cell r="A937"/>
          <cell r="B937"/>
          <cell r="C937"/>
          <cell r="D937"/>
          <cell r="E937"/>
          <cell r="F937"/>
        </row>
        <row r="938">
          <cell r="A938"/>
          <cell r="B938"/>
          <cell r="C938"/>
          <cell r="D938"/>
          <cell r="E938"/>
          <cell r="F938"/>
        </row>
        <row r="939">
          <cell r="A939"/>
          <cell r="B939"/>
          <cell r="C939"/>
          <cell r="D939"/>
          <cell r="E939"/>
          <cell r="F939"/>
        </row>
        <row r="940">
          <cell r="A940"/>
          <cell r="B940"/>
          <cell r="C940"/>
          <cell r="D940"/>
          <cell r="E940"/>
          <cell r="F940"/>
        </row>
        <row r="941">
          <cell r="A941"/>
          <cell r="B941"/>
          <cell r="C941"/>
          <cell r="D941"/>
          <cell r="E941"/>
          <cell r="F941"/>
        </row>
        <row r="942">
          <cell r="A942"/>
          <cell r="B942"/>
          <cell r="C942"/>
          <cell r="D942"/>
          <cell r="E942"/>
          <cell r="F942"/>
        </row>
        <row r="943">
          <cell r="A943"/>
          <cell r="B943"/>
          <cell r="C943"/>
          <cell r="D943"/>
          <cell r="E943"/>
          <cell r="F943"/>
        </row>
        <row r="944">
          <cell r="A944"/>
          <cell r="B944"/>
          <cell r="C944"/>
          <cell r="D944"/>
          <cell r="E944"/>
          <cell r="F944"/>
        </row>
        <row r="945">
          <cell r="A945"/>
          <cell r="B945"/>
          <cell r="C945"/>
          <cell r="D945"/>
          <cell r="E945"/>
          <cell r="F945"/>
        </row>
        <row r="946">
          <cell r="A946"/>
          <cell r="B946"/>
          <cell r="C946"/>
          <cell r="D946"/>
          <cell r="E946"/>
          <cell r="F946"/>
        </row>
        <row r="947">
          <cell r="A947"/>
          <cell r="B947"/>
          <cell r="C947"/>
          <cell r="D947"/>
          <cell r="E947"/>
          <cell r="F947"/>
        </row>
        <row r="948">
          <cell r="A948"/>
          <cell r="B948"/>
          <cell r="C948"/>
          <cell r="D948"/>
          <cell r="E948"/>
          <cell r="F948"/>
        </row>
        <row r="949">
          <cell r="A949"/>
          <cell r="B949"/>
          <cell r="C949"/>
          <cell r="D949"/>
          <cell r="E949"/>
          <cell r="F949"/>
        </row>
        <row r="950">
          <cell r="A950"/>
          <cell r="B950"/>
          <cell r="C950"/>
          <cell r="D950"/>
          <cell r="E950"/>
          <cell r="F950"/>
        </row>
      </sheetData>
      <sheetData sheetId="2">
        <row r="2">
          <cell r="A2" t="str">
            <v>05001</v>
          </cell>
          <cell r="B2" t="str">
            <v>Antioquia</v>
          </cell>
          <cell r="C2" t="str">
            <v>Medellín</v>
          </cell>
          <cell r="D2">
            <v>11652</v>
          </cell>
        </row>
        <row r="3">
          <cell r="A3" t="str">
            <v>05002</v>
          </cell>
          <cell r="B3" t="str">
            <v>Antioquia</v>
          </cell>
          <cell r="C3" t="str">
            <v>Abejorral</v>
          </cell>
          <cell r="D3">
            <v>23</v>
          </cell>
        </row>
        <row r="4">
          <cell r="A4" t="str">
            <v>05004</v>
          </cell>
          <cell r="B4" t="str">
            <v>Antioquia</v>
          </cell>
          <cell r="C4" t="str">
            <v>Abriaquí</v>
          </cell>
          <cell r="D4">
            <v>3</v>
          </cell>
        </row>
        <row r="5">
          <cell r="A5" t="str">
            <v>05021</v>
          </cell>
          <cell r="B5" t="str">
            <v>Antioquia</v>
          </cell>
          <cell r="C5" t="str">
            <v>Alejandría</v>
          </cell>
          <cell r="D5">
            <v>3</v>
          </cell>
        </row>
        <row r="6">
          <cell r="A6" t="str">
            <v>05030</v>
          </cell>
          <cell r="B6" t="str">
            <v>Antioquia</v>
          </cell>
          <cell r="C6" t="str">
            <v>Amagá</v>
          </cell>
          <cell r="D6">
            <v>157</v>
          </cell>
        </row>
        <row r="7">
          <cell r="A7" t="str">
            <v>05031</v>
          </cell>
          <cell r="B7" t="str">
            <v>Antioquia</v>
          </cell>
          <cell r="C7" t="str">
            <v>Amalfi</v>
          </cell>
          <cell r="D7">
            <v>837</v>
          </cell>
        </row>
        <row r="8">
          <cell r="A8" t="str">
            <v>05034</v>
          </cell>
          <cell r="B8" t="str">
            <v>Antioquia</v>
          </cell>
          <cell r="C8" t="str">
            <v>Andes</v>
          </cell>
          <cell r="D8">
            <v>186</v>
          </cell>
        </row>
        <row r="9">
          <cell r="A9" t="str">
            <v>05036</v>
          </cell>
          <cell r="B9" t="str">
            <v>Antioquia</v>
          </cell>
          <cell r="C9" t="str">
            <v>Angelópolis</v>
          </cell>
          <cell r="D9">
            <v>82</v>
          </cell>
        </row>
        <row r="10">
          <cell r="A10" t="str">
            <v>05038</v>
          </cell>
          <cell r="B10" t="str">
            <v>Antioquia</v>
          </cell>
          <cell r="C10" t="str">
            <v>Angostura</v>
          </cell>
          <cell r="D10">
            <v>105</v>
          </cell>
        </row>
        <row r="11">
          <cell r="A11" t="str">
            <v>05040</v>
          </cell>
          <cell r="B11" t="str">
            <v>Antioquia</v>
          </cell>
          <cell r="C11" t="str">
            <v>Anorí</v>
          </cell>
          <cell r="D11">
            <v>432</v>
          </cell>
        </row>
        <row r="12">
          <cell r="A12" t="str">
            <v>05042</v>
          </cell>
          <cell r="B12" t="str">
            <v>Antioquia</v>
          </cell>
          <cell r="C12" t="str">
            <v>Santafe de Antioquia</v>
          </cell>
          <cell r="D12">
            <v>59</v>
          </cell>
        </row>
        <row r="13">
          <cell r="A13" t="str">
            <v>05044</v>
          </cell>
          <cell r="B13" t="str">
            <v>Antioquia</v>
          </cell>
          <cell r="C13" t="str">
            <v>Anza</v>
          </cell>
          <cell r="D13">
            <v>21</v>
          </cell>
        </row>
        <row r="14">
          <cell r="A14" t="str">
            <v>05045</v>
          </cell>
          <cell r="B14" t="str">
            <v>Antioquia</v>
          </cell>
          <cell r="C14" t="str">
            <v>Apartadó</v>
          </cell>
          <cell r="D14">
            <v>1538</v>
          </cell>
        </row>
        <row r="15">
          <cell r="A15" t="str">
            <v>05051</v>
          </cell>
          <cell r="B15" t="str">
            <v>Antioquia</v>
          </cell>
          <cell r="C15" t="str">
            <v>Arboletes</v>
          </cell>
          <cell r="D15">
            <v>181</v>
          </cell>
        </row>
        <row r="16">
          <cell r="A16" t="str">
            <v>05055</v>
          </cell>
          <cell r="B16" t="str">
            <v>Antioquia</v>
          </cell>
          <cell r="C16" t="str">
            <v>Argelia</v>
          </cell>
          <cell r="D16">
            <v>67</v>
          </cell>
        </row>
        <row r="17">
          <cell r="A17" t="str">
            <v>05059</v>
          </cell>
          <cell r="B17" t="str">
            <v>Antioquia</v>
          </cell>
          <cell r="C17" t="str">
            <v>Armenia</v>
          </cell>
          <cell r="D17">
            <v>61</v>
          </cell>
        </row>
        <row r="18">
          <cell r="A18" t="str">
            <v>05079</v>
          </cell>
          <cell r="B18" t="str">
            <v>Antioquia</v>
          </cell>
          <cell r="C18" t="str">
            <v>Barbosa</v>
          </cell>
          <cell r="D18">
            <v>138</v>
          </cell>
        </row>
        <row r="19">
          <cell r="A19" t="str">
            <v>05086</v>
          </cell>
          <cell r="B19" t="str">
            <v>Antioquia</v>
          </cell>
          <cell r="C19" t="str">
            <v>Belmira</v>
          </cell>
          <cell r="D19">
            <v>33</v>
          </cell>
        </row>
        <row r="20">
          <cell r="A20" t="str">
            <v>05088</v>
          </cell>
          <cell r="B20" t="str">
            <v>Antioquia</v>
          </cell>
          <cell r="C20" t="str">
            <v>Bello</v>
          </cell>
          <cell r="D20">
            <v>782</v>
          </cell>
        </row>
        <row r="21">
          <cell r="A21" t="str">
            <v>05091</v>
          </cell>
          <cell r="B21" t="str">
            <v>Antioquia</v>
          </cell>
          <cell r="C21" t="str">
            <v>Betania</v>
          </cell>
          <cell r="D21">
            <v>45</v>
          </cell>
        </row>
        <row r="22">
          <cell r="A22" t="str">
            <v>05093</v>
          </cell>
          <cell r="B22" t="str">
            <v>Antioquia</v>
          </cell>
          <cell r="C22" t="str">
            <v>Betulia</v>
          </cell>
          <cell r="D22">
            <v>50</v>
          </cell>
        </row>
        <row r="23">
          <cell r="A23" t="str">
            <v>05101</v>
          </cell>
          <cell r="B23" t="str">
            <v>Antioquia</v>
          </cell>
          <cell r="C23" t="str">
            <v>Ciudad Bolívar</v>
          </cell>
          <cell r="D23">
            <v>118</v>
          </cell>
        </row>
        <row r="24">
          <cell r="A24" t="str">
            <v>05107</v>
          </cell>
          <cell r="B24" t="str">
            <v>Antioquia</v>
          </cell>
          <cell r="C24" t="str">
            <v>Briceño</v>
          </cell>
          <cell r="D24">
            <v>431</v>
          </cell>
        </row>
        <row r="25">
          <cell r="A25" t="str">
            <v>05113</v>
          </cell>
          <cell r="B25" t="str">
            <v>Antioquia</v>
          </cell>
          <cell r="C25" t="str">
            <v>Buriticá</v>
          </cell>
          <cell r="D25">
            <v>121</v>
          </cell>
        </row>
        <row r="26">
          <cell r="A26" t="str">
            <v>05120</v>
          </cell>
          <cell r="B26" t="str">
            <v>Antioquia</v>
          </cell>
          <cell r="C26" t="str">
            <v>Cáceres</v>
          </cell>
          <cell r="D26">
            <v>967</v>
          </cell>
        </row>
        <row r="27">
          <cell r="A27" t="str">
            <v>05125</v>
          </cell>
          <cell r="B27" t="str">
            <v>Antioquia</v>
          </cell>
          <cell r="C27" t="str">
            <v>Caicedo</v>
          </cell>
          <cell r="D27">
            <v>78</v>
          </cell>
        </row>
        <row r="28">
          <cell r="A28" t="str">
            <v>05129</v>
          </cell>
          <cell r="B28" t="str">
            <v>Antioquia</v>
          </cell>
          <cell r="C28" t="str">
            <v>Caldas</v>
          </cell>
          <cell r="D28">
            <v>160</v>
          </cell>
        </row>
        <row r="29">
          <cell r="A29" t="str">
            <v>05134</v>
          </cell>
          <cell r="B29" t="str">
            <v>Antioquia</v>
          </cell>
          <cell r="C29" t="str">
            <v>Campamento</v>
          </cell>
          <cell r="D29">
            <v>153</v>
          </cell>
        </row>
        <row r="30">
          <cell r="A30" t="str">
            <v>05138</v>
          </cell>
          <cell r="B30" t="str">
            <v>Antioquia</v>
          </cell>
          <cell r="C30" t="str">
            <v>Cañasgordas</v>
          </cell>
          <cell r="D30">
            <v>155</v>
          </cell>
        </row>
        <row r="31">
          <cell r="A31" t="str">
            <v>05142</v>
          </cell>
          <cell r="B31" t="str">
            <v>Antioquia</v>
          </cell>
          <cell r="C31" t="str">
            <v>Caracolí</v>
          </cell>
          <cell r="D31">
            <v>17</v>
          </cell>
        </row>
        <row r="32">
          <cell r="A32" t="str">
            <v>05145</v>
          </cell>
          <cell r="B32" t="str">
            <v>Antioquia</v>
          </cell>
          <cell r="C32" t="str">
            <v>Caramanta</v>
          </cell>
          <cell r="D32">
            <v>7</v>
          </cell>
        </row>
        <row r="33">
          <cell r="A33" t="str">
            <v>05147</v>
          </cell>
          <cell r="B33" t="str">
            <v>Antioquia</v>
          </cell>
          <cell r="C33" t="str">
            <v>Carepa</v>
          </cell>
          <cell r="D33">
            <v>692</v>
          </cell>
        </row>
        <row r="34">
          <cell r="A34" t="str">
            <v>05148</v>
          </cell>
          <cell r="B34" t="str">
            <v>Antioquia</v>
          </cell>
          <cell r="C34" t="str">
            <v>El Carmen de Viboral</v>
          </cell>
          <cell r="D34">
            <v>75</v>
          </cell>
        </row>
        <row r="35">
          <cell r="A35" t="str">
            <v>05150</v>
          </cell>
          <cell r="B35" t="str">
            <v>Antioquia</v>
          </cell>
          <cell r="C35" t="str">
            <v>Carolina</v>
          </cell>
          <cell r="D35">
            <v>10</v>
          </cell>
        </row>
        <row r="36">
          <cell r="A36" t="str">
            <v>05154</v>
          </cell>
          <cell r="B36" t="str">
            <v>Antioquia</v>
          </cell>
          <cell r="C36" t="str">
            <v>Caucasia</v>
          </cell>
          <cell r="D36">
            <v>1162</v>
          </cell>
        </row>
        <row r="37">
          <cell r="A37" t="str">
            <v>05172</v>
          </cell>
          <cell r="B37" t="str">
            <v>Antioquia</v>
          </cell>
          <cell r="C37" t="str">
            <v>Chigorodó</v>
          </cell>
          <cell r="D37">
            <v>620</v>
          </cell>
        </row>
        <row r="38">
          <cell r="A38" t="str">
            <v>05190</v>
          </cell>
          <cell r="B38" t="str">
            <v>Antioquia</v>
          </cell>
          <cell r="C38" t="str">
            <v>Cisneros</v>
          </cell>
          <cell r="D38">
            <v>31</v>
          </cell>
        </row>
        <row r="39">
          <cell r="A39" t="str">
            <v>05197</v>
          </cell>
          <cell r="B39" t="str">
            <v>Antioquia</v>
          </cell>
          <cell r="C39" t="str">
            <v>Cocorná</v>
          </cell>
          <cell r="D39">
            <v>112</v>
          </cell>
        </row>
        <row r="40">
          <cell r="A40" t="str">
            <v>05209</v>
          </cell>
          <cell r="B40" t="str">
            <v>Antioquia</v>
          </cell>
          <cell r="C40" t="str">
            <v>Concordia</v>
          </cell>
          <cell r="D40">
            <v>76</v>
          </cell>
        </row>
        <row r="41">
          <cell r="A41" t="str">
            <v>05212</v>
          </cell>
          <cell r="B41" t="str">
            <v>Antioquia</v>
          </cell>
          <cell r="C41" t="str">
            <v>Copacabana</v>
          </cell>
          <cell r="D41">
            <v>77</v>
          </cell>
        </row>
        <row r="42">
          <cell r="A42" t="str">
            <v>05234</v>
          </cell>
          <cell r="B42" t="str">
            <v>Antioquia</v>
          </cell>
          <cell r="C42" t="str">
            <v>Dabeiba</v>
          </cell>
          <cell r="D42">
            <v>286</v>
          </cell>
        </row>
        <row r="43">
          <cell r="A43" t="str">
            <v>05237</v>
          </cell>
          <cell r="B43" t="str">
            <v>Antioquia</v>
          </cell>
          <cell r="C43" t="str">
            <v>Don Matías</v>
          </cell>
          <cell r="D43">
            <v>46</v>
          </cell>
        </row>
        <row r="44">
          <cell r="A44" t="str">
            <v>05240</v>
          </cell>
          <cell r="B44" t="str">
            <v>Antioquia</v>
          </cell>
          <cell r="C44" t="str">
            <v>Ebéjico</v>
          </cell>
          <cell r="D44">
            <v>96</v>
          </cell>
        </row>
        <row r="45">
          <cell r="A45" t="str">
            <v>05250</v>
          </cell>
          <cell r="B45" t="str">
            <v>Antioquia</v>
          </cell>
          <cell r="C45" t="str">
            <v>El Bagre</v>
          </cell>
          <cell r="D45">
            <v>5670</v>
          </cell>
        </row>
        <row r="46">
          <cell r="A46" t="str">
            <v>05264</v>
          </cell>
          <cell r="B46" t="str">
            <v>Antioquia</v>
          </cell>
          <cell r="C46" t="str">
            <v>Entrerrios</v>
          </cell>
          <cell r="D46">
            <v>16</v>
          </cell>
        </row>
        <row r="47">
          <cell r="A47" t="str">
            <v>05266</v>
          </cell>
          <cell r="B47" t="str">
            <v>Antioquia</v>
          </cell>
          <cell r="C47" t="str">
            <v>Envigado</v>
          </cell>
          <cell r="D47">
            <v>43</v>
          </cell>
        </row>
        <row r="48">
          <cell r="A48" t="str">
            <v>05282</v>
          </cell>
          <cell r="B48" t="str">
            <v>Antioquia</v>
          </cell>
          <cell r="C48" t="str">
            <v>Fredonia</v>
          </cell>
          <cell r="D48">
            <v>61</v>
          </cell>
        </row>
        <row r="49">
          <cell r="A49" t="str">
            <v>05284</v>
          </cell>
          <cell r="B49" t="str">
            <v>Antioquia</v>
          </cell>
          <cell r="C49" t="str">
            <v>Frontino</v>
          </cell>
          <cell r="D49">
            <v>165</v>
          </cell>
        </row>
        <row r="50">
          <cell r="A50" t="str">
            <v>05306</v>
          </cell>
          <cell r="B50" t="str">
            <v>Antioquia</v>
          </cell>
          <cell r="C50" t="str">
            <v>Giraldo</v>
          </cell>
          <cell r="D50">
            <v>24</v>
          </cell>
        </row>
        <row r="51">
          <cell r="A51" t="str">
            <v>05308</v>
          </cell>
          <cell r="B51" t="str">
            <v>Antioquia</v>
          </cell>
          <cell r="C51" t="str">
            <v>Girardota</v>
          </cell>
          <cell r="D51">
            <v>73</v>
          </cell>
        </row>
        <row r="52">
          <cell r="A52" t="str">
            <v>05310</v>
          </cell>
          <cell r="B52" t="str">
            <v>Antioquia</v>
          </cell>
          <cell r="C52" t="str">
            <v>Gómez Plata</v>
          </cell>
          <cell r="D52">
            <v>33</v>
          </cell>
        </row>
        <row r="53">
          <cell r="A53" t="str">
            <v>05313</v>
          </cell>
          <cell r="B53" t="str">
            <v>Antioquia</v>
          </cell>
          <cell r="C53" t="str">
            <v>Granada</v>
          </cell>
          <cell r="D53">
            <v>18</v>
          </cell>
        </row>
        <row r="54">
          <cell r="A54" t="str">
            <v>05315</v>
          </cell>
          <cell r="B54" t="str">
            <v>Antioquia</v>
          </cell>
          <cell r="C54" t="str">
            <v>Guadalupe</v>
          </cell>
          <cell r="D54">
            <v>37</v>
          </cell>
        </row>
        <row r="55">
          <cell r="A55" t="str">
            <v>05318</v>
          </cell>
          <cell r="B55" t="str">
            <v>Antioquia</v>
          </cell>
          <cell r="C55" t="str">
            <v>Guarne</v>
          </cell>
          <cell r="D55">
            <v>21</v>
          </cell>
        </row>
        <row r="56">
          <cell r="A56" t="str">
            <v>05321</v>
          </cell>
          <cell r="B56" t="str">
            <v>Antioquia</v>
          </cell>
          <cell r="C56" t="str">
            <v>Guatapé</v>
          </cell>
          <cell r="D56">
            <v>6</v>
          </cell>
        </row>
        <row r="57">
          <cell r="A57" t="str">
            <v>05347</v>
          </cell>
          <cell r="B57" t="str">
            <v>Antioquia</v>
          </cell>
          <cell r="C57" t="str">
            <v>Heliconia</v>
          </cell>
          <cell r="D57">
            <v>20</v>
          </cell>
        </row>
        <row r="58">
          <cell r="A58" t="str">
            <v>05353</v>
          </cell>
          <cell r="B58" t="str">
            <v>Antioquia</v>
          </cell>
          <cell r="C58" t="str">
            <v>Hispania</v>
          </cell>
          <cell r="D58">
            <v>13</v>
          </cell>
        </row>
        <row r="59">
          <cell r="A59" t="str">
            <v>05360</v>
          </cell>
          <cell r="B59" t="str">
            <v>Antioquia</v>
          </cell>
          <cell r="C59" t="str">
            <v>Itagui</v>
          </cell>
          <cell r="D59">
            <v>579</v>
          </cell>
        </row>
        <row r="60">
          <cell r="A60" t="str">
            <v>05361</v>
          </cell>
          <cell r="B60" t="str">
            <v>Antioquia</v>
          </cell>
          <cell r="C60" t="str">
            <v>Ituango</v>
          </cell>
          <cell r="D60">
            <v>975</v>
          </cell>
        </row>
        <row r="61">
          <cell r="A61" t="str">
            <v>05364</v>
          </cell>
          <cell r="B61" t="str">
            <v>Antioquia</v>
          </cell>
          <cell r="C61" t="str">
            <v>Jardín</v>
          </cell>
          <cell r="D61">
            <v>51</v>
          </cell>
        </row>
        <row r="62">
          <cell r="A62" t="str">
            <v>05368</v>
          </cell>
          <cell r="B62" t="str">
            <v>Antioquia</v>
          </cell>
          <cell r="C62" t="str">
            <v>Jericó</v>
          </cell>
          <cell r="D62">
            <v>6</v>
          </cell>
        </row>
        <row r="63">
          <cell r="A63" t="str">
            <v>05376</v>
          </cell>
          <cell r="B63" t="str">
            <v>Antioquia</v>
          </cell>
          <cell r="C63" t="str">
            <v>La Ceja</v>
          </cell>
          <cell r="D63">
            <v>24</v>
          </cell>
        </row>
        <row r="64">
          <cell r="A64" t="str">
            <v>05380</v>
          </cell>
          <cell r="B64" t="str">
            <v>Antioquia</v>
          </cell>
          <cell r="C64" t="str">
            <v>La Estrella</v>
          </cell>
          <cell r="D64">
            <v>128</v>
          </cell>
        </row>
        <row r="65">
          <cell r="A65" t="str">
            <v>05390</v>
          </cell>
          <cell r="B65" t="str">
            <v>Antioquia</v>
          </cell>
          <cell r="C65" t="str">
            <v>La Pintada</v>
          </cell>
          <cell r="D65">
            <v>12</v>
          </cell>
        </row>
        <row r="66">
          <cell r="A66" t="str">
            <v>05400</v>
          </cell>
          <cell r="B66" t="str">
            <v>Antioquia</v>
          </cell>
          <cell r="C66" t="str">
            <v>La Unión</v>
          </cell>
          <cell r="D66">
            <v>41</v>
          </cell>
        </row>
        <row r="67">
          <cell r="A67" t="str">
            <v>05411</v>
          </cell>
          <cell r="B67" t="str">
            <v>Antioquia</v>
          </cell>
          <cell r="C67" t="str">
            <v>Liborina</v>
          </cell>
          <cell r="D67">
            <v>25</v>
          </cell>
        </row>
        <row r="68">
          <cell r="A68" t="str">
            <v>05425</v>
          </cell>
          <cell r="B68" t="str">
            <v>Antioquia</v>
          </cell>
          <cell r="C68" t="str">
            <v>Maceo</v>
          </cell>
          <cell r="D68">
            <v>52</v>
          </cell>
        </row>
        <row r="69">
          <cell r="A69" t="str">
            <v>05440</v>
          </cell>
          <cell r="B69" t="str">
            <v>Antioquia</v>
          </cell>
          <cell r="C69" t="str">
            <v>Marinilla</v>
          </cell>
          <cell r="D69">
            <v>48</v>
          </cell>
        </row>
        <row r="70">
          <cell r="A70" t="str">
            <v>05467</v>
          </cell>
          <cell r="B70" t="str">
            <v>Antioquia</v>
          </cell>
          <cell r="C70" t="str">
            <v>Montebello</v>
          </cell>
          <cell r="D70">
            <v>41</v>
          </cell>
        </row>
        <row r="71">
          <cell r="A71" t="str">
            <v>05475</v>
          </cell>
          <cell r="B71" t="str">
            <v>Antioquia</v>
          </cell>
          <cell r="C71" t="str">
            <v>Murindó</v>
          </cell>
          <cell r="D71">
            <v>44</v>
          </cell>
        </row>
        <row r="72">
          <cell r="A72" t="str">
            <v>05480</v>
          </cell>
          <cell r="B72" t="str">
            <v>Antioquia</v>
          </cell>
          <cell r="C72" t="str">
            <v>Mutatá</v>
          </cell>
          <cell r="D72">
            <v>349</v>
          </cell>
        </row>
        <row r="73">
          <cell r="A73" t="str">
            <v>05483</v>
          </cell>
          <cell r="B73" t="str">
            <v>Antioquia</v>
          </cell>
          <cell r="C73" t="str">
            <v>Nariño</v>
          </cell>
          <cell r="D73">
            <v>189</v>
          </cell>
        </row>
        <row r="74">
          <cell r="A74" t="str">
            <v>05490</v>
          </cell>
          <cell r="B74" t="str">
            <v>Antioquia</v>
          </cell>
          <cell r="C74" t="str">
            <v>Necoclí</v>
          </cell>
          <cell r="D74">
            <v>404</v>
          </cell>
        </row>
        <row r="75">
          <cell r="A75" t="str">
            <v>05495</v>
          </cell>
          <cell r="B75" t="str">
            <v>Antioquia</v>
          </cell>
          <cell r="C75" t="str">
            <v>Nechí</v>
          </cell>
          <cell r="D75">
            <v>497</v>
          </cell>
        </row>
        <row r="76">
          <cell r="A76" t="str">
            <v>05501</v>
          </cell>
          <cell r="B76" t="str">
            <v>Antioquia</v>
          </cell>
          <cell r="C76" t="str">
            <v>Olaya</v>
          </cell>
          <cell r="D76">
            <v>27</v>
          </cell>
        </row>
        <row r="77">
          <cell r="A77" t="str">
            <v>05541</v>
          </cell>
          <cell r="B77" t="str">
            <v>Antioquia</v>
          </cell>
          <cell r="C77" t="str">
            <v>Peñol</v>
          </cell>
          <cell r="D77">
            <v>41</v>
          </cell>
        </row>
        <row r="78">
          <cell r="A78" t="str">
            <v>05543</v>
          </cell>
          <cell r="B78" t="str">
            <v>Antioquia</v>
          </cell>
          <cell r="C78" t="str">
            <v>Peque</v>
          </cell>
          <cell r="D78">
            <v>68</v>
          </cell>
        </row>
        <row r="79">
          <cell r="A79" t="str">
            <v>05576</v>
          </cell>
          <cell r="B79" t="str">
            <v>Antioquia</v>
          </cell>
          <cell r="C79" t="str">
            <v>Pueblorrico</v>
          </cell>
          <cell r="D79">
            <v>30</v>
          </cell>
        </row>
        <row r="80">
          <cell r="A80" t="str">
            <v>05579</v>
          </cell>
          <cell r="B80" t="str">
            <v>Antioquia</v>
          </cell>
          <cell r="C80" t="str">
            <v>Puerto Berrío</v>
          </cell>
          <cell r="D80">
            <v>598</v>
          </cell>
        </row>
        <row r="81">
          <cell r="A81" t="str">
            <v>05585</v>
          </cell>
          <cell r="B81" t="str">
            <v>Antioquia</v>
          </cell>
          <cell r="C81" t="str">
            <v>Puerto Nare</v>
          </cell>
          <cell r="D81">
            <v>66</v>
          </cell>
        </row>
        <row r="82">
          <cell r="A82" t="str">
            <v>05591</v>
          </cell>
          <cell r="B82" t="str">
            <v>Antioquia</v>
          </cell>
          <cell r="C82" t="str">
            <v>Puerto Triunfo</v>
          </cell>
          <cell r="D82">
            <v>77</v>
          </cell>
        </row>
        <row r="83">
          <cell r="A83" t="str">
            <v>05604</v>
          </cell>
          <cell r="B83" t="str">
            <v>Antioquia</v>
          </cell>
          <cell r="C83" t="str">
            <v>Remedios</v>
          </cell>
          <cell r="D83">
            <v>693</v>
          </cell>
        </row>
        <row r="84">
          <cell r="A84" t="str">
            <v>05607</v>
          </cell>
          <cell r="B84" t="str">
            <v>Antioquia</v>
          </cell>
          <cell r="C84" t="str">
            <v>Retiro</v>
          </cell>
          <cell r="D84">
            <v>18</v>
          </cell>
        </row>
        <row r="85">
          <cell r="A85" t="str">
            <v>05615</v>
          </cell>
          <cell r="B85" t="str">
            <v>Antioquia</v>
          </cell>
          <cell r="C85" t="str">
            <v>Rionegro</v>
          </cell>
          <cell r="D85">
            <v>79</v>
          </cell>
        </row>
        <row r="86">
          <cell r="A86" t="str">
            <v>05628</v>
          </cell>
          <cell r="B86" t="str">
            <v>Antioquia</v>
          </cell>
          <cell r="C86" t="str">
            <v>Sabanalarga</v>
          </cell>
          <cell r="D86">
            <v>151</v>
          </cell>
        </row>
        <row r="87">
          <cell r="A87" t="str">
            <v>05631</v>
          </cell>
          <cell r="B87" t="str">
            <v>Antioquia</v>
          </cell>
          <cell r="C87" t="str">
            <v>Sabaneta</v>
          </cell>
          <cell r="D87">
            <v>15</v>
          </cell>
        </row>
        <row r="88">
          <cell r="A88" t="str">
            <v>05642</v>
          </cell>
          <cell r="B88" t="str">
            <v>Antioquia</v>
          </cell>
          <cell r="C88" t="str">
            <v>Salgar</v>
          </cell>
          <cell r="D88">
            <v>129</v>
          </cell>
        </row>
        <row r="89">
          <cell r="A89" t="str">
            <v>05647</v>
          </cell>
          <cell r="B89" t="str">
            <v>Antioquia</v>
          </cell>
          <cell r="C89" t="str">
            <v>San Andrés de Cuerquía</v>
          </cell>
          <cell r="D89">
            <v>130</v>
          </cell>
        </row>
        <row r="90">
          <cell r="A90" t="str">
            <v>05649</v>
          </cell>
          <cell r="B90" t="str">
            <v>Antioquia</v>
          </cell>
          <cell r="C90" t="str">
            <v>San Carlos</v>
          </cell>
          <cell r="D90">
            <v>43</v>
          </cell>
        </row>
        <row r="91">
          <cell r="A91" t="str">
            <v>05652</v>
          </cell>
          <cell r="B91" t="str">
            <v>Antioquia</v>
          </cell>
          <cell r="C91" t="str">
            <v>San Francisco</v>
          </cell>
          <cell r="D91">
            <v>9</v>
          </cell>
        </row>
        <row r="92">
          <cell r="A92" t="str">
            <v>05656</v>
          </cell>
          <cell r="B92" t="str">
            <v>Antioquia</v>
          </cell>
          <cell r="C92" t="str">
            <v>San Jerónimo</v>
          </cell>
          <cell r="D92">
            <v>10</v>
          </cell>
        </row>
        <row r="93">
          <cell r="A93" t="str">
            <v>05658</v>
          </cell>
          <cell r="B93" t="str">
            <v>Antioquia</v>
          </cell>
          <cell r="C93" t="str">
            <v>San José de La Montaña</v>
          </cell>
          <cell r="D93">
            <v>31</v>
          </cell>
        </row>
        <row r="94">
          <cell r="A94" t="str">
            <v>05659</v>
          </cell>
          <cell r="B94" t="str">
            <v>Antioquia</v>
          </cell>
          <cell r="C94" t="str">
            <v>San Juan de Urabá</v>
          </cell>
          <cell r="D94">
            <v>232</v>
          </cell>
        </row>
        <row r="95">
          <cell r="A95" t="str">
            <v>05660</v>
          </cell>
          <cell r="B95" t="str">
            <v>Antioquia</v>
          </cell>
          <cell r="C95" t="str">
            <v>San Luis</v>
          </cell>
          <cell r="D95">
            <v>44</v>
          </cell>
        </row>
        <row r="96">
          <cell r="A96" t="str">
            <v>05664</v>
          </cell>
          <cell r="B96" t="str">
            <v>Antioquia</v>
          </cell>
          <cell r="C96" t="str">
            <v>San Pedro</v>
          </cell>
          <cell r="D96">
            <v>147</v>
          </cell>
        </row>
        <row r="97">
          <cell r="A97" t="str">
            <v>05665</v>
          </cell>
          <cell r="B97" t="str">
            <v>Antioquia</v>
          </cell>
          <cell r="C97" t="str">
            <v>San Pedro de Uraba</v>
          </cell>
          <cell r="D97">
            <v>203</v>
          </cell>
        </row>
        <row r="98">
          <cell r="A98" t="str">
            <v>05667</v>
          </cell>
          <cell r="B98" t="str">
            <v>Antioquia</v>
          </cell>
          <cell r="C98" t="str">
            <v>San Rafael</v>
          </cell>
          <cell r="D98">
            <v>45</v>
          </cell>
        </row>
        <row r="99">
          <cell r="A99" t="str">
            <v>05670</v>
          </cell>
          <cell r="B99" t="str">
            <v>Antioquia</v>
          </cell>
          <cell r="C99" t="str">
            <v>San Roque</v>
          </cell>
          <cell r="D99">
            <v>106</v>
          </cell>
        </row>
        <row r="100">
          <cell r="A100" t="str">
            <v>05674</v>
          </cell>
          <cell r="B100" t="str">
            <v>Antioquia</v>
          </cell>
          <cell r="C100" t="str">
            <v>San Vicente</v>
          </cell>
          <cell r="D100">
            <v>28</v>
          </cell>
        </row>
        <row r="101">
          <cell r="A101" t="str">
            <v>05679</v>
          </cell>
          <cell r="B101" t="str">
            <v>Antioquia</v>
          </cell>
          <cell r="C101" t="str">
            <v>Santa Bárbara</v>
          </cell>
          <cell r="D101">
            <v>58</v>
          </cell>
        </row>
        <row r="102">
          <cell r="A102" t="str">
            <v>05686</v>
          </cell>
          <cell r="B102" t="str">
            <v>Antioquia</v>
          </cell>
          <cell r="C102" t="str">
            <v>Santa Rosa de Osos</v>
          </cell>
          <cell r="D102">
            <v>145</v>
          </cell>
        </row>
        <row r="103">
          <cell r="A103" t="str">
            <v>05690</v>
          </cell>
          <cell r="B103" t="str">
            <v>Antioquia</v>
          </cell>
          <cell r="C103" t="str">
            <v>Santo Domingo</v>
          </cell>
          <cell r="D103">
            <v>96</v>
          </cell>
        </row>
        <row r="104">
          <cell r="A104" t="str">
            <v>05697</v>
          </cell>
          <cell r="B104" t="str">
            <v>Antioquia</v>
          </cell>
          <cell r="C104" t="str">
            <v>El Santuario</v>
          </cell>
          <cell r="D104">
            <v>26</v>
          </cell>
        </row>
        <row r="105">
          <cell r="A105" t="str">
            <v>05736</v>
          </cell>
          <cell r="B105" t="str">
            <v>Antioquia</v>
          </cell>
          <cell r="C105" t="str">
            <v>Segovia</v>
          </cell>
          <cell r="D105">
            <v>1424</v>
          </cell>
        </row>
        <row r="106">
          <cell r="A106" t="str">
            <v>05756</v>
          </cell>
          <cell r="B106" t="str">
            <v>Antioquia</v>
          </cell>
          <cell r="C106" t="str">
            <v>Sonson</v>
          </cell>
          <cell r="D106">
            <v>145</v>
          </cell>
        </row>
        <row r="107">
          <cell r="A107" t="str">
            <v>05761</v>
          </cell>
          <cell r="B107" t="str">
            <v>Antioquia</v>
          </cell>
          <cell r="C107" t="str">
            <v>Sopetrán</v>
          </cell>
          <cell r="D107">
            <v>55</v>
          </cell>
        </row>
        <row r="108">
          <cell r="A108" t="str">
            <v>05789</v>
          </cell>
          <cell r="B108" t="str">
            <v>Antioquia</v>
          </cell>
          <cell r="C108" t="str">
            <v>Támesis</v>
          </cell>
          <cell r="D108">
            <v>28</v>
          </cell>
        </row>
        <row r="109">
          <cell r="A109" t="str">
            <v>05790</v>
          </cell>
          <cell r="B109" t="str">
            <v>Antioquia</v>
          </cell>
          <cell r="C109" t="str">
            <v>Tarazá</v>
          </cell>
          <cell r="D109">
            <v>2674</v>
          </cell>
        </row>
        <row r="110">
          <cell r="A110" t="str">
            <v>05792</v>
          </cell>
          <cell r="B110" t="str">
            <v>Antioquia</v>
          </cell>
          <cell r="C110" t="str">
            <v>Tarso</v>
          </cell>
          <cell r="D110">
            <v>6</v>
          </cell>
        </row>
        <row r="111">
          <cell r="A111" t="str">
            <v>05809</v>
          </cell>
          <cell r="B111" t="str">
            <v>Antioquia</v>
          </cell>
          <cell r="C111" t="str">
            <v>Titiribí</v>
          </cell>
          <cell r="D111">
            <v>30</v>
          </cell>
        </row>
        <row r="112">
          <cell r="A112" t="str">
            <v>05819</v>
          </cell>
          <cell r="B112" t="str">
            <v>Antioquia</v>
          </cell>
          <cell r="C112" t="str">
            <v>Toledo</v>
          </cell>
          <cell r="D112">
            <v>116</v>
          </cell>
        </row>
        <row r="113">
          <cell r="A113" t="str">
            <v>05837</v>
          </cell>
          <cell r="B113" t="str">
            <v>Antioquia</v>
          </cell>
          <cell r="C113" t="str">
            <v>Turbo</v>
          </cell>
          <cell r="D113">
            <v>3183</v>
          </cell>
        </row>
        <row r="114">
          <cell r="A114" t="str">
            <v>05842</v>
          </cell>
          <cell r="B114" t="str">
            <v>Antioquia</v>
          </cell>
          <cell r="C114" t="str">
            <v>Uramita</v>
          </cell>
          <cell r="D114">
            <v>94</v>
          </cell>
        </row>
        <row r="115">
          <cell r="A115" t="str">
            <v>05847</v>
          </cell>
          <cell r="B115" t="str">
            <v>Antioquia</v>
          </cell>
          <cell r="C115" t="str">
            <v>Urrao</v>
          </cell>
          <cell r="D115">
            <v>448</v>
          </cell>
        </row>
        <row r="116">
          <cell r="A116" t="str">
            <v>05854</v>
          </cell>
          <cell r="B116" t="str">
            <v>Antioquia</v>
          </cell>
          <cell r="C116" t="str">
            <v>Valdivia</v>
          </cell>
          <cell r="D116">
            <v>340</v>
          </cell>
        </row>
        <row r="117">
          <cell r="A117" t="str">
            <v>05856</v>
          </cell>
          <cell r="B117" t="str">
            <v>Antioquia</v>
          </cell>
          <cell r="C117" t="str">
            <v>Valparaíso</v>
          </cell>
          <cell r="D117">
            <v>10</v>
          </cell>
        </row>
        <row r="118">
          <cell r="A118" t="str">
            <v>05858</v>
          </cell>
          <cell r="B118" t="str">
            <v>Antioquia</v>
          </cell>
          <cell r="C118" t="str">
            <v>Vegachí</v>
          </cell>
          <cell r="D118">
            <v>379</v>
          </cell>
        </row>
        <row r="119">
          <cell r="A119" t="str">
            <v>05861</v>
          </cell>
          <cell r="B119" t="str">
            <v>Antioquia</v>
          </cell>
          <cell r="C119" t="str">
            <v>Venecia</v>
          </cell>
          <cell r="D119">
            <v>34</v>
          </cell>
        </row>
        <row r="120">
          <cell r="A120" t="str">
            <v>05873</v>
          </cell>
          <cell r="B120" t="str">
            <v>Antioquia</v>
          </cell>
          <cell r="C120" t="str">
            <v>Vigía del Fuerte</v>
          </cell>
          <cell r="D120">
            <v>145</v>
          </cell>
        </row>
        <row r="121">
          <cell r="A121" t="str">
            <v>05885</v>
          </cell>
          <cell r="B121" t="str">
            <v>Antioquia</v>
          </cell>
          <cell r="C121" t="str">
            <v>Yalí</v>
          </cell>
          <cell r="D121">
            <v>39</v>
          </cell>
        </row>
        <row r="122">
          <cell r="A122" t="str">
            <v>05887</v>
          </cell>
          <cell r="B122" t="str">
            <v>Antioquia</v>
          </cell>
          <cell r="C122" t="str">
            <v>Yarumal</v>
          </cell>
          <cell r="D122">
            <v>529</v>
          </cell>
        </row>
        <row r="123">
          <cell r="A123" t="str">
            <v>05890</v>
          </cell>
          <cell r="B123" t="str">
            <v>Antioquia</v>
          </cell>
          <cell r="C123" t="str">
            <v>Yolombó</v>
          </cell>
          <cell r="D123">
            <v>103</v>
          </cell>
        </row>
        <row r="124">
          <cell r="A124" t="str">
            <v>05893</v>
          </cell>
          <cell r="B124" t="str">
            <v>Antioquia</v>
          </cell>
          <cell r="C124" t="str">
            <v>Yondó</v>
          </cell>
          <cell r="D124">
            <v>153</v>
          </cell>
        </row>
        <row r="125">
          <cell r="A125" t="str">
            <v>05895</v>
          </cell>
          <cell r="B125" t="str">
            <v>Antioquia</v>
          </cell>
          <cell r="C125" t="str">
            <v>Zaragoza</v>
          </cell>
          <cell r="D125">
            <v>847</v>
          </cell>
        </row>
        <row r="126">
          <cell r="A126" t="str">
            <v>08001</v>
          </cell>
          <cell r="B126" t="str">
            <v>Atlántico</v>
          </cell>
          <cell r="C126" t="str">
            <v>Barranquilla</v>
          </cell>
          <cell r="D126">
            <v>435</v>
          </cell>
        </row>
        <row r="127">
          <cell r="A127" t="str">
            <v>08078</v>
          </cell>
          <cell r="B127" t="str">
            <v>Atlántico</v>
          </cell>
          <cell r="C127" t="str">
            <v>Baranoa</v>
          </cell>
          <cell r="D127">
            <v>31</v>
          </cell>
        </row>
        <row r="128">
          <cell r="A128" t="str">
            <v>08296</v>
          </cell>
          <cell r="B128" t="str">
            <v>Atlántico</v>
          </cell>
          <cell r="C128" t="str">
            <v>Galapa</v>
          </cell>
          <cell r="D128">
            <v>24</v>
          </cell>
        </row>
        <row r="129">
          <cell r="A129" t="str">
            <v>08421</v>
          </cell>
          <cell r="B129" t="str">
            <v>Atlántico</v>
          </cell>
          <cell r="C129" t="str">
            <v>Luruaco</v>
          </cell>
          <cell r="D129">
            <v>49</v>
          </cell>
        </row>
        <row r="130">
          <cell r="A130" t="str">
            <v>08433</v>
          </cell>
          <cell r="B130" t="str">
            <v>Atlántico</v>
          </cell>
          <cell r="C130" t="str">
            <v>Malambo</v>
          </cell>
          <cell r="D130">
            <v>73</v>
          </cell>
        </row>
        <row r="131">
          <cell r="A131" t="str">
            <v>08520</v>
          </cell>
          <cell r="B131" t="str">
            <v>Atlántico</v>
          </cell>
          <cell r="C131" t="str">
            <v>Palmar de Varela</v>
          </cell>
          <cell r="D131">
            <v>1</v>
          </cell>
        </row>
        <row r="132">
          <cell r="A132" t="str">
            <v>08558</v>
          </cell>
          <cell r="B132" t="str">
            <v>Atlántico</v>
          </cell>
          <cell r="C132" t="str">
            <v>Polonuevo</v>
          </cell>
          <cell r="D132">
            <v>4</v>
          </cell>
        </row>
        <row r="133">
          <cell r="A133" t="str">
            <v>08560</v>
          </cell>
          <cell r="B133" t="str">
            <v>Atlántico</v>
          </cell>
          <cell r="C133" t="str">
            <v>Ponedera</v>
          </cell>
          <cell r="D133">
            <v>3</v>
          </cell>
        </row>
        <row r="134">
          <cell r="A134" t="str">
            <v>08573</v>
          </cell>
          <cell r="B134" t="str">
            <v>Atlántico</v>
          </cell>
          <cell r="C134" t="str">
            <v>Puerto Colombia</v>
          </cell>
          <cell r="D134">
            <v>25</v>
          </cell>
        </row>
        <row r="135">
          <cell r="A135" t="str">
            <v>08606</v>
          </cell>
          <cell r="B135" t="str">
            <v>Atlántico</v>
          </cell>
          <cell r="C135" t="str">
            <v>Repelón</v>
          </cell>
          <cell r="D135">
            <v>3</v>
          </cell>
        </row>
        <row r="136">
          <cell r="A136" t="str">
            <v>08634</v>
          </cell>
          <cell r="B136" t="str">
            <v>Atlántico</v>
          </cell>
          <cell r="C136" t="str">
            <v>Sabanagrande</v>
          </cell>
          <cell r="D136">
            <v>29</v>
          </cell>
        </row>
        <row r="137">
          <cell r="A137" t="str">
            <v>08638</v>
          </cell>
          <cell r="B137" t="str">
            <v>Atlántico</v>
          </cell>
          <cell r="C137" t="str">
            <v>Sabanalarga</v>
          </cell>
          <cell r="D137">
            <v>15</v>
          </cell>
        </row>
        <row r="138">
          <cell r="A138" t="str">
            <v>08685</v>
          </cell>
          <cell r="B138" t="str">
            <v>Atlántico</v>
          </cell>
          <cell r="C138" t="str">
            <v>Santo Tomás</v>
          </cell>
          <cell r="D138">
            <v>1</v>
          </cell>
        </row>
        <row r="139">
          <cell r="A139" t="str">
            <v>08758</v>
          </cell>
          <cell r="B139" t="str">
            <v>Atlántico</v>
          </cell>
          <cell r="C139" t="str">
            <v>Soledad</v>
          </cell>
          <cell r="D139">
            <v>207</v>
          </cell>
        </row>
        <row r="140">
          <cell r="A140" t="str">
            <v>11001</v>
          </cell>
          <cell r="B140" t="str">
            <v>Bogotá, D.C.</v>
          </cell>
          <cell r="C140" t="str">
            <v>Bogotá, D.C.</v>
          </cell>
          <cell r="D140">
            <v>546</v>
          </cell>
        </row>
        <row r="141">
          <cell r="A141" t="str">
            <v>13001</v>
          </cell>
          <cell r="B141" t="str">
            <v>Bolívar</v>
          </cell>
          <cell r="C141" t="str">
            <v>Cartagena</v>
          </cell>
          <cell r="D141">
            <v>403</v>
          </cell>
        </row>
        <row r="142">
          <cell r="A142" t="str">
            <v>13006</v>
          </cell>
          <cell r="B142" t="str">
            <v>Bolívar</v>
          </cell>
          <cell r="C142" t="str">
            <v>Achí</v>
          </cell>
          <cell r="D142">
            <v>663</v>
          </cell>
        </row>
        <row r="143">
          <cell r="A143" t="str">
            <v>13030</v>
          </cell>
          <cell r="B143" t="str">
            <v>Bolívar</v>
          </cell>
          <cell r="C143" t="str">
            <v>Altos del Rosario</v>
          </cell>
          <cell r="D143">
            <v>98</v>
          </cell>
        </row>
        <row r="144">
          <cell r="A144" t="str">
            <v>13042</v>
          </cell>
          <cell r="B144" t="str">
            <v>Bolívar</v>
          </cell>
          <cell r="C144" t="str">
            <v>Arenal</v>
          </cell>
          <cell r="D144">
            <v>154</v>
          </cell>
        </row>
        <row r="145">
          <cell r="A145" t="str">
            <v>13052</v>
          </cell>
          <cell r="B145" t="str">
            <v>Bolívar</v>
          </cell>
          <cell r="C145" t="str">
            <v>Arjona</v>
          </cell>
          <cell r="D145">
            <v>69</v>
          </cell>
        </row>
        <row r="146">
          <cell r="A146" t="str">
            <v>13062</v>
          </cell>
          <cell r="B146" t="str">
            <v>Bolívar</v>
          </cell>
          <cell r="C146" t="str">
            <v>Arroyohondo</v>
          </cell>
          <cell r="D146">
            <v>6</v>
          </cell>
        </row>
        <row r="147">
          <cell r="A147" t="str">
            <v>13074</v>
          </cell>
          <cell r="B147" t="str">
            <v>Bolívar</v>
          </cell>
          <cell r="C147" t="str">
            <v>Barranco de Loba</v>
          </cell>
          <cell r="D147">
            <v>194</v>
          </cell>
        </row>
        <row r="148">
          <cell r="A148" t="str">
            <v>13140</v>
          </cell>
          <cell r="B148" t="str">
            <v>Bolívar</v>
          </cell>
          <cell r="C148" t="str">
            <v>Calamar</v>
          </cell>
          <cell r="D148">
            <v>6</v>
          </cell>
        </row>
        <row r="149">
          <cell r="A149" t="str">
            <v>13160</v>
          </cell>
          <cell r="B149" t="str">
            <v>Bolívar</v>
          </cell>
          <cell r="C149" t="str">
            <v>Cantagallo</v>
          </cell>
          <cell r="D149">
            <v>123</v>
          </cell>
        </row>
        <row r="150">
          <cell r="A150" t="str">
            <v>13188</v>
          </cell>
          <cell r="B150" t="str">
            <v>Bolívar</v>
          </cell>
          <cell r="C150" t="str">
            <v>Cicuco</v>
          </cell>
          <cell r="D150">
            <v>16</v>
          </cell>
        </row>
        <row r="151">
          <cell r="A151" t="str">
            <v>13212</v>
          </cell>
          <cell r="B151" t="str">
            <v>Bolívar</v>
          </cell>
          <cell r="C151" t="str">
            <v>Córdoba</v>
          </cell>
          <cell r="D151">
            <v>17</v>
          </cell>
        </row>
        <row r="152">
          <cell r="A152" t="str">
            <v>13222</v>
          </cell>
          <cell r="B152" t="str">
            <v>Bolívar</v>
          </cell>
          <cell r="C152" t="str">
            <v>Clemencia</v>
          </cell>
          <cell r="D152">
            <v>16</v>
          </cell>
        </row>
        <row r="153">
          <cell r="A153" t="str">
            <v>13244</v>
          </cell>
          <cell r="B153" t="str">
            <v>Bolívar</v>
          </cell>
          <cell r="C153" t="str">
            <v>El Carmen de Bolívar</v>
          </cell>
          <cell r="D153">
            <v>232</v>
          </cell>
        </row>
        <row r="154">
          <cell r="A154" t="str">
            <v>13248</v>
          </cell>
          <cell r="B154" t="str">
            <v>Bolívar</v>
          </cell>
          <cell r="C154" t="str">
            <v>El Guamo</v>
          </cell>
          <cell r="D154">
            <v>15</v>
          </cell>
        </row>
        <row r="155">
          <cell r="A155" t="str">
            <v>13268</v>
          </cell>
          <cell r="B155" t="str">
            <v>Bolívar</v>
          </cell>
          <cell r="C155" t="str">
            <v>El Peñón</v>
          </cell>
          <cell r="D155">
            <v>19</v>
          </cell>
        </row>
        <row r="156">
          <cell r="A156" t="str">
            <v>13300</v>
          </cell>
          <cell r="B156" t="str">
            <v>Bolívar</v>
          </cell>
          <cell r="C156" t="str">
            <v>Hatillo de Loba</v>
          </cell>
          <cell r="D156">
            <v>22</v>
          </cell>
        </row>
        <row r="157">
          <cell r="A157" t="str">
            <v>13430</v>
          </cell>
          <cell r="B157" t="str">
            <v>Bolívar</v>
          </cell>
          <cell r="C157" t="str">
            <v>Magangué</v>
          </cell>
          <cell r="D157">
            <v>240</v>
          </cell>
        </row>
        <row r="158">
          <cell r="A158" t="str">
            <v>13433</v>
          </cell>
          <cell r="B158" t="str">
            <v>Bolívar</v>
          </cell>
          <cell r="C158" t="str">
            <v>Mahates</v>
          </cell>
          <cell r="D158">
            <v>5</v>
          </cell>
        </row>
        <row r="159">
          <cell r="A159" t="str">
            <v>13440</v>
          </cell>
          <cell r="B159" t="str">
            <v>Bolívar</v>
          </cell>
          <cell r="C159" t="str">
            <v>Margarita</v>
          </cell>
          <cell r="D159">
            <v>18</v>
          </cell>
        </row>
        <row r="160">
          <cell r="A160" t="str">
            <v>13442</v>
          </cell>
          <cell r="B160" t="str">
            <v>Bolívar</v>
          </cell>
          <cell r="C160" t="str">
            <v>María La Baja</v>
          </cell>
          <cell r="D160">
            <v>125</v>
          </cell>
        </row>
        <row r="161">
          <cell r="A161" t="str">
            <v>13458</v>
          </cell>
          <cell r="B161" t="str">
            <v>Bolívar</v>
          </cell>
          <cell r="C161" t="str">
            <v>Montecristo</v>
          </cell>
          <cell r="D161">
            <v>1694</v>
          </cell>
        </row>
        <row r="162">
          <cell r="A162" t="str">
            <v>13468</v>
          </cell>
          <cell r="B162" t="str">
            <v>Bolívar</v>
          </cell>
          <cell r="C162" t="str">
            <v>Mompós</v>
          </cell>
          <cell r="D162">
            <v>78</v>
          </cell>
        </row>
        <row r="163">
          <cell r="A163" t="str">
            <v>13473</v>
          </cell>
          <cell r="B163" t="str">
            <v>Bolívar</v>
          </cell>
          <cell r="C163" t="str">
            <v>Morales</v>
          </cell>
          <cell r="D163">
            <v>207</v>
          </cell>
        </row>
        <row r="164">
          <cell r="A164" t="str">
            <v>13490</v>
          </cell>
          <cell r="B164" t="str">
            <v>Bolívar</v>
          </cell>
          <cell r="C164" t="str">
            <v>Norosí (1)</v>
          </cell>
          <cell r="D164">
            <v>443</v>
          </cell>
        </row>
        <row r="165">
          <cell r="A165" t="str">
            <v>13549</v>
          </cell>
          <cell r="B165" t="str">
            <v>Bolívar</v>
          </cell>
          <cell r="C165" t="str">
            <v>Pinillos</v>
          </cell>
          <cell r="D165">
            <v>227</v>
          </cell>
        </row>
        <row r="166">
          <cell r="A166" t="str">
            <v>13580</v>
          </cell>
          <cell r="B166" t="str">
            <v>Bolívar</v>
          </cell>
          <cell r="C166" t="str">
            <v>Regidor</v>
          </cell>
          <cell r="D166">
            <v>32</v>
          </cell>
        </row>
        <row r="167">
          <cell r="A167" t="str">
            <v>13600</v>
          </cell>
          <cell r="B167" t="str">
            <v>Bolívar</v>
          </cell>
          <cell r="C167" t="str">
            <v>Río Viejo (1)(3)</v>
          </cell>
          <cell r="D167">
            <v>122</v>
          </cell>
        </row>
        <row r="168">
          <cell r="A168" t="str">
            <v>13620</v>
          </cell>
          <cell r="B168" t="str">
            <v>Bolívar</v>
          </cell>
          <cell r="C168" t="str">
            <v>San Cristóbal</v>
          </cell>
          <cell r="D168">
            <v>13</v>
          </cell>
        </row>
        <row r="169">
          <cell r="A169" t="str">
            <v>13647</v>
          </cell>
          <cell r="B169" t="str">
            <v>Bolívar</v>
          </cell>
          <cell r="C169" t="str">
            <v>San Estanislao</v>
          </cell>
          <cell r="D169">
            <v>6</v>
          </cell>
        </row>
        <row r="170">
          <cell r="A170" t="str">
            <v>13650</v>
          </cell>
          <cell r="B170" t="str">
            <v>Bolívar</v>
          </cell>
          <cell r="C170" t="str">
            <v>San Fernando</v>
          </cell>
          <cell r="D170">
            <v>1</v>
          </cell>
        </row>
        <row r="171">
          <cell r="A171" t="str">
            <v>13654</v>
          </cell>
          <cell r="B171" t="str">
            <v>Bolívar</v>
          </cell>
          <cell r="C171" t="str">
            <v>San Jacinto</v>
          </cell>
          <cell r="D171">
            <v>73</v>
          </cell>
        </row>
        <row r="172">
          <cell r="A172" t="str">
            <v>13655</v>
          </cell>
          <cell r="B172" t="str">
            <v>Bolívar</v>
          </cell>
          <cell r="C172" t="str">
            <v>San Jacinto del Cauca</v>
          </cell>
          <cell r="D172">
            <v>48</v>
          </cell>
        </row>
        <row r="173">
          <cell r="A173" t="str">
            <v>13657</v>
          </cell>
          <cell r="B173" t="str">
            <v>Bolívar</v>
          </cell>
          <cell r="C173" t="str">
            <v>San Juan Nepomuceno</v>
          </cell>
          <cell r="D173">
            <v>35</v>
          </cell>
        </row>
        <row r="174">
          <cell r="A174" t="str">
            <v>13667</v>
          </cell>
          <cell r="B174" t="str">
            <v>Bolívar</v>
          </cell>
          <cell r="C174" t="str">
            <v>San Martín de Loba</v>
          </cell>
          <cell r="D174">
            <v>66</v>
          </cell>
        </row>
        <row r="175">
          <cell r="A175" t="str">
            <v>13670</v>
          </cell>
          <cell r="B175" t="str">
            <v>Bolívar</v>
          </cell>
          <cell r="C175" t="str">
            <v>San Pablo</v>
          </cell>
          <cell r="D175">
            <v>644</v>
          </cell>
        </row>
        <row r="176">
          <cell r="A176" t="str">
            <v>13673</v>
          </cell>
          <cell r="B176" t="str">
            <v>Bolívar</v>
          </cell>
          <cell r="C176" t="str">
            <v>Santa Catalina</v>
          </cell>
          <cell r="D176">
            <v>15</v>
          </cell>
        </row>
        <row r="177">
          <cell r="A177" t="str">
            <v>13683</v>
          </cell>
          <cell r="B177" t="str">
            <v>Bolívar</v>
          </cell>
          <cell r="C177" t="str">
            <v>Santa Rosa</v>
          </cell>
          <cell r="D177">
            <v>586</v>
          </cell>
        </row>
        <row r="178">
          <cell r="A178" t="str">
            <v>13688</v>
          </cell>
          <cell r="B178" t="str">
            <v>Bolívar</v>
          </cell>
          <cell r="C178" t="str">
            <v>Santa Rosa del Sur</v>
          </cell>
          <cell r="D178">
            <v>688</v>
          </cell>
        </row>
        <row r="179">
          <cell r="A179" t="str">
            <v>13744</v>
          </cell>
          <cell r="B179" t="str">
            <v>Bolívar</v>
          </cell>
          <cell r="C179" t="str">
            <v>Simití</v>
          </cell>
          <cell r="D179">
            <v>266</v>
          </cell>
        </row>
        <row r="180">
          <cell r="A180" t="str">
            <v>13780</v>
          </cell>
          <cell r="B180" t="str">
            <v>Bolívar</v>
          </cell>
          <cell r="C180" t="str">
            <v>Talaigua Nuevo</v>
          </cell>
          <cell r="D180">
            <v>14</v>
          </cell>
        </row>
        <row r="181">
          <cell r="A181" t="str">
            <v>13810</v>
          </cell>
          <cell r="B181" t="str">
            <v>Bolívar</v>
          </cell>
          <cell r="C181" t="str">
            <v>Tiquisio</v>
          </cell>
          <cell r="D181">
            <v>985</v>
          </cell>
        </row>
        <row r="182">
          <cell r="A182" t="str">
            <v>13836</v>
          </cell>
          <cell r="B182" t="str">
            <v>Bolívar</v>
          </cell>
          <cell r="C182" t="str">
            <v>Turbaco</v>
          </cell>
          <cell r="D182">
            <v>44</v>
          </cell>
        </row>
        <row r="183">
          <cell r="A183" t="str">
            <v>13838</v>
          </cell>
          <cell r="B183" t="str">
            <v>Bolívar</v>
          </cell>
          <cell r="C183" t="str">
            <v>Turbaná</v>
          </cell>
          <cell r="D183">
            <v>21</v>
          </cell>
        </row>
        <row r="184">
          <cell r="A184" t="str">
            <v>13873</v>
          </cell>
          <cell r="B184" t="str">
            <v>Bolívar</v>
          </cell>
          <cell r="C184" t="str">
            <v>Villanueva</v>
          </cell>
          <cell r="D184">
            <v>23</v>
          </cell>
        </row>
        <row r="185">
          <cell r="A185" t="str">
            <v>13894</v>
          </cell>
          <cell r="B185" t="str">
            <v>Bolívar</v>
          </cell>
          <cell r="C185" t="str">
            <v>Zambrano</v>
          </cell>
          <cell r="D185">
            <v>26</v>
          </cell>
        </row>
        <row r="186">
          <cell r="A186" t="str">
            <v>15001</v>
          </cell>
          <cell r="B186" t="str">
            <v>Boyacá</v>
          </cell>
          <cell r="C186" t="str">
            <v>Tunja</v>
          </cell>
          <cell r="D186">
            <v>3</v>
          </cell>
        </row>
        <row r="187">
          <cell r="A187" t="str">
            <v>15047</v>
          </cell>
          <cell r="B187" t="str">
            <v>Boyacá</v>
          </cell>
          <cell r="C187" t="str">
            <v>Aquitania</v>
          </cell>
          <cell r="D187">
            <v>21</v>
          </cell>
        </row>
        <row r="188">
          <cell r="A188" t="str">
            <v>15087</v>
          </cell>
          <cell r="B188" t="str">
            <v>Boyacá</v>
          </cell>
          <cell r="C188" t="str">
            <v>Belén</v>
          </cell>
          <cell r="D188">
            <v>1</v>
          </cell>
        </row>
        <row r="189">
          <cell r="A189" t="str">
            <v>15104</v>
          </cell>
          <cell r="B189" t="str">
            <v>Boyacá</v>
          </cell>
          <cell r="C189" t="str">
            <v>Boyacá</v>
          </cell>
          <cell r="D189">
            <v>15</v>
          </cell>
        </row>
        <row r="190">
          <cell r="A190" t="str">
            <v>15106</v>
          </cell>
          <cell r="B190" t="str">
            <v>Boyacá</v>
          </cell>
          <cell r="C190" t="str">
            <v>Briceño</v>
          </cell>
          <cell r="D190">
            <v>2</v>
          </cell>
        </row>
        <row r="191">
          <cell r="A191" t="str">
            <v>15131</v>
          </cell>
          <cell r="B191" t="str">
            <v>Boyacá</v>
          </cell>
          <cell r="C191" t="str">
            <v>Caldas</v>
          </cell>
          <cell r="D191">
            <v>3</v>
          </cell>
        </row>
        <row r="192">
          <cell r="A192" t="str">
            <v>15135</v>
          </cell>
          <cell r="B192" t="str">
            <v>Boyacá</v>
          </cell>
          <cell r="C192" t="str">
            <v>Campohermoso</v>
          </cell>
          <cell r="D192">
            <v>1</v>
          </cell>
        </row>
        <row r="193">
          <cell r="A193" t="str">
            <v>15162</v>
          </cell>
          <cell r="B193" t="str">
            <v>Boyacá</v>
          </cell>
          <cell r="C193" t="str">
            <v>Cerinza</v>
          </cell>
          <cell r="D193">
            <v>1</v>
          </cell>
        </row>
        <row r="194">
          <cell r="A194" t="str">
            <v>15176</v>
          </cell>
          <cell r="B194" t="str">
            <v>Boyacá</v>
          </cell>
          <cell r="C194" t="str">
            <v>Chiquinquirá</v>
          </cell>
          <cell r="D194">
            <v>5</v>
          </cell>
        </row>
        <row r="195">
          <cell r="A195" t="str">
            <v>15180</v>
          </cell>
          <cell r="B195" t="str">
            <v>Boyacá</v>
          </cell>
          <cell r="C195" t="str">
            <v>Chiscas</v>
          </cell>
          <cell r="D195">
            <v>6</v>
          </cell>
        </row>
        <row r="196">
          <cell r="A196" t="str">
            <v>15183</v>
          </cell>
          <cell r="B196" t="str">
            <v>Boyacá</v>
          </cell>
          <cell r="C196" t="str">
            <v>Chita</v>
          </cell>
          <cell r="D196">
            <v>28</v>
          </cell>
        </row>
        <row r="197">
          <cell r="A197" t="str">
            <v>15185</v>
          </cell>
          <cell r="B197" t="str">
            <v>Boyacá</v>
          </cell>
          <cell r="C197" t="str">
            <v>Chitaraque</v>
          </cell>
          <cell r="D197">
            <v>5</v>
          </cell>
        </row>
        <row r="198">
          <cell r="A198" t="str">
            <v>15212</v>
          </cell>
          <cell r="B198" t="str">
            <v>Boyacá</v>
          </cell>
          <cell r="C198" t="str">
            <v>Coper</v>
          </cell>
          <cell r="D198">
            <v>3</v>
          </cell>
        </row>
        <row r="199">
          <cell r="A199" t="str">
            <v>15218</v>
          </cell>
          <cell r="B199" t="str">
            <v>Boyacá</v>
          </cell>
          <cell r="C199" t="str">
            <v>Covarachía</v>
          </cell>
          <cell r="D199">
            <v>5</v>
          </cell>
        </row>
        <row r="200">
          <cell r="A200" t="str">
            <v>15223</v>
          </cell>
          <cell r="B200" t="str">
            <v>Boyacá</v>
          </cell>
          <cell r="C200" t="str">
            <v>Cubará</v>
          </cell>
          <cell r="D200">
            <v>30</v>
          </cell>
        </row>
        <row r="201">
          <cell r="A201" t="str">
            <v>15224</v>
          </cell>
          <cell r="B201" t="str">
            <v>Boyacá</v>
          </cell>
          <cell r="C201" t="str">
            <v>Cucaita</v>
          </cell>
          <cell r="D201">
            <v>5</v>
          </cell>
        </row>
        <row r="202">
          <cell r="A202" t="str">
            <v>15232</v>
          </cell>
          <cell r="B202" t="str">
            <v>Boyacá</v>
          </cell>
          <cell r="C202" t="str">
            <v>Chíquiza</v>
          </cell>
          <cell r="D202">
            <v>4</v>
          </cell>
        </row>
        <row r="203">
          <cell r="A203" t="str">
            <v>15236</v>
          </cell>
          <cell r="B203" t="str">
            <v>Boyacá</v>
          </cell>
          <cell r="C203" t="str">
            <v>Chivor</v>
          </cell>
          <cell r="D203">
            <v>10</v>
          </cell>
        </row>
        <row r="204">
          <cell r="A204" t="str">
            <v>15238</v>
          </cell>
          <cell r="B204" t="str">
            <v>Boyacá</v>
          </cell>
          <cell r="C204" t="str">
            <v>Duitama</v>
          </cell>
          <cell r="D204">
            <v>6</v>
          </cell>
        </row>
        <row r="205">
          <cell r="A205" t="str">
            <v>15244</v>
          </cell>
          <cell r="B205" t="str">
            <v>Boyacá</v>
          </cell>
          <cell r="C205" t="str">
            <v>El Cocuy</v>
          </cell>
          <cell r="D205">
            <v>1</v>
          </cell>
        </row>
        <row r="206">
          <cell r="A206" t="str">
            <v>15299</v>
          </cell>
          <cell r="B206" t="str">
            <v>Boyacá</v>
          </cell>
          <cell r="C206" t="str">
            <v>Garagoa</v>
          </cell>
          <cell r="D206">
            <v>4</v>
          </cell>
        </row>
        <row r="207">
          <cell r="A207" t="str">
            <v>15322</v>
          </cell>
          <cell r="B207" t="str">
            <v>Boyacá</v>
          </cell>
          <cell r="C207" t="str">
            <v>Guateque</v>
          </cell>
          <cell r="D207">
            <v>3</v>
          </cell>
        </row>
        <row r="208">
          <cell r="A208" t="str">
            <v>15325</v>
          </cell>
          <cell r="B208" t="str">
            <v>Boyacá</v>
          </cell>
          <cell r="C208" t="str">
            <v>Guayatá</v>
          </cell>
          <cell r="D208">
            <v>5</v>
          </cell>
        </row>
        <row r="209">
          <cell r="A209" t="str">
            <v>15332</v>
          </cell>
          <cell r="B209" t="str">
            <v>Boyacá</v>
          </cell>
          <cell r="C209" t="str">
            <v>Güicán</v>
          </cell>
          <cell r="D209">
            <v>4</v>
          </cell>
        </row>
        <row r="210">
          <cell r="A210" t="str">
            <v>15362</v>
          </cell>
          <cell r="B210" t="str">
            <v>Boyacá</v>
          </cell>
          <cell r="C210" t="str">
            <v>Iza</v>
          </cell>
          <cell r="D210">
            <v>6</v>
          </cell>
        </row>
        <row r="211">
          <cell r="A211" t="str">
            <v>15377</v>
          </cell>
          <cell r="B211" t="str">
            <v>Boyacá</v>
          </cell>
          <cell r="C211" t="str">
            <v>Labranzagrande</v>
          </cell>
          <cell r="D211">
            <v>47</v>
          </cell>
        </row>
        <row r="212">
          <cell r="A212" t="str">
            <v>15380</v>
          </cell>
          <cell r="B212" t="str">
            <v>Boyacá</v>
          </cell>
          <cell r="C212" t="str">
            <v>La Capilla</v>
          </cell>
          <cell r="D212">
            <v>1</v>
          </cell>
        </row>
        <row r="213">
          <cell r="A213" t="str">
            <v>15442</v>
          </cell>
          <cell r="B213" t="str">
            <v>Boyacá</v>
          </cell>
          <cell r="C213" t="str">
            <v>Maripí</v>
          </cell>
          <cell r="D213">
            <v>21</v>
          </cell>
        </row>
        <row r="214">
          <cell r="A214" t="str">
            <v>15455</v>
          </cell>
          <cell r="B214" t="str">
            <v>Boyacá</v>
          </cell>
          <cell r="C214" t="str">
            <v>Miraflores</v>
          </cell>
          <cell r="D214">
            <v>2</v>
          </cell>
        </row>
        <row r="215">
          <cell r="A215" t="str">
            <v>15464</v>
          </cell>
          <cell r="B215" t="str">
            <v>Boyacá</v>
          </cell>
          <cell r="C215" t="str">
            <v>Mongua</v>
          </cell>
          <cell r="D215">
            <v>5</v>
          </cell>
        </row>
        <row r="216">
          <cell r="A216" t="str">
            <v>15469</v>
          </cell>
          <cell r="B216" t="str">
            <v>Boyacá</v>
          </cell>
          <cell r="C216" t="str">
            <v>Moniquirá</v>
          </cell>
          <cell r="D216">
            <v>6</v>
          </cell>
        </row>
        <row r="217">
          <cell r="A217" t="str">
            <v>15480</v>
          </cell>
          <cell r="B217" t="str">
            <v>Boyacá</v>
          </cell>
          <cell r="C217" t="str">
            <v>Muzo</v>
          </cell>
          <cell r="D217">
            <v>17</v>
          </cell>
        </row>
        <row r="218">
          <cell r="A218" t="str">
            <v>15507</v>
          </cell>
          <cell r="B218" t="str">
            <v>Boyacá</v>
          </cell>
          <cell r="C218" t="str">
            <v>Otanche</v>
          </cell>
          <cell r="D218">
            <v>95</v>
          </cell>
        </row>
        <row r="219">
          <cell r="A219" t="str">
            <v>15518</v>
          </cell>
          <cell r="B219" t="str">
            <v>Boyacá</v>
          </cell>
          <cell r="C219" t="str">
            <v>Pajarito</v>
          </cell>
          <cell r="D219">
            <v>20</v>
          </cell>
        </row>
        <row r="220">
          <cell r="A220" t="str">
            <v>15531</v>
          </cell>
          <cell r="B220" t="str">
            <v>Boyacá</v>
          </cell>
          <cell r="C220" t="str">
            <v>Pauna</v>
          </cell>
          <cell r="D220">
            <v>11</v>
          </cell>
        </row>
        <row r="221">
          <cell r="A221" t="str">
            <v>15533</v>
          </cell>
          <cell r="B221" t="str">
            <v>Boyacá</v>
          </cell>
          <cell r="C221" t="str">
            <v>Paya</v>
          </cell>
          <cell r="D221">
            <v>11</v>
          </cell>
        </row>
        <row r="222">
          <cell r="A222" t="str">
            <v>15542</v>
          </cell>
          <cell r="B222" t="str">
            <v>Boyacá</v>
          </cell>
          <cell r="C222" t="str">
            <v>Pesca</v>
          </cell>
          <cell r="D222">
            <v>16</v>
          </cell>
        </row>
        <row r="223">
          <cell r="A223" t="str">
            <v>15550</v>
          </cell>
          <cell r="B223" t="str">
            <v>Boyacá</v>
          </cell>
          <cell r="C223" t="str">
            <v>Pisba</v>
          </cell>
          <cell r="D223">
            <v>16</v>
          </cell>
        </row>
        <row r="224">
          <cell r="A224" t="str">
            <v>15572</v>
          </cell>
          <cell r="B224" t="str">
            <v>Boyacá</v>
          </cell>
          <cell r="C224" t="str">
            <v>Puerto Boyacá</v>
          </cell>
          <cell r="D224">
            <v>253</v>
          </cell>
        </row>
        <row r="225">
          <cell r="A225" t="str">
            <v>15580</v>
          </cell>
          <cell r="B225" t="str">
            <v>Boyacá</v>
          </cell>
          <cell r="C225" t="str">
            <v>Quípama</v>
          </cell>
          <cell r="D225">
            <v>32</v>
          </cell>
        </row>
        <row r="226">
          <cell r="A226" t="str">
            <v>15638</v>
          </cell>
          <cell r="B226" t="str">
            <v>Boyacá</v>
          </cell>
          <cell r="C226" t="str">
            <v>Sáchica</v>
          </cell>
          <cell r="D226">
            <v>5</v>
          </cell>
        </row>
        <row r="227">
          <cell r="A227" t="str">
            <v>15646</v>
          </cell>
          <cell r="B227" t="str">
            <v>Boyacá</v>
          </cell>
          <cell r="C227" t="str">
            <v>Samacá</v>
          </cell>
          <cell r="D227">
            <v>8</v>
          </cell>
        </row>
        <row r="228">
          <cell r="A228" t="str">
            <v>15660</v>
          </cell>
          <cell r="B228" t="str">
            <v>Boyacá</v>
          </cell>
          <cell r="C228" t="str">
            <v>San Eduardo</v>
          </cell>
          <cell r="D228">
            <v>1</v>
          </cell>
        </row>
        <row r="229">
          <cell r="A229" t="str">
            <v>15667</v>
          </cell>
          <cell r="B229" t="str">
            <v>Boyacá</v>
          </cell>
          <cell r="C229" t="str">
            <v>San Luis de Gaceno</v>
          </cell>
          <cell r="D229">
            <v>8</v>
          </cell>
        </row>
        <row r="230">
          <cell r="A230" t="str">
            <v>15673</v>
          </cell>
          <cell r="B230" t="str">
            <v>Boyacá</v>
          </cell>
          <cell r="C230" t="str">
            <v>San Mateo</v>
          </cell>
          <cell r="D230">
            <v>1</v>
          </cell>
        </row>
        <row r="231">
          <cell r="A231" t="str">
            <v>15681</v>
          </cell>
          <cell r="B231" t="str">
            <v>Boyacá</v>
          </cell>
          <cell r="C231" t="str">
            <v>San Pablo de Borbur</v>
          </cell>
          <cell r="D231">
            <v>20</v>
          </cell>
        </row>
        <row r="232">
          <cell r="A232" t="str">
            <v>15690</v>
          </cell>
          <cell r="B232" t="str">
            <v>Boyacá</v>
          </cell>
          <cell r="C232" t="str">
            <v>Santa María</v>
          </cell>
          <cell r="D232">
            <v>2</v>
          </cell>
        </row>
        <row r="233">
          <cell r="A233" t="str">
            <v>15720</v>
          </cell>
          <cell r="B233" t="str">
            <v>Boyacá</v>
          </cell>
          <cell r="C233" t="str">
            <v>Sativanorte</v>
          </cell>
          <cell r="D233">
            <v>9</v>
          </cell>
        </row>
        <row r="234">
          <cell r="A234" t="str">
            <v>15755</v>
          </cell>
          <cell r="B234" t="str">
            <v>Boyacá</v>
          </cell>
          <cell r="C234" t="str">
            <v>Socotá</v>
          </cell>
          <cell r="D234">
            <v>23</v>
          </cell>
        </row>
        <row r="235">
          <cell r="A235" t="str">
            <v>15757</v>
          </cell>
          <cell r="B235" t="str">
            <v>Boyacá</v>
          </cell>
          <cell r="C235" t="str">
            <v>Socha</v>
          </cell>
          <cell r="D235">
            <v>8</v>
          </cell>
        </row>
        <row r="236">
          <cell r="A236" t="str">
            <v>15759</v>
          </cell>
          <cell r="B236" t="str">
            <v>Boyacá</v>
          </cell>
          <cell r="C236" t="str">
            <v>Sogamoso</v>
          </cell>
          <cell r="D236">
            <v>22</v>
          </cell>
        </row>
        <row r="237">
          <cell r="A237" t="str">
            <v>15761</v>
          </cell>
          <cell r="B237" t="str">
            <v>Boyacá</v>
          </cell>
          <cell r="C237" t="str">
            <v>Somondoco</v>
          </cell>
          <cell r="D237">
            <v>1</v>
          </cell>
        </row>
        <row r="238">
          <cell r="A238" t="str">
            <v>15764</v>
          </cell>
          <cell r="B238" t="str">
            <v>Boyacá</v>
          </cell>
          <cell r="C238" t="str">
            <v>Soracá</v>
          </cell>
          <cell r="D238">
            <v>2</v>
          </cell>
        </row>
        <row r="239">
          <cell r="A239" t="str">
            <v>15790</v>
          </cell>
          <cell r="B239" t="str">
            <v>Boyacá</v>
          </cell>
          <cell r="C239" t="str">
            <v>Tasco</v>
          </cell>
          <cell r="D239">
            <v>6</v>
          </cell>
        </row>
        <row r="240">
          <cell r="A240" t="str">
            <v>15798</v>
          </cell>
          <cell r="B240" t="str">
            <v>Boyacá</v>
          </cell>
          <cell r="C240" t="str">
            <v>Tenza</v>
          </cell>
          <cell r="D240">
            <v>3</v>
          </cell>
        </row>
        <row r="241">
          <cell r="A241" t="str">
            <v>15804</v>
          </cell>
          <cell r="B241" t="str">
            <v>Boyacá</v>
          </cell>
          <cell r="C241" t="str">
            <v>Tibaná</v>
          </cell>
          <cell r="D241">
            <v>4</v>
          </cell>
        </row>
        <row r="242">
          <cell r="A242" t="str">
            <v>15814</v>
          </cell>
          <cell r="B242" t="str">
            <v>Boyacá</v>
          </cell>
          <cell r="C242" t="str">
            <v>Toca</v>
          </cell>
          <cell r="D242">
            <v>4</v>
          </cell>
        </row>
        <row r="243">
          <cell r="A243" t="str">
            <v>15832</v>
          </cell>
          <cell r="B243" t="str">
            <v>Boyacá</v>
          </cell>
          <cell r="C243" t="str">
            <v>Tununguá</v>
          </cell>
          <cell r="D243">
            <v>7</v>
          </cell>
        </row>
        <row r="244">
          <cell r="A244" t="str">
            <v>15842</v>
          </cell>
          <cell r="B244" t="str">
            <v>Boyacá</v>
          </cell>
          <cell r="C244" t="str">
            <v>Umbita</v>
          </cell>
          <cell r="D244">
            <v>4</v>
          </cell>
        </row>
        <row r="245">
          <cell r="A245" t="str">
            <v>15897</v>
          </cell>
          <cell r="B245" t="str">
            <v>Boyacá</v>
          </cell>
          <cell r="C245" t="str">
            <v>Zetaquira</v>
          </cell>
          <cell r="D245">
            <v>2</v>
          </cell>
        </row>
        <row r="246">
          <cell r="A246" t="str">
            <v>17001</v>
          </cell>
          <cell r="B246" t="str">
            <v>Caldas</v>
          </cell>
          <cell r="C246" t="str">
            <v>Manizales</v>
          </cell>
          <cell r="D246">
            <v>180</v>
          </cell>
        </row>
        <row r="247">
          <cell r="A247" t="str">
            <v>17013</v>
          </cell>
          <cell r="B247" t="str">
            <v>Caldas</v>
          </cell>
          <cell r="C247" t="str">
            <v>Aguadas</v>
          </cell>
          <cell r="D247">
            <v>24</v>
          </cell>
        </row>
        <row r="248">
          <cell r="A248" t="str">
            <v>17042</v>
          </cell>
          <cell r="B248" t="str">
            <v>Caldas</v>
          </cell>
          <cell r="C248" t="str">
            <v>Anserma</v>
          </cell>
          <cell r="D248">
            <v>107</v>
          </cell>
        </row>
        <row r="249">
          <cell r="A249" t="str">
            <v>17050</v>
          </cell>
          <cell r="B249" t="str">
            <v>Caldas</v>
          </cell>
          <cell r="C249" t="str">
            <v>Aranzazu</v>
          </cell>
          <cell r="D249">
            <v>7</v>
          </cell>
        </row>
        <row r="250">
          <cell r="A250" t="str">
            <v>17088</v>
          </cell>
          <cell r="B250" t="str">
            <v>Caldas</v>
          </cell>
          <cell r="C250" t="str">
            <v>Belalcázar</v>
          </cell>
          <cell r="D250">
            <v>35</v>
          </cell>
        </row>
        <row r="251">
          <cell r="A251" t="str">
            <v>17174</v>
          </cell>
          <cell r="B251" t="str">
            <v>Caldas</v>
          </cell>
          <cell r="C251" t="str">
            <v>Chinchiná</v>
          </cell>
          <cell r="D251">
            <v>85</v>
          </cell>
        </row>
        <row r="252">
          <cell r="A252" t="str">
            <v>17272</v>
          </cell>
          <cell r="B252" t="str">
            <v>Caldas</v>
          </cell>
          <cell r="C252" t="str">
            <v>Filadelfia</v>
          </cell>
          <cell r="D252">
            <v>5</v>
          </cell>
        </row>
        <row r="253">
          <cell r="A253" t="str">
            <v>17380</v>
          </cell>
          <cell r="B253" t="str">
            <v>Caldas</v>
          </cell>
          <cell r="C253" t="str">
            <v>La Dorada</v>
          </cell>
          <cell r="D253">
            <v>116</v>
          </cell>
        </row>
        <row r="254">
          <cell r="A254" t="str">
            <v>17388</v>
          </cell>
          <cell r="B254" t="str">
            <v>Caldas</v>
          </cell>
          <cell r="C254" t="str">
            <v>La Merced</v>
          </cell>
          <cell r="D254">
            <v>8</v>
          </cell>
        </row>
        <row r="255">
          <cell r="A255" t="str">
            <v>17433</v>
          </cell>
          <cell r="B255" t="str">
            <v>Caldas</v>
          </cell>
          <cell r="C255" t="str">
            <v>Manzanares</v>
          </cell>
          <cell r="D255">
            <v>19</v>
          </cell>
        </row>
        <row r="256">
          <cell r="A256" t="str">
            <v>17442</v>
          </cell>
          <cell r="B256" t="str">
            <v>Caldas</v>
          </cell>
          <cell r="C256" t="str">
            <v>Marmato</v>
          </cell>
          <cell r="D256">
            <v>27</v>
          </cell>
        </row>
        <row r="257">
          <cell r="A257" t="str">
            <v>17444</v>
          </cell>
          <cell r="B257" t="str">
            <v>Caldas</v>
          </cell>
          <cell r="C257" t="str">
            <v>Marquetalia</v>
          </cell>
          <cell r="D257">
            <v>40</v>
          </cell>
        </row>
        <row r="258">
          <cell r="A258" t="str">
            <v>17446</v>
          </cell>
          <cell r="B258" t="str">
            <v>Caldas</v>
          </cell>
          <cell r="C258" t="str">
            <v>Marulanda</v>
          </cell>
          <cell r="D258">
            <v>14</v>
          </cell>
        </row>
        <row r="259">
          <cell r="A259" t="str">
            <v>17486</v>
          </cell>
          <cell r="B259" t="str">
            <v>Caldas</v>
          </cell>
          <cell r="C259" t="str">
            <v>Neira</v>
          </cell>
          <cell r="D259">
            <v>24</v>
          </cell>
        </row>
        <row r="260">
          <cell r="A260" t="str">
            <v>17495</v>
          </cell>
          <cell r="B260" t="str">
            <v>Caldas</v>
          </cell>
          <cell r="C260" t="str">
            <v>Norcasia</v>
          </cell>
          <cell r="D260">
            <v>18</v>
          </cell>
        </row>
        <row r="261">
          <cell r="A261" t="str">
            <v>17513</v>
          </cell>
          <cell r="B261" t="str">
            <v>Caldas</v>
          </cell>
          <cell r="C261" t="str">
            <v>Pácora</v>
          </cell>
          <cell r="D261">
            <v>15</v>
          </cell>
        </row>
        <row r="262">
          <cell r="A262" t="str">
            <v>17524</v>
          </cell>
          <cell r="B262" t="str">
            <v>Caldas</v>
          </cell>
          <cell r="C262" t="str">
            <v>Palestina</v>
          </cell>
          <cell r="D262">
            <v>52</v>
          </cell>
        </row>
        <row r="263">
          <cell r="A263" t="str">
            <v>17541</v>
          </cell>
          <cell r="B263" t="str">
            <v>Caldas</v>
          </cell>
          <cell r="C263" t="str">
            <v>Pensilvania</v>
          </cell>
          <cell r="D263">
            <v>138</v>
          </cell>
        </row>
        <row r="264">
          <cell r="A264" t="str">
            <v>17614</v>
          </cell>
          <cell r="B264" t="str">
            <v>Caldas</v>
          </cell>
          <cell r="C264" t="str">
            <v>Riosucio</v>
          </cell>
          <cell r="D264">
            <v>196</v>
          </cell>
        </row>
        <row r="265">
          <cell r="A265" t="str">
            <v>17616</v>
          </cell>
          <cell r="B265" t="str">
            <v>Caldas</v>
          </cell>
          <cell r="C265" t="str">
            <v>Risaralda</v>
          </cell>
          <cell r="D265">
            <v>42</v>
          </cell>
        </row>
        <row r="266">
          <cell r="A266" t="str">
            <v>17653</v>
          </cell>
          <cell r="B266" t="str">
            <v>Caldas</v>
          </cell>
          <cell r="C266" t="str">
            <v>Salamina</v>
          </cell>
          <cell r="D266">
            <v>32</v>
          </cell>
        </row>
        <row r="267">
          <cell r="A267" t="str">
            <v>17662</v>
          </cell>
          <cell r="B267" t="str">
            <v>Caldas</v>
          </cell>
          <cell r="C267" t="str">
            <v>Samaná</v>
          </cell>
          <cell r="D267">
            <v>139</v>
          </cell>
        </row>
        <row r="268">
          <cell r="A268" t="str">
            <v>17665</v>
          </cell>
          <cell r="B268" t="str">
            <v>Caldas</v>
          </cell>
          <cell r="C268" t="str">
            <v>San José</v>
          </cell>
          <cell r="D268">
            <v>5</v>
          </cell>
        </row>
        <row r="269">
          <cell r="A269" t="str">
            <v>17777</v>
          </cell>
          <cell r="B269" t="str">
            <v>Caldas</v>
          </cell>
          <cell r="C269" t="str">
            <v>Supía</v>
          </cell>
          <cell r="D269">
            <v>30</v>
          </cell>
        </row>
        <row r="270">
          <cell r="A270" t="str">
            <v>17867</v>
          </cell>
          <cell r="B270" t="str">
            <v>Caldas</v>
          </cell>
          <cell r="C270" t="str">
            <v>Victoria</v>
          </cell>
          <cell r="D270">
            <v>26</v>
          </cell>
        </row>
        <row r="271">
          <cell r="A271" t="str">
            <v>17873</v>
          </cell>
          <cell r="B271" t="str">
            <v>Caldas</v>
          </cell>
          <cell r="C271" t="str">
            <v>Villamaría</v>
          </cell>
          <cell r="D271">
            <v>8</v>
          </cell>
        </row>
        <row r="272">
          <cell r="A272" t="str">
            <v>17877</v>
          </cell>
          <cell r="B272" t="str">
            <v>Caldas</v>
          </cell>
          <cell r="C272" t="str">
            <v>Viterbo</v>
          </cell>
          <cell r="D272">
            <v>9</v>
          </cell>
        </row>
        <row r="273">
          <cell r="A273" t="str">
            <v>18001</v>
          </cell>
          <cell r="B273" t="str">
            <v>Caquetá</v>
          </cell>
          <cell r="C273" t="str">
            <v>Florencia</v>
          </cell>
          <cell r="D273">
            <v>1498</v>
          </cell>
        </row>
        <row r="274">
          <cell r="A274" t="str">
            <v>18029</v>
          </cell>
          <cell r="B274" t="str">
            <v>Caquetá</v>
          </cell>
          <cell r="C274" t="str">
            <v>Albania</v>
          </cell>
          <cell r="D274">
            <v>200</v>
          </cell>
        </row>
        <row r="275">
          <cell r="A275" t="str">
            <v>18094</v>
          </cell>
          <cell r="B275" t="str">
            <v>Caquetá</v>
          </cell>
          <cell r="C275" t="str">
            <v>Belén de Los Andaquies</v>
          </cell>
          <cell r="D275">
            <v>305</v>
          </cell>
        </row>
        <row r="276">
          <cell r="A276" t="str">
            <v>18150</v>
          </cell>
          <cell r="B276" t="str">
            <v>Caquetá</v>
          </cell>
          <cell r="C276" t="str">
            <v>Cartagena del Chairá</v>
          </cell>
          <cell r="D276">
            <v>1799</v>
          </cell>
        </row>
        <row r="277">
          <cell r="A277" t="str">
            <v>18205</v>
          </cell>
          <cell r="B277" t="str">
            <v>Caquetá</v>
          </cell>
          <cell r="C277" t="str">
            <v>Curillo</v>
          </cell>
          <cell r="D277">
            <v>532</v>
          </cell>
        </row>
        <row r="278">
          <cell r="A278" t="str">
            <v>18247</v>
          </cell>
          <cell r="B278" t="str">
            <v>Caquetá</v>
          </cell>
          <cell r="C278" t="str">
            <v>El Doncello</v>
          </cell>
          <cell r="D278">
            <v>581</v>
          </cell>
        </row>
        <row r="279">
          <cell r="A279" t="str">
            <v>18256</v>
          </cell>
          <cell r="B279" t="str">
            <v>Caquetá</v>
          </cell>
          <cell r="C279" t="str">
            <v>El Paujil</v>
          </cell>
          <cell r="D279">
            <v>515</v>
          </cell>
        </row>
        <row r="280">
          <cell r="A280" t="str">
            <v>18410</v>
          </cell>
          <cell r="B280" t="str">
            <v>Caquetá</v>
          </cell>
          <cell r="C280" t="str">
            <v>La Montañita</v>
          </cell>
          <cell r="D280">
            <v>1022</v>
          </cell>
        </row>
        <row r="281">
          <cell r="A281" t="str">
            <v>18460</v>
          </cell>
          <cell r="B281" t="str">
            <v>Caquetá</v>
          </cell>
          <cell r="C281" t="str">
            <v>Milán</v>
          </cell>
          <cell r="D281">
            <v>1079</v>
          </cell>
        </row>
        <row r="282">
          <cell r="A282" t="str">
            <v>18479</v>
          </cell>
          <cell r="B282" t="str">
            <v>Caquetá</v>
          </cell>
          <cell r="C282" t="str">
            <v>Morelia</v>
          </cell>
          <cell r="D282">
            <v>112</v>
          </cell>
        </row>
        <row r="283">
          <cell r="A283" t="str">
            <v>18592</v>
          </cell>
          <cell r="B283" t="str">
            <v>Caquetá</v>
          </cell>
          <cell r="C283" t="str">
            <v>Puerto Rico</v>
          </cell>
          <cell r="D283">
            <v>1449</v>
          </cell>
        </row>
        <row r="284">
          <cell r="A284" t="str">
            <v>18610</v>
          </cell>
          <cell r="B284" t="str">
            <v>Caquetá</v>
          </cell>
          <cell r="C284" t="str">
            <v>San José del Fragua</v>
          </cell>
          <cell r="D284">
            <v>762</v>
          </cell>
        </row>
        <row r="285">
          <cell r="A285" t="str">
            <v>18753</v>
          </cell>
          <cell r="B285" t="str">
            <v>Caquetá</v>
          </cell>
          <cell r="C285" t="str">
            <v>San Vicente del Caguán</v>
          </cell>
          <cell r="D285">
            <v>2663</v>
          </cell>
        </row>
        <row r="286">
          <cell r="A286" t="str">
            <v>18756</v>
          </cell>
          <cell r="B286" t="str">
            <v>Caquetá</v>
          </cell>
          <cell r="C286" t="str">
            <v>Solano</v>
          </cell>
          <cell r="D286">
            <v>704</v>
          </cell>
        </row>
        <row r="287">
          <cell r="A287" t="str">
            <v>18785</v>
          </cell>
          <cell r="B287" t="str">
            <v>Caquetá</v>
          </cell>
          <cell r="C287" t="str">
            <v>Solita</v>
          </cell>
          <cell r="D287">
            <v>438</v>
          </cell>
        </row>
        <row r="288">
          <cell r="A288" t="str">
            <v>18860</v>
          </cell>
          <cell r="B288" t="str">
            <v>Caquetá</v>
          </cell>
          <cell r="C288" t="str">
            <v>Valparaíso</v>
          </cell>
          <cell r="D288">
            <v>338</v>
          </cell>
        </row>
        <row r="289">
          <cell r="A289" t="str">
            <v>19001</v>
          </cell>
          <cell r="B289" t="str">
            <v>Cauca</v>
          </cell>
          <cell r="C289" t="str">
            <v>Popayán</v>
          </cell>
          <cell r="D289">
            <v>366</v>
          </cell>
        </row>
        <row r="290">
          <cell r="A290" t="str">
            <v>19022</v>
          </cell>
          <cell r="B290" t="str">
            <v>Cauca</v>
          </cell>
          <cell r="C290" t="str">
            <v>Almaguer</v>
          </cell>
          <cell r="D290">
            <v>537</v>
          </cell>
        </row>
        <row r="291">
          <cell r="A291" t="str">
            <v>19050</v>
          </cell>
          <cell r="B291" t="str">
            <v>Cauca</v>
          </cell>
          <cell r="C291" t="str">
            <v>Argelia</v>
          </cell>
          <cell r="D291">
            <v>1938</v>
          </cell>
        </row>
        <row r="292">
          <cell r="A292" t="str">
            <v>19075</v>
          </cell>
          <cell r="B292" t="str">
            <v>Cauca</v>
          </cell>
          <cell r="C292" t="str">
            <v>Balboa</v>
          </cell>
          <cell r="D292">
            <v>693</v>
          </cell>
        </row>
        <row r="293">
          <cell r="A293" t="str">
            <v>19100</v>
          </cell>
          <cell r="B293" t="str">
            <v>Cauca</v>
          </cell>
          <cell r="C293" t="str">
            <v>Bolívar</v>
          </cell>
          <cell r="D293">
            <v>1515</v>
          </cell>
        </row>
        <row r="294">
          <cell r="A294" t="str">
            <v>19110</v>
          </cell>
          <cell r="B294" t="str">
            <v>Cauca</v>
          </cell>
          <cell r="C294" t="str">
            <v>Buenos Aires</v>
          </cell>
          <cell r="D294">
            <v>1145</v>
          </cell>
        </row>
        <row r="295">
          <cell r="A295" t="str">
            <v>19130</v>
          </cell>
          <cell r="B295" t="str">
            <v>Cauca</v>
          </cell>
          <cell r="C295" t="str">
            <v>Cajibío</v>
          </cell>
          <cell r="D295">
            <v>583</v>
          </cell>
        </row>
        <row r="296">
          <cell r="A296" t="str">
            <v>19137</v>
          </cell>
          <cell r="B296" t="str">
            <v>Cauca</v>
          </cell>
          <cell r="C296" t="str">
            <v>Caldono</v>
          </cell>
          <cell r="D296">
            <v>245</v>
          </cell>
        </row>
        <row r="297">
          <cell r="A297" t="str">
            <v>19142</v>
          </cell>
          <cell r="B297" t="str">
            <v>Cauca</v>
          </cell>
          <cell r="C297" t="str">
            <v>Caloto(1)(3)</v>
          </cell>
          <cell r="D297">
            <v>492</v>
          </cell>
        </row>
        <row r="298">
          <cell r="A298" t="str">
            <v>19212</v>
          </cell>
          <cell r="B298" t="str">
            <v>Cauca</v>
          </cell>
          <cell r="C298" t="str">
            <v>Corinto</v>
          </cell>
          <cell r="D298">
            <v>541</v>
          </cell>
        </row>
        <row r="299">
          <cell r="A299" t="str">
            <v>19256</v>
          </cell>
          <cell r="B299" t="str">
            <v>Cauca</v>
          </cell>
          <cell r="C299" t="str">
            <v>El Tambo</v>
          </cell>
          <cell r="D299">
            <v>1845</v>
          </cell>
        </row>
        <row r="300">
          <cell r="A300" t="str">
            <v>19290</v>
          </cell>
          <cell r="B300" t="str">
            <v>Cauca</v>
          </cell>
          <cell r="C300" t="str">
            <v>Florencia</v>
          </cell>
          <cell r="D300">
            <v>151</v>
          </cell>
        </row>
        <row r="301">
          <cell r="A301" t="str">
            <v>19300</v>
          </cell>
          <cell r="B301" t="str">
            <v>Cauca</v>
          </cell>
          <cell r="C301" t="str">
            <v xml:space="preserve">Guachené (1) </v>
          </cell>
          <cell r="D301">
            <v>46</v>
          </cell>
        </row>
        <row r="302">
          <cell r="A302" t="str">
            <v>19318</v>
          </cell>
          <cell r="B302" t="str">
            <v>Cauca</v>
          </cell>
          <cell r="C302" t="str">
            <v>Guapi</v>
          </cell>
          <cell r="D302">
            <v>3481</v>
          </cell>
        </row>
        <row r="303">
          <cell r="A303" t="str">
            <v>19355</v>
          </cell>
          <cell r="B303" t="str">
            <v>Cauca</v>
          </cell>
          <cell r="C303" t="str">
            <v>Inzá</v>
          </cell>
          <cell r="D303">
            <v>313</v>
          </cell>
        </row>
        <row r="304">
          <cell r="A304" t="str">
            <v>19364</v>
          </cell>
          <cell r="B304" t="str">
            <v>Cauca</v>
          </cell>
          <cell r="C304" t="str">
            <v>Jambaló</v>
          </cell>
          <cell r="D304">
            <v>111</v>
          </cell>
        </row>
        <row r="305">
          <cell r="A305" t="str">
            <v>19392</v>
          </cell>
          <cell r="B305" t="str">
            <v>Cauca</v>
          </cell>
          <cell r="C305" t="str">
            <v>La Sierra</v>
          </cell>
          <cell r="D305">
            <v>267</v>
          </cell>
        </row>
        <row r="306">
          <cell r="A306" t="str">
            <v>19397</v>
          </cell>
          <cell r="B306" t="str">
            <v>Cauca</v>
          </cell>
          <cell r="C306" t="str">
            <v>La Vega</v>
          </cell>
          <cell r="D306">
            <v>857</v>
          </cell>
        </row>
        <row r="307">
          <cell r="A307" t="str">
            <v>19418</v>
          </cell>
          <cell r="B307" t="str">
            <v>Cauca</v>
          </cell>
          <cell r="C307" t="str">
            <v>López</v>
          </cell>
          <cell r="D307">
            <v>2690</v>
          </cell>
        </row>
        <row r="308">
          <cell r="A308" t="str">
            <v>19450</v>
          </cell>
          <cell r="B308" t="str">
            <v>Cauca</v>
          </cell>
          <cell r="C308" t="str">
            <v>Mercaderes</v>
          </cell>
          <cell r="D308">
            <v>378</v>
          </cell>
        </row>
        <row r="309">
          <cell r="A309" t="str">
            <v>19455</v>
          </cell>
          <cell r="B309" t="str">
            <v>Cauca</v>
          </cell>
          <cell r="C309" t="str">
            <v>Miranda</v>
          </cell>
          <cell r="D309">
            <v>1248</v>
          </cell>
        </row>
        <row r="310">
          <cell r="A310" t="str">
            <v>19473</v>
          </cell>
          <cell r="B310" t="str">
            <v>Cauca</v>
          </cell>
          <cell r="C310" t="str">
            <v>Morales</v>
          </cell>
          <cell r="D310">
            <v>797</v>
          </cell>
        </row>
        <row r="311">
          <cell r="A311" t="str">
            <v>19513</v>
          </cell>
          <cell r="B311" t="str">
            <v>Cauca</v>
          </cell>
          <cell r="C311" t="str">
            <v>Padilla</v>
          </cell>
          <cell r="D311">
            <v>21</v>
          </cell>
        </row>
        <row r="312">
          <cell r="A312" t="str">
            <v>19517</v>
          </cell>
          <cell r="B312" t="str">
            <v>Cauca</v>
          </cell>
          <cell r="C312" t="str">
            <v>Paez</v>
          </cell>
          <cell r="D312">
            <v>294</v>
          </cell>
        </row>
        <row r="313">
          <cell r="A313" t="str">
            <v>19532</v>
          </cell>
          <cell r="B313" t="str">
            <v>Cauca</v>
          </cell>
          <cell r="C313" t="str">
            <v>Patía</v>
          </cell>
          <cell r="D313">
            <v>717</v>
          </cell>
        </row>
        <row r="314">
          <cell r="A314" t="str">
            <v>19533</v>
          </cell>
          <cell r="B314" t="str">
            <v>Cauca</v>
          </cell>
          <cell r="C314" t="str">
            <v>Piamonte</v>
          </cell>
          <cell r="D314">
            <v>401</v>
          </cell>
        </row>
        <row r="315">
          <cell r="A315" t="str">
            <v>19548</v>
          </cell>
          <cell r="B315" t="str">
            <v>Cauca</v>
          </cell>
          <cell r="C315" t="str">
            <v>Piendamó</v>
          </cell>
          <cell r="D315">
            <v>148</v>
          </cell>
        </row>
        <row r="316">
          <cell r="A316" t="str">
            <v>19573</v>
          </cell>
          <cell r="B316" t="str">
            <v>Cauca</v>
          </cell>
          <cell r="C316" t="str">
            <v>Puerto Tejada</v>
          </cell>
          <cell r="D316">
            <v>158</v>
          </cell>
        </row>
        <row r="317">
          <cell r="A317" t="str">
            <v>19585</v>
          </cell>
          <cell r="B317" t="str">
            <v>Cauca</v>
          </cell>
          <cell r="C317" t="str">
            <v>Puracé</v>
          </cell>
          <cell r="D317">
            <v>75</v>
          </cell>
        </row>
        <row r="318">
          <cell r="A318" t="str">
            <v>19622</v>
          </cell>
          <cell r="B318" t="str">
            <v>Cauca</v>
          </cell>
          <cell r="C318" t="str">
            <v>Rosas</v>
          </cell>
          <cell r="D318">
            <v>196</v>
          </cell>
        </row>
        <row r="319">
          <cell r="A319" t="str">
            <v>19693</v>
          </cell>
          <cell r="B319" t="str">
            <v>Cauca</v>
          </cell>
          <cell r="C319" t="str">
            <v>San Sebastián</v>
          </cell>
          <cell r="D319">
            <v>263</v>
          </cell>
        </row>
        <row r="320">
          <cell r="A320" t="str">
            <v>19698</v>
          </cell>
          <cell r="B320" t="str">
            <v>Cauca</v>
          </cell>
          <cell r="C320" t="str">
            <v>Santander de Quilichao</v>
          </cell>
          <cell r="D320">
            <v>595</v>
          </cell>
        </row>
        <row r="321">
          <cell r="A321" t="str">
            <v>19701</v>
          </cell>
          <cell r="B321" t="str">
            <v>Cauca</v>
          </cell>
          <cell r="C321" t="str">
            <v>Santa Rosa</v>
          </cell>
          <cell r="D321">
            <v>322</v>
          </cell>
        </row>
        <row r="322">
          <cell r="A322" t="str">
            <v>19743</v>
          </cell>
          <cell r="B322" t="str">
            <v>Cauca</v>
          </cell>
          <cell r="C322" t="str">
            <v>Silvia</v>
          </cell>
          <cell r="D322">
            <v>234</v>
          </cell>
        </row>
        <row r="323">
          <cell r="A323" t="str">
            <v>19760</v>
          </cell>
          <cell r="B323" t="str">
            <v>Cauca</v>
          </cell>
          <cell r="C323" t="str">
            <v>Sotara</v>
          </cell>
          <cell r="D323">
            <v>162</v>
          </cell>
        </row>
        <row r="324">
          <cell r="A324" t="str">
            <v>19780</v>
          </cell>
          <cell r="B324" t="str">
            <v>Cauca</v>
          </cell>
          <cell r="C324" t="str">
            <v>Suárez</v>
          </cell>
          <cell r="D324">
            <v>7976</v>
          </cell>
        </row>
        <row r="325">
          <cell r="A325" t="str">
            <v>19785</v>
          </cell>
          <cell r="B325" t="str">
            <v>Cauca</v>
          </cell>
          <cell r="C325" t="str">
            <v>Sucre</v>
          </cell>
          <cell r="D325">
            <v>233</v>
          </cell>
        </row>
        <row r="326">
          <cell r="A326" t="str">
            <v>19807</v>
          </cell>
          <cell r="B326" t="str">
            <v>Cauca</v>
          </cell>
          <cell r="C326" t="str">
            <v>Timbío</v>
          </cell>
          <cell r="D326">
            <v>312</v>
          </cell>
        </row>
        <row r="327">
          <cell r="A327" t="str">
            <v>19809</v>
          </cell>
          <cell r="B327" t="str">
            <v>Cauca</v>
          </cell>
          <cell r="C327" t="str">
            <v>Timbiquí</v>
          </cell>
          <cell r="D327">
            <v>2719</v>
          </cell>
        </row>
        <row r="328">
          <cell r="A328" t="str">
            <v>19821</v>
          </cell>
          <cell r="B328" t="str">
            <v>Cauca</v>
          </cell>
          <cell r="C328" t="str">
            <v>Toribio</v>
          </cell>
          <cell r="D328">
            <v>533</v>
          </cell>
        </row>
        <row r="329">
          <cell r="A329" t="str">
            <v>19824</v>
          </cell>
          <cell r="B329" t="str">
            <v>Cauca</v>
          </cell>
          <cell r="C329" t="str">
            <v>Totoró</v>
          </cell>
          <cell r="D329">
            <v>105</v>
          </cell>
        </row>
        <row r="330">
          <cell r="A330" t="str">
            <v>19845</v>
          </cell>
          <cell r="B330" t="str">
            <v>Cauca</v>
          </cell>
          <cell r="C330" t="str">
            <v>Villa Rica</v>
          </cell>
          <cell r="D330">
            <v>31</v>
          </cell>
        </row>
        <row r="331">
          <cell r="A331" t="str">
            <v>20001</v>
          </cell>
          <cell r="B331" t="str">
            <v>Cesar</v>
          </cell>
          <cell r="C331" t="str">
            <v>Valledupar</v>
          </cell>
          <cell r="D331">
            <v>647</v>
          </cell>
        </row>
        <row r="332">
          <cell r="A332" t="str">
            <v>20011</v>
          </cell>
          <cell r="B332" t="str">
            <v>Cesar</v>
          </cell>
          <cell r="C332" t="str">
            <v>Aguachica</v>
          </cell>
          <cell r="D332">
            <v>401</v>
          </cell>
        </row>
        <row r="333">
          <cell r="A333" t="str">
            <v>20013</v>
          </cell>
          <cell r="B333" t="str">
            <v>Cesar</v>
          </cell>
          <cell r="C333" t="str">
            <v>Agustín Codazzi</v>
          </cell>
          <cell r="D333">
            <v>249</v>
          </cell>
        </row>
        <row r="334">
          <cell r="A334" t="str">
            <v>20032</v>
          </cell>
          <cell r="B334" t="str">
            <v>Cesar</v>
          </cell>
          <cell r="C334" t="str">
            <v>Astrea</v>
          </cell>
          <cell r="D334">
            <v>95</v>
          </cell>
        </row>
        <row r="335">
          <cell r="A335" t="str">
            <v>20045</v>
          </cell>
          <cell r="B335" t="str">
            <v>Cesar</v>
          </cell>
          <cell r="C335" t="str">
            <v>Becerril</v>
          </cell>
          <cell r="D335">
            <v>54</v>
          </cell>
        </row>
        <row r="336">
          <cell r="A336" t="str">
            <v>20060</v>
          </cell>
          <cell r="B336" t="str">
            <v>Cesar</v>
          </cell>
          <cell r="C336" t="str">
            <v>Bosconia</v>
          </cell>
          <cell r="D336">
            <v>42</v>
          </cell>
        </row>
        <row r="337">
          <cell r="A337" t="str">
            <v>20175</v>
          </cell>
          <cell r="B337" t="str">
            <v>Cesar</v>
          </cell>
          <cell r="C337" t="str">
            <v>Chimichagua</v>
          </cell>
          <cell r="D337">
            <v>204</v>
          </cell>
        </row>
        <row r="338">
          <cell r="A338" t="str">
            <v>20178</v>
          </cell>
          <cell r="B338" t="str">
            <v>Cesar</v>
          </cell>
          <cell r="C338" t="str">
            <v>Chiriguaná</v>
          </cell>
          <cell r="D338">
            <v>89</v>
          </cell>
        </row>
        <row r="339">
          <cell r="A339" t="str">
            <v>20228</v>
          </cell>
          <cell r="B339" t="str">
            <v>Cesar</v>
          </cell>
          <cell r="C339" t="str">
            <v>Curumaní</v>
          </cell>
          <cell r="D339">
            <v>132</v>
          </cell>
        </row>
        <row r="340">
          <cell r="A340" t="str">
            <v>20238</v>
          </cell>
          <cell r="B340" t="str">
            <v>Cesar</v>
          </cell>
          <cell r="C340" t="str">
            <v>El Copey</v>
          </cell>
          <cell r="D340">
            <v>92</v>
          </cell>
        </row>
        <row r="341">
          <cell r="A341" t="str">
            <v>20250</v>
          </cell>
          <cell r="B341" t="str">
            <v>Cesar</v>
          </cell>
          <cell r="C341" t="str">
            <v>El Paso</v>
          </cell>
          <cell r="D341">
            <v>131</v>
          </cell>
        </row>
        <row r="342">
          <cell r="A342" t="str">
            <v>20295</v>
          </cell>
          <cell r="B342" t="str">
            <v>Cesar</v>
          </cell>
          <cell r="C342" t="str">
            <v>Gamarra</v>
          </cell>
          <cell r="D342">
            <v>7</v>
          </cell>
        </row>
        <row r="343">
          <cell r="A343" t="str">
            <v>20310</v>
          </cell>
          <cell r="B343" t="str">
            <v>Cesar</v>
          </cell>
          <cell r="C343" t="str">
            <v>González</v>
          </cell>
          <cell r="D343">
            <v>14</v>
          </cell>
        </row>
        <row r="344">
          <cell r="A344" t="str">
            <v>20383</v>
          </cell>
          <cell r="B344" t="str">
            <v>Cesar</v>
          </cell>
          <cell r="C344" t="str">
            <v>La Gloria</v>
          </cell>
          <cell r="D344">
            <v>39</v>
          </cell>
        </row>
        <row r="345">
          <cell r="A345" t="str">
            <v>20400</v>
          </cell>
          <cell r="B345" t="str">
            <v>Cesar</v>
          </cell>
          <cell r="C345" t="str">
            <v>La Jagua de Ibirico</v>
          </cell>
          <cell r="D345">
            <v>64</v>
          </cell>
        </row>
        <row r="346">
          <cell r="A346" t="str">
            <v>20443</v>
          </cell>
          <cell r="B346" t="str">
            <v>Cesar</v>
          </cell>
          <cell r="C346" t="str">
            <v>Manaure</v>
          </cell>
          <cell r="D346">
            <v>11</v>
          </cell>
        </row>
        <row r="347">
          <cell r="A347" t="str">
            <v>20517</v>
          </cell>
          <cell r="B347" t="str">
            <v>Cesar</v>
          </cell>
          <cell r="C347" t="str">
            <v>Pailitas</v>
          </cell>
          <cell r="D347">
            <v>71</v>
          </cell>
        </row>
        <row r="348">
          <cell r="A348" t="str">
            <v>20550</v>
          </cell>
          <cell r="B348" t="str">
            <v>Cesar</v>
          </cell>
          <cell r="C348" t="str">
            <v>Pelaya</v>
          </cell>
          <cell r="D348">
            <v>63</v>
          </cell>
        </row>
        <row r="349">
          <cell r="A349" t="str">
            <v>20570</v>
          </cell>
          <cell r="B349" t="str">
            <v>Cesar</v>
          </cell>
          <cell r="C349" t="str">
            <v>Pueblo Bello</v>
          </cell>
          <cell r="D349">
            <v>31</v>
          </cell>
        </row>
        <row r="350">
          <cell r="A350" t="str">
            <v>20614</v>
          </cell>
          <cell r="B350" t="str">
            <v>Cesar</v>
          </cell>
          <cell r="C350" t="str">
            <v>Río de Oro</v>
          </cell>
          <cell r="D350">
            <v>37</v>
          </cell>
        </row>
        <row r="351">
          <cell r="A351" t="str">
            <v>20621</v>
          </cell>
          <cell r="B351" t="str">
            <v>Cesar</v>
          </cell>
          <cell r="C351" t="str">
            <v>La Paz</v>
          </cell>
          <cell r="D351">
            <v>242</v>
          </cell>
        </row>
        <row r="352">
          <cell r="A352" t="str">
            <v>20710</v>
          </cell>
          <cell r="B352" t="str">
            <v>Cesar</v>
          </cell>
          <cell r="C352" t="str">
            <v>San Alberto</v>
          </cell>
          <cell r="D352">
            <v>93</v>
          </cell>
        </row>
        <row r="353">
          <cell r="A353" t="str">
            <v>20750</v>
          </cell>
          <cell r="B353" t="str">
            <v>Cesar</v>
          </cell>
          <cell r="C353" t="str">
            <v>San Diego</v>
          </cell>
          <cell r="D353">
            <v>119</v>
          </cell>
        </row>
        <row r="354">
          <cell r="A354" t="str">
            <v>20770</v>
          </cell>
          <cell r="B354" t="str">
            <v>Cesar</v>
          </cell>
          <cell r="C354" t="str">
            <v>San Martín</v>
          </cell>
          <cell r="D354">
            <v>70</v>
          </cell>
        </row>
        <row r="355">
          <cell r="A355" t="str">
            <v>20787</v>
          </cell>
          <cell r="B355" t="str">
            <v>Cesar</v>
          </cell>
          <cell r="C355" t="str">
            <v>Tamalameque</v>
          </cell>
          <cell r="D355">
            <v>101</v>
          </cell>
        </row>
        <row r="356">
          <cell r="A356" t="str">
            <v>23001</v>
          </cell>
          <cell r="B356" t="str">
            <v>Córdoba</v>
          </cell>
          <cell r="C356" t="str">
            <v>Montería</v>
          </cell>
          <cell r="D356">
            <v>994</v>
          </cell>
        </row>
        <row r="357">
          <cell r="A357" t="str">
            <v>23068</v>
          </cell>
          <cell r="B357" t="str">
            <v>Córdoba</v>
          </cell>
          <cell r="C357" t="str">
            <v>Ayapel</v>
          </cell>
          <cell r="D357">
            <v>470</v>
          </cell>
        </row>
        <row r="358">
          <cell r="A358" t="str">
            <v>23079</v>
          </cell>
          <cell r="B358" t="str">
            <v>Córdoba</v>
          </cell>
          <cell r="C358" t="str">
            <v>Buenavista</v>
          </cell>
          <cell r="D358">
            <v>154</v>
          </cell>
        </row>
        <row r="359">
          <cell r="A359" t="str">
            <v>23090</v>
          </cell>
          <cell r="B359" t="str">
            <v>Córdoba</v>
          </cell>
          <cell r="C359" t="str">
            <v>Canalete</v>
          </cell>
          <cell r="D359">
            <v>176</v>
          </cell>
        </row>
        <row r="360">
          <cell r="A360" t="str">
            <v>23162</v>
          </cell>
          <cell r="B360" t="str">
            <v>Córdoba</v>
          </cell>
          <cell r="C360" t="str">
            <v>Cereté</v>
          </cell>
          <cell r="D360">
            <v>78</v>
          </cell>
        </row>
        <row r="361">
          <cell r="A361" t="str">
            <v>23168</v>
          </cell>
          <cell r="B361" t="str">
            <v>Córdoba</v>
          </cell>
          <cell r="C361" t="str">
            <v>Chimá</v>
          </cell>
          <cell r="D361">
            <v>11</v>
          </cell>
        </row>
        <row r="362">
          <cell r="A362" t="str">
            <v>23182</v>
          </cell>
          <cell r="B362" t="str">
            <v>Córdoba</v>
          </cell>
          <cell r="C362" t="str">
            <v>Chinú</v>
          </cell>
          <cell r="D362">
            <v>50</v>
          </cell>
        </row>
        <row r="363">
          <cell r="A363" t="str">
            <v>23189</v>
          </cell>
          <cell r="B363" t="str">
            <v>Córdoba</v>
          </cell>
          <cell r="C363" t="str">
            <v>Ciénaga de Oro</v>
          </cell>
          <cell r="D363">
            <v>61</v>
          </cell>
        </row>
        <row r="364">
          <cell r="A364" t="str">
            <v>23300</v>
          </cell>
          <cell r="B364" t="str">
            <v>Córdoba</v>
          </cell>
          <cell r="C364" t="str">
            <v>Cotorra</v>
          </cell>
          <cell r="D364">
            <v>15</v>
          </cell>
        </row>
        <row r="365">
          <cell r="A365" t="str">
            <v>23350</v>
          </cell>
          <cell r="B365" t="str">
            <v>Córdoba</v>
          </cell>
          <cell r="C365" t="str">
            <v>La Apartada</v>
          </cell>
          <cell r="D365">
            <v>136</v>
          </cell>
        </row>
        <row r="366">
          <cell r="A366" t="str">
            <v>23417</v>
          </cell>
          <cell r="B366" t="str">
            <v>Córdoba</v>
          </cell>
          <cell r="C366" t="str">
            <v>Lorica</v>
          </cell>
          <cell r="D366">
            <v>224</v>
          </cell>
        </row>
        <row r="367">
          <cell r="A367" t="str">
            <v>23419</v>
          </cell>
          <cell r="B367" t="str">
            <v>Córdoba</v>
          </cell>
          <cell r="C367" t="str">
            <v>Los Córdobas</v>
          </cell>
          <cell r="D367">
            <v>87</v>
          </cell>
        </row>
        <row r="368">
          <cell r="A368" t="str">
            <v>23464</v>
          </cell>
          <cell r="B368" t="str">
            <v>Córdoba</v>
          </cell>
          <cell r="C368" t="str">
            <v>Momil</v>
          </cell>
          <cell r="D368">
            <v>12</v>
          </cell>
        </row>
        <row r="369">
          <cell r="A369" t="str">
            <v>23466</v>
          </cell>
          <cell r="B369" t="str">
            <v>Córdoba</v>
          </cell>
          <cell r="C369" t="str">
            <v>Montelíbano(1)(3)</v>
          </cell>
          <cell r="D369">
            <v>1174</v>
          </cell>
        </row>
        <row r="370">
          <cell r="A370" t="str">
            <v>23500</v>
          </cell>
          <cell r="B370" t="str">
            <v>Córdoba</v>
          </cell>
          <cell r="C370" t="str">
            <v>Moñitos</v>
          </cell>
          <cell r="D370">
            <v>185</v>
          </cell>
        </row>
        <row r="371">
          <cell r="A371" t="str">
            <v>23555</v>
          </cell>
          <cell r="B371" t="str">
            <v>Córdoba</v>
          </cell>
          <cell r="C371" t="str">
            <v>Planeta Rica</v>
          </cell>
          <cell r="D371">
            <v>390</v>
          </cell>
        </row>
        <row r="372">
          <cell r="A372" t="str">
            <v>23570</v>
          </cell>
          <cell r="B372" t="str">
            <v>Córdoba</v>
          </cell>
          <cell r="C372" t="str">
            <v>Pueblo Nuevo</v>
          </cell>
          <cell r="D372">
            <v>225</v>
          </cell>
        </row>
        <row r="373">
          <cell r="A373" t="str">
            <v>23574</v>
          </cell>
          <cell r="B373" t="str">
            <v>Córdoba</v>
          </cell>
          <cell r="C373" t="str">
            <v>Puerto Escondido</v>
          </cell>
          <cell r="D373">
            <v>204</v>
          </cell>
        </row>
        <row r="374">
          <cell r="A374" t="str">
            <v>23580</v>
          </cell>
          <cell r="B374" t="str">
            <v>Córdoba</v>
          </cell>
          <cell r="C374" t="str">
            <v>Puerto Libertador</v>
          </cell>
          <cell r="D374">
            <v>2621</v>
          </cell>
        </row>
        <row r="375">
          <cell r="A375" t="str">
            <v>23586</v>
          </cell>
          <cell r="B375" t="str">
            <v>Córdoba</v>
          </cell>
          <cell r="C375" t="str">
            <v>Purísima</v>
          </cell>
          <cell r="D375">
            <v>24</v>
          </cell>
        </row>
        <row r="376">
          <cell r="A376" t="str">
            <v>23660</v>
          </cell>
          <cell r="B376" t="str">
            <v>Córdoba</v>
          </cell>
          <cell r="C376" t="str">
            <v>Sahagún</v>
          </cell>
          <cell r="D376">
            <v>87</v>
          </cell>
        </row>
        <row r="377">
          <cell r="A377" t="str">
            <v>23670</v>
          </cell>
          <cell r="B377" t="str">
            <v>Córdoba</v>
          </cell>
          <cell r="C377" t="str">
            <v>San Andrés Sotavento (1) (3)</v>
          </cell>
          <cell r="D377">
            <v>69</v>
          </cell>
        </row>
        <row r="378">
          <cell r="A378" t="str">
            <v>23672</v>
          </cell>
          <cell r="B378" t="str">
            <v>Córdoba</v>
          </cell>
          <cell r="C378" t="str">
            <v>San Antero</v>
          </cell>
          <cell r="D378">
            <v>45</v>
          </cell>
        </row>
        <row r="379">
          <cell r="A379" t="str">
            <v>23675</v>
          </cell>
          <cell r="B379" t="str">
            <v>Córdoba</v>
          </cell>
          <cell r="C379" t="str">
            <v>San Bernardo del Viento</v>
          </cell>
          <cell r="D379">
            <v>188</v>
          </cell>
        </row>
        <row r="380">
          <cell r="A380" t="str">
            <v>23678</v>
          </cell>
          <cell r="B380" t="str">
            <v>Córdoba</v>
          </cell>
          <cell r="C380" t="str">
            <v>San Carlos</v>
          </cell>
          <cell r="D380">
            <v>87</v>
          </cell>
        </row>
        <row r="381">
          <cell r="A381" t="str">
            <v>23682</v>
          </cell>
          <cell r="B381" t="str">
            <v>Córdoba</v>
          </cell>
          <cell r="C381" t="str">
            <v>San José de Uré(1)</v>
          </cell>
          <cell r="D381">
            <v>283</v>
          </cell>
        </row>
        <row r="382">
          <cell r="A382" t="str">
            <v>23686</v>
          </cell>
          <cell r="B382" t="str">
            <v>Córdoba</v>
          </cell>
          <cell r="C382" t="str">
            <v>San Pelayo</v>
          </cell>
          <cell r="D382">
            <v>87</v>
          </cell>
        </row>
        <row r="383">
          <cell r="A383" t="str">
            <v>23807</v>
          </cell>
          <cell r="B383" t="str">
            <v>Córdoba</v>
          </cell>
          <cell r="C383" t="str">
            <v>Tierralta</v>
          </cell>
          <cell r="D383">
            <v>4235</v>
          </cell>
        </row>
        <row r="384">
          <cell r="A384" t="str">
            <v>23815</v>
          </cell>
          <cell r="B384" t="str">
            <v>Córdoba</v>
          </cell>
          <cell r="C384" t="str">
            <v>Tuchín (1)</v>
          </cell>
          <cell r="D384">
            <v>18</v>
          </cell>
        </row>
        <row r="385">
          <cell r="A385" t="str">
            <v>23855</v>
          </cell>
          <cell r="B385" t="str">
            <v>Córdoba</v>
          </cell>
          <cell r="C385" t="str">
            <v>Valencia</v>
          </cell>
          <cell r="D385">
            <v>901</v>
          </cell>
        </row>
        <row r="386">
          <cell r="A386" t="str">
            <v>25001</v>
          </cell>
          <cell r="B386" t="str">
            <v>Cundinamarca</v>
          </cell>
          <cell r="C386" t="str">
            <v>Agua de Dios</v>
          </cell>
          <cell r="D386">
            <v>8</v>
          </cell>
        </row>
        <row r="387">
          <cell r="A387" t="str">
            <v>25019</v>
          </cell>
          <cell r="B387" t="str">
            <v>Cundinamarca</v>
          </cell>
          <cell r="C387" t="str">
            <v>Albán</v>
          </cell>
          <cell r="D387">
            <v>8</v>
          </cell>
        </row>
        <row r="388">
          <cell r="A388" t="str">
            <v>25035</v>
          </cell>
          <cell r="B388" t="str">
            <v>Cundinamarca</v>
          </cell>
          <cell r="C388" t="str">
            <v>Anapoima</v>
          </cell>
          <cell r="D388">
            <v>18</v>
          </cell>
        </row>
        <row r="389">
          <cell r="A389" t="str">
            <v>25040</v>
          </cell>
          <cell r="B389" t="str">
            <v>Cundinamarca</v>
          </cell>
          <cell r="C389" t="str">
            <v>Anolaima</v>
          </cell>
          <cell r="D389">
            <v>11</v>
          </cell>
        </row>
        <row r="390">
          <cell r="A390" t="str">
            <v>25053</v>
          </cell>
          <cell r="B390" t="str">
            <v>Cundinamarca</v>
          </cell>
          <cell r="C390" t="str">
            <v>Arbeláez</v>
          </cell>
          <cell r="D390">
            <v>16</v>
          </cell>
        </row>
        <row r="391">
          <cell r="A391" t="str">
            <v>25086</v>
          </cell>
          <cell r="B391" t="str">
            <v>Cundinamarca</v>
          </cell>
          <cell r="C391" t="str">
            <v>Beltrán</v>
          </cell>
          <cell r="D391">
            <v>21</v>
          </cell>
        </row>
        <row r="392">
          <cell r="A392" t="str">
            <v>25120</v>
          </cell>
          <cell r="B392" t="str">
            <v>Cundinamarca</v>
          </cell>
          <cell r="C392" t="str">
            <v>Cabrera</v>
          </cell>
          <cell r="D392">
            <v>33</v>
          </cell>
        </row>
        <row r="393">
          <cell r="A393" t="str">
            <v>25126</v>
          </cell>
          <cell r="B393" t="str">
            <v>Cundinamarca</v>
          </cell>
          <cell r="C393" t="str">
            <v>Cajicá</v>
          </cell>
          <cell r="D393">
            <v>13</v>
          </cell>
        </row>
        <row r="394">
          <cell r="A394" t="str">
            <v>25148</v>
          </cell>
          <cell r="B394" t="str">
            <v>Cundinamarca</v>
          </cell>
          <cell r="C394" t="str">
            <v>Caparrapí</v>
          </cell>
          <cell r="D394">
            <v>19</v>
          </cell>
        </row>
        <row r="395">
          <cell r="A395" t="str">
            <v>25151</v>
          </cell>
          <cell r="B395" t="str">
            <v>Cundinamarca</v>
          </cell>
          <cell r="C395" t="str">
            <v>Caqueza</v>
          </cell>
          <cell r="D395">
            <v>3</v>
          </cell>
        </row>
        <row r="396">
          <cell r="A396" t="str">
            <v>25168</v>
          </cell>
          <cell r="B396" t="str">
            <v>Cundinamarca</v>
          </cell>
          <cell r="C396" t="str">
            <v>Chaguaní</v>
          </cell>
          <cell r="D396">
            <v>18</v>
          </cell>
        </row>
        <row r="397">
          <cell r="A397" t="str">
            <v>25175</v>
          </cell>
          <cell r="B397" t="str">
            <v>Cundinamarca</v>
          </cell>
          <cell r="C397" t="str">
            <v>Chía</v>
          </cell>
          <cell r="D397">
            <v>1</v>
          </cell>
        </row>
        <row r="398">
          <cell r="A398" t="str">
            <v>25178</v>
          </cell>
          <cell r="B398" t="str">
            <v>Cundinamarca</v>
          </cell>
          <cell r="C398" t="str">
            <v>Chipaque</v>
          </cell>
          <cell r="D398">
            <v>3</v>
          </cell>
        </row>
        <row r="399">
          <cell r="A399" t="str">
            <v>25183</v>
          </cell>
          <cell r="B399" t="str">
            <v>Cundinamarca</v>
          </cell>
          <cell r="C399" t="str">
            <v>Chocontá</v>
          </cell>
          <cell r="D399">
            <v>1</v>
          </cell>
        </row>
        <row r="400">
          <cell r="A400" t="str">
            <v>25214</v>
          </cell>
          <cell r="B400" t="str">
            <v>Cundinamarca</v>
          </cell>
          <cell r="C400" t="str">
            <v>Cota</v>
          </cell>
          <cell r="D400">
            <v>1</v>
          </cell>
        </row>
        <row r="401">
          <cell r="A401" t="str">
            <v>25245</v>
          </cell>
          <cell r="B401" t="str">
            <v>Cundinamarca</v>
          </cell>
          <cell r="C401" t="str">
            <v>El Colegio</v>
          </cell>
          <cell r="D401">
            <v>17</v>
          </cell>
        </row>
        <row r="402">
          <cell r="A402" t="str">
            <v>25258</v>
          </cell>
          <cell r="B402" t="str">
            <v>Cundinamarca</v>
          </cell>
          <cell r="C402" t="str">
            <v>El Peñón</v>
          </cell>
          <cell r="D402">
            <v>11</v>
          </cell>
        </row>
        <row r="403">
          <cell r="A403" t="str">
            <v>25269</v>
          </cell>
          <cell r="B403" t="str">
            <v>Cundinamarca</v>
          </cell>
          <cell r="C403" t="str">
            <v>Facatativá</v>
          </cell>
          <cell r="D403">
            <v>23</v>
          </cell>
        </row>
        <row r="404">
          <cell r="A404" t="str">
            <v>25279</v>
          </cell>
          <cell r="B404" t="str">
            <v>Cundinamarca</v>
          </cell>
          <cell r="C404" t="str">
            <v>Fomeque</v>
          </cell>
          <cell r="D404">
            <v>15</v>
          </cell>
        </row>
        <row r="405">
          <cell r="A405" t="str">
            <v>25286</v>
          </cell>
          <cell r="B405" t="str">
            <v>Cundinamarca</v>
          </cell>
          <cell r="C405" t="str">
            <v>Funza</v>
          </cell>
          <cell r="D405">
            <v>17</v>
          </cell>
        </row>
        <row r="406">
          <cell r="A406" t="str">
            <v>25288</v>
          </cell>
          <cell r="B406" t="str">
            <v>Cundinamarca</v>
          </cell>
          <cell r="C406" t="str">
            <v>Fúquene</v>
          </cell>
          <cell r="D406">
            <v>2</v>
          </cell>
        </row>
        <row r="407">
          <cell r="A407" t="str">
            <v>25290</v>
          </cell>
          <cell r="B407" t="str">
            <v>Cundinamarca</v>
          </cell>
          <cell r="C407" t="str">
            <v>Fusagasugá</v>
          </cell>
          <cell r="D407">
            <v>57</v>
          </cell>
        </row>
        <row r="408">
          <cell r="A408" t="str">
            <v>25293</v>
          </cell>
          <cell r="B408" t="str">
            <v>Cundinamarca</v>
          </cell>
          <cell r="C408" t="str">
            <v>Gachala</v>
          </cell>
          <cell r="D408">
            <v>2</v>
          </cell>
        </row>
        <row r="409">
          <cell r="A409" t="str">
            <v>25297</v>
          </cell>
          <cell r="B409" t="str">
            <v>Cundinamarca</v>
          </cell>
          <cell r="C409" t="str">
            <v>Gachetá</v>
          </cell>
          <cell r="D409">
            <v>4</v>
          </cell>
        </row>
        <row r="410">
          <cell r="A410" t="str">
            <v>25299</v>
          </cell>
          <cell r="B410" t="str">
            <v>Cundinamarca</v>
          </cell>
          <cell r="C410" t="str">
            <v>Gama</v>
          </cell>
          <cell r="D410">
            <v>4</v>
          </cell>
        </row>
        <row r="411">
          <cell r="A411" t="str">
            <v>25307</v>
          </cell>
          <cell r="B411" t="str">
            <v>Cundinamarca</v>
          </cell>
          <cell r="C411" t="str">
            <v>Girardot</v>
          </cell>
          <cell r="D411">
            <v>21</v>
          </cell>
        </row>
        <row r="412">
          <cell r="A412" t="str">
            <v>25320</v>
          </cell>
          <cell r="B412" t="str">
            <v>Cundinamarca</v>
          </cell>
          <cell r="C412" t="str">
            <v>Guaduas</v>
          </cell>
          <cell r="D412">
            <v>35</v>
          </cell>
        </row>
        <row r="413">
          <cell r="A413" t="str">
            <v>25322</v>
          </cell>
          <cell r="B413" t="str">
            <v>Cundinamarca</v>
          </cell>
          <cell r="C413" t="str">
            <v>Guasca</v>
          </cell>
          <cell r="D413">
            <v>2</v>
          </cell>
        </row>
        <row r="414">
          <cell r="A414" t="str">
            <v>25328</v>
          </cell>
          <cell r="B414" t="str">
            <v>Cundinamarca</v>
          </cell>
          <cell r="C414" t="str">
            <v>Guayabal de Siquima</v>
          </cell>
          <cell r="D414">
            <v>3</v>
          </cell>
        </row>
        <row r="415">
          <cell r="A415" t="str">
            <v>25335</v>
          </cell>
          <cell r="B415" t="str">
            <v>Cundinamarca</v>
          </cell>
          <cell r="C415" t="str">
            <v>Guayabetal</v>
          </cell>
          <cell r="D415">
            <v>8</v>
          </cell>
        </row>
        <row r="416">
          <cell r="A416" t="str">
            <v>25339</v>
          </cell>
          <cell r="B416" t="str">
            <v>Cundinamarca</v>
          </cell>
          <cell r="C416" t="str">
            <v>Gutiérrez</v>
          </cell>
          <cell r="D416">
            <v>8</v>
          </cell>
        </row>
        <row r="417">
          <cell r="A417" t="str">
            <v>25368</v>
          </cell>
          <cell r="B417" t="str">
            <v>Cundinamarca</v>
          </cell>
          <cell r="C417" t="str">
            <v>Jerusalén</v>
          </cell>
          <cell r="D417">
            <v>3</v>
          </cell>
        </row>
        <row r="418">
          <cell r="A418" t="str">
            <v>25377</v>
          </cell>
          <cell r="B418" t="str">
            <v>Cundinamarca</v>
          </cell>
          <cell r="C418" t="str">
            <v>La Calera</v>
          </cell>
          <cell r="D418">
            <v>9</v>
          </cell>
        </row>
        <row r="419">
          <cell r="A419" t="str">
            <v>25386</v>
          </cell>
          <cell r="B419" t="str">
            <v>Cundinamarca</v>
          </cell>
          <cell r="C419" t="str">
            <v>La Mesa</v>
          </cell>
          <cell r="D419">
            <v>17</v>
          </cell>
        </row>
        <row r="420">
          <cell r="A420" t="str">
            <v>25394</v>
          </cell>
          <cell r="B420" t="str">
            <v>Cundinamarca</v>
          </cell>
          <cell r="C420" t="str">
            <v>La Palma</v>
          </cell>
          <cell r="D420">
            <v>35</v>
          </cell>
        </row>
        <row r="421">
          <cell r="A421" t="str">
            <v>25398</v>
          </cell>
          <cell r="B421" t="str">
            <v>Cundinamarca</v>
          </cell>
          <cell r="C421" t="str">
            <v>La Peña</v>
          </cell>
          <cell r="D421">
            <v>10</v>
          </cell>
        </row>
        <row r="422">
          <cell r="A422" t="str">
            <v>25407</v>
          </cell>
          <cell r="B422" t="str">
            <v>Cundinamarca</v>
          </cell>
          <cell r="C422" t="str">
            <v>Lenguazaque</v>
          </cell>
          <cell r="D422">
            <v>3</v>
          </cell>
        </row>
        <row r="423">
          <cell r="A423" t="str">
            <v>25430</v>
          </cell>
          <cell r="B423" t="str">
            <v>Cundinamarca</v>
          </cell>
          <cell r="C423" t="str">
            <v>Madrid</v>
          </cell>
          <cell r="D423">
            <v>5</v>
          </cell>
        </row>
        <row r="424">
          <cell r="A424" t="str">
            <v>25438</v>
          </cell>
          <cell r="B424" t="str">
            <v>Cundinamarca</v>
          </cell>
          <cell r="C424" t="str">
            <v>Medina</v>
          </cell>
          <cell r="D424">
            <v>24</v>
          </cell>
        </row>
        <row r="425">
          <cell r="A425" t="str">
            <v>25483</v>
          </cell>
          <cell r="B425" t="str">
            <v>Cundinamarca</v>
          </cell>
          <cell r="C425" t="str">
            <v>Nariño</v>
          </cell>
          <cell r="D425">
            <v>3</v>
          </cell>
        </row>
        <row r="426">
          <cell r="A426" t="str">
            <v>25488</v>
          </cell>
          <cell r="B426" t="str">
            <v>Cundinamarca</v>
          </cell>
          <cell r="C426" t="str">
            <v>Nilo</v>
          </cell>
          <cell r="D426">
            <v>8</v>
          </cell>
        </row>
        <row r="427">
          <cell r="A427" t="str">
            <v>25491</v>
          </cell>
          <cell r="B427" t="str">
            <v>Cundinamarca</v>
          </cell>
          <cell r="C427" t="str">
            <v>Nocaima</v>
          </cell>
          <cell r="D427">
            <v>2</v>
          </cell>
        </row>
        <row r="428">
          <cell r="A428" t="str">
            <v>25506</v>
          </cell>
          <cell r="B428" t="str">
            <v>Cundinamarca</v>
          </cell>
          <cell r="C428" t="str">
            <v>Venecia</v>
          </cell>
          <cell r="D428">
            <v>49</v>
          </cell>
        </row>
        <row r="429">
          <cell r="A429" t="str">
            <v>25513</v>
          </cell>
          <cell r="B429" t="str">
            <v>Cundinamarca</v>
          </cell>
          <cell r="C429" t="str">
            <v>Pacho</v>
          </cell>
          <cell r="D429">
            <v>10</v>
          </cell>
        </row>
        <row r="430">
          <cell r="A430" t="str">
            <v>25524</v>
          </cell>
          <cell r="B430" t="str">
            <v>Cundinamarca</v>
          </cell>
          <cell r="C430" t="str">
            <v>Pandi</v>
          </cell>
          <cell r="D430">
            <v>27</v>
          </cell>
        </row>
        <row r="431">
          <cell r="A431" t="str">
            <v>25530</v>
          </cell>
          <cell r="B431" t="str">
            <v>Cundinamarca</v>
          </cell>
          <cell r="C431" t="str">
            <v>Paratebueno</v>
          </cell>
          <cell r="D431">
            <v>9</v>
          </cell>
        </row>
        <row r="432">
          <cell r="A432" t="str">
            <v>25535</v>
          </cell>
          <cell r="B432" t="str">
            <v>Cundinamarca</v>
          </cell>
          <cell r="C432" t="str">
            <v>Pasca</v>
          </cell>
          <cell r="D432">
            <v>31</v>
          </cell>
        </row>
        <row r="433">
          <cell r="A433" t="str">
            <v>25572</v>
          </cell>
          <cell r="B433" t="str">
            <v>Cundinamarca</v>
          </cell>
          <cell r="C433" t="str">
            <v>Puerto Salgar</v>
          </cell>
          <cell r="D433">
            <v>14</v>
          </cell>
        </row>
        <row r="434">
          <cell r="A434" t="str">
            <v>25580</v>
          </cell>
          <cell r="B434" t="str">
            <v>Cundinamarca</v>
          </cell>
          <cell r="C434" t="str">
            <v>Pulí</v>
          </cell>
          <cell r="D434">
            <v>1</v>
          </cell>
        </row>
        <row r="435">
          <cell r="A435" t="str">
            <v>25594</v>
          </cell>
          <cell r="B435" t="str">
            <v>Cundinamarca</v>
          </cell>
          <cell r="C435" t="str">
            <v>Quetame</v>
          </cell>
          <cell r="D435">
            <v>5</v>
          </cell>
        </row>
        <row r="436">
          <cell r="A436" t="str">
            <v>25596</v>
          </cell>
          <cell r="B436" t="str">
            <v>Cundinamarca</v>
          </cell>
          <cell r="C436" t="str">
            <v>Quipile</v>
          </cell>
          <cell r="D436">
            <v>17</v>
          </cell>
        </row>
        <row r="437">
          <cell r="A437" t="str">
            <v>25599</v>
          </cell>
          <cell r="B437" t="str">
            <v>Cundinamarca</v>
          </cell>
          <cell r="C437" t="str">
            <v>Apulo</v>
          </cell>
          <cell r="D437">
            <v>8</v>
          </cell>
        </row>
        <row r="438">
          <cell r="A438" t="str">
            <v>25645</v>
          </cell>
          <cell r="B438" t="str">
            <v>Cundinamarca</v>
          </cell>
          <cell r="C438" t="str">
            <v>San Antonio del Tequendama</v>
          </cell>
          <cell r="D438">
            <v>12</v>
          </cell>
        </row>
        <row r="439">
          <cell r="A439" t="str">
            <v>25649</v>
          </cell>
          <cell r="B439" t="str">
            <v>Cundinamarca</v>
          </cell>
          <cell r="C439" t="str">
            <v>San Bernardo</v>
          </cell>
          <cell r="D439">
            <v>17</v>
          </cell>
        </row>
        <row r="440">
          <cell r="A440" t="str">
            <v>25653</v>
          </cell>
          <cell r="B440" t="str">
            <v>Cundinamarca</v>
          </cell>
          <cell r="C440" t="str">
            <v>San Cayetano</v>
          </cell>
          <cell r="D440">
            <v>3</v>
          </cell>
        </row>
        <row r="441">
          <cell r="A441" t="str">
            <v>25662</v>
          </cell>
          <cell r="B441" t="str">
            <v>Cundinamarca</v>
          </cell>
          <cell r="C441" t="str">
            <v>San Juan de Río Seco</v>
          </cell>
          <cell r="D441">
            <v>20</v>
          </cell>
        </row>
        <row r="442">
          <cell r="A442" t="str">
            <v>25740</v>
          </cell>
          <cell r="B442" t="str">
            <v>Cundinamarca</v>
          </cell>
          <cell r="C442" t="str">
            <v>Sibaté</v>
          </cell>
          <cell r="D442">
            <v>21</v>
          </cell>
        </row>
        <row r="443">
          <cell r="A443" t="str">
            <v>25743</v>
          </cell>
          <cell r="B443" t="str">
            <v>Cundinamarca</v>
          </cell>
          <cell r="C443" t="str">
            <v>Silvania</v>
          </cell>
          <cell r="D443">
            <v>6</v>
          </cell>
        </row>
        <row r="444">
          <cell r="A444" t="str">
            <v>25745</v>
          </cell>
          <cell r="B444" t="str">
            <v>Cundinamarca</v>
          </cell>
          <cell r="C444" t="str">
            <v>Simijaca</v>
          </cell>
          <cell r="D444">
            <v>6</v>
          </cell>
        </row>
        <row r="445">
          <cell r="A445" t="str">
            <v>25754</v>
          </cell>
          <cell r="B445" t="str">
            <v>Cundinamarca</v>
          </cell>
          <cell r="C445" t="str">
            <v>Soacha</v>
          </cell>
          <cell r="D445">
            <v>241</v>
          </cell>
        </row>
        <row r="446">
          <cell r="A446" t="str">
            <v>25769</v>
          </cell>
          <cell r="B446" t="str">
            <v>Cundinamarca</v>
          </cell>
          <cell r="C446" t="str">
            <v>Subachoque</v>
          </cell>
          <cell r="D446">
            <v>4</v>
          </cell>
        </row>
        <row r="447">
          <cell r="A447" t="str">
            <v>25779</v>
          </cell>
          <cell r="B447" t="str">
            <v>Cundinamarca</v>
          </cell>
          <cell r="C447" t="str">
            <v>Susa</v>
          </cell>
          <cell r="D447">
            <v>3</v>
          </cell>
        </row>
        <row r="448">
          <cell r="A448" t="str">
            <v>25797</v>
          </cell>
          <cell r="B448" t="str">
            <v>Cundinamarca</v>
          </cell>
          <cell r="C448" t="str">
            <v>Tena</v>
          </cell>
          <cell r="D448">
            <v>6</v>
          </cell>
        </row>
        <row r="449">
          <cell r="A449" t="str">
            <v>25805</v>
          </cell>
          <cell r="B449" t="str">
            <v>Cundinamarca</v>
          </cell>
          <cell r="C449" t="str">
            <v>Tibacuy</v>
          </cell>
          <cell r="D449">
            <v>13</v>
          </cell>
        </row>
        <row r="450">
          <cell r="A450" t="str">
            <v>25807</v>
          </cell>
          <cell r="B450" t="str">
            <v>Cundinamarca</v>
          </cell>
          <cell r="C450" t="str">
            <v>Tibirita</v>
          </cell>
          <cell r="D450">
            <v>4</v>
          </cell>
        </row>
        <row r="451">
          <cell r="A451" t="str">
            <v>25815</v>
          </cell>
          <cell r="B451" t="str">
            <v>Cundinamarca</v>
          </cell>
          <cell r="C451" t="str">
            <v>Tocaima</v>
          </cell>
          <cell r="D451">
            <v>4</v>
          </cell>
        </row>
        <row r="452">
          <cell r="A452" t="str">
            <v>25817</v>
          </cell>
          <cell r="B452" t="str">
            <v>Cundinamarca</v>
          </cell>
          <cell r="C452" t="str">
            <v>Tocancipá</v>
          </cell>
          <cell r="D452">
            <v>3</v>
          </cell>
        </row>
        <row r="453">
          <cell r="A453" t="str">
            <v>25823</v>
          </cell>
          <cell r="B453" t="str">
            <v>Cundinamarca</v>
          </cell>
          <cell r="C453" t="str">
            <v>Topaipí</v>
          </cell>
          <cell r="D453">
            <v>8</v>
          </cell>
        </row>
        <row r="454">
          <cell r="A454" t="str">
            <v>25839</v>
          </cell>
          <cell r="B454" t="str">
            <v>Cundinamarca</v>
          </cell>
          <cell r="C454" t="str">
            <v>Ubalá</v>
          </cell>
          <cell r="D454">
            <v>26</v>
          </cell>
        </row>
        <row r="455">
          <cell r="A455" t="str">
            <v>25841</v>
          </cell>
          <cell r="B455" t="str">
            <v>Cundinamarca</v>
          </cell>
          <cell r="C455" t="str">
            <v>Ubaque</v>
          </cell>
          <cell r="D455">
            <v>1</v>
          </cell>
        </row>
        <row r="456">
          <cell r="A456" t="str">
            <v>25843</v>
          </cell>
          <cell r="B456" t="str">
            <v>Cundinamarca</v>
          </cell>
          <cell r="C456" t="str">
            <v>Villa de San Diego de Ubate</v>
          </cell>
          <cell r="D456">
            <v>6</v>
          </cell>
        </row>
        <row r="457">
          <cell r="A457" t="str">
            <v>25845</v>
          </cell>
          <cell r="B457" t="str">
            <v>Cundinamarca</v>
          </cell>
          <cell r="C457" t="str">
            <v>Une</v>
          </cell>
          <cell r="D457">
            <v>3</v>
          </cell>
        </row>
        <row r="458">
          <cell r="A458" t="str">
            <v>25851</v>
          </cell>
          <cell r="B458" t="str">
            <v>Cundinamarca</v>
          </cell>
          <cell r="C458" t="str">
            <v>Útica</v>
          </cell>
          <cell r="D458">
            <v>12</v>
          </cell>
        </row>
        <row r="459">
          <cell r="A459" t="str">
            <v>25862</v>
          </cell>
          <cell r="B459" t="str">
            <v>Cundinamarca</v>
          </cell>
          <cell r="C459" t="str">
            <v>Vergara</v>
          </cell>
          <cell r="D459">
            <v>8</v>
          </cell>
        </row>
        <row r="460">
          <cell r="A460" t="str">
            <v>25867</v>
          </cell>
          <cell r="B460" t="str">
            <v>Cundinamarca</v>
          </cell>
          <cell r="C460" t="str">
            <v>Vianí</v>
          </cell>
          <cell r="D460">
            <v>13</v>
          </cell>
        </row>
        <row r="461">
          <cell r="A461" t="str">
            <v>25871</v>
          </cell>
          <cell r="B461" t="str">
            <v>Cundinamarca</v>
          </cell>
          <cell r="C461" t="str">
            <v>Villagómez</v>
          </cell>
          <cell r="D461">
            <v>1</v>
          </cell>
        </row>
        <row r="462">
          <cell r="A462" t="str">
            <v>25873</v>
          </cell>
          <cell r="B462" t="str">
            <v>Cundinamarca</v>
          </cell>
          <cell r="C462" t="str">
            <v>Villapinzón</v>
          </cell>
          <cell r="D462">
            <v>14</v>
          </cell>
        </row>
        <row r="463">
          <cell r="A463" t="str">
            <v>25875</v>
          </cell>
          <cell r="B463" t="str">
            <v>Cundinamarca</v>
          </cell>
          <cell r="C463" t="str">
            <v>Villeta</v>
          </cell>
          <cell r="D463">
            <v>15</v>
          </cell>
        </row>
        <row r="464">
          <cell r="A464" t="str">
            <v>25878</v>
          </cell>
          <cell r="B464" t="str">
            <v>Cundinamarca</v>
          </cell>
          <cell r="C464" t="str">
            <v>Viotá</v>
          </cell>
          <cell r="D464">
            <v>62</v>
          </cell>
        </row>
        <row r="465">
          <cell r="A465" t="str">
            <v>25885</v>
          </cell>
          <cell r="B465" t="str">
            <v>Cundinamarca</v>
          </cell>
          <cell r="C465" t="str">
            <v>Yacopí</v>
          </cell>
          <cell r="D465">
            <v>69</v>
          </cell>
        </row>
        <row r="466">
          <cell r="A466" t="str">
            <v>25899</v>
          </cell>
          <cell r="B466" t="str">
            <v>Cundinamarca</v>
          </cell>
          <cell r="C466" t="str">
            <v>Zipaquirá</v>
          </cell>
          <cell r="D466">
            <v>9</v>
          </cell>
        </row>
        <row r="467">
          <cell r="A467" t="str">
            <v>27001</v>
          </cell>
          <cell r="B467" t="str">
            <v>Chocó</v>
          </cell>
          <cell r="C467" t="str">
            <v>Quibdó</v>
          </cell>
          <cell r="D467">
            <v>2849</v>
          </cell>
        </row>
        <row r="468">
          <cell r="A468" t="str">
            <v>27006</v>
          </cell>
          <cell r="B468" t="str">
            <v>Chocó</v>
          </cell>
          <cell r="C468" t="str">
            <v>Acandí</v>
          </cell>
          <cell r="D468">
            <v>116</v>
          </cell>
        </row>
        <row r="469">
          <cell r="A469" t="str">
            <v>27025</v>
          </cell>
          <cell r="B469" t="str">
            <v>Chocó</v>
          </cell>
          <cell r="C469" t="str">
            <v>Alto Baudo</v>
          </cell>
          <cell r="D469">
            <v>855</v>
          </cell>
        </row>
        <row r="470">
          <cell r="A470" t="str">
            <v>27050</v>
          </cell>
          <cell r="B470" t="str">
            <v>Chocó</v>
          </cell>
          <cell r="C470" t="str">
            <v>Atrato</v>
          </cell>
          <cell r="D470">
            <v>192</v>
          </cell>
        </row>
        <row r="471">
          <cell r="A471" t="str">
            <v>27073</v>
          </cell>
          <cell r="B471" t="str">
            <v>Chocó</v>
          </cell>
          <cell r="C471" t="str">
            <v>Bagadó</v>
          </cell>
          <cell r="D471">
            <v>616</v>
          </cell>
        </row>
        <row r="472">
          <cell r="A472" t="str">
            <v>27075</v>
          </cell>
          <cell r="B472" t="str">
            <v>Chocó</v>
          </cell>
          <cell r="C472" t="str">
            <v>Bahía Solano</v>
          </cell>
          <cell r="D472">
            <v>71</v>
          </cell>
        </row>
        <row r="473">
          <cell r="A473" t="str">
            <v>27077</v>
          </cell>
          <cell r="B473" t="str">
            <v>Chocó</v>
          </cell>
          <cell r="C473" t="str">
            <v>Bajo Baudó</v>
          </cell>
          <cell r="D473">
            <v>1559</v>
          </cell>
        </row>
        <row r="474">
          <cell r="A474" t="str">
            <v>27086</v>
          </cell>
          <cell r="B474" t="e">
            <v>#N/A</v>
          </cell>
          <cell r="C474" t="e">
            <v>#N/A</v>
          </cell>
          <cell r="D474">
            <v>34</v>
          </cell>
        </row>
        <row r="475">
          <cell r="A475" t="str">
            <v>27099</v>
          </cell>
          <cell r="B475" t="str">
            <v>Chocó</v>
          </cell>
          <cell r="C475" t="str">
            <v>Bojaya</v>
          </cell>
          <cell r="D475">
            <v>938</v>
          </cell>
        </row>
        <row r="476">
          <cell r="A476" t="str">
            <v>27135</v>
          </cell>
          <cell r="B476" t="str">
            <v>Chocó</v>
          </cell>
          <cell r="C476" t="str">
            <v>El Cantón del San Pablo</v>
          </cell>
          <cell r="D476">
            <v>68</v>
          </cell>
        </row>
        <row r="477">
          <cell r="A477" t="str">
            <v>27150</v>
          </cell>
          <cell r="B477" t="str">
            <v>Chocó</v>
          </cell>
          <cell r="C477" t="str">
            <v>Carmen del Darien</v>
          </cell>
          <cell r="D477">
            <v>111</v>
          </cell>
        </row>
        <row r="478">
          <cell r="A478" t="str">
            <v>27160</v>
          </cell>
          <cell r="B478" t="str">
            <v>Chocó</v>
          </cell>
          <cell r="C478" t="str">
            <v>Cértegui</v>
          </cell>
          <cell r="D478">
            <v>15</v>
          </cell>
        </row>
        <row r="479">
          <cell r="A479" t="str">
            <v>27205</v>
          </cell>
          <cell r="B479" t="str">
            <v>Chocó</v>
          </cell>
          <cell r="C479" t="str">
            <v>Condoto</v>
          </cell>
          <cell r="D479">
            <v>155</v>
          </cell>
        </row>
        <row r="480">
          <cell r="A480" t="str">
            <v>27245</v>
          </cell>
          <cell r="B480" t="str">
            <v>Chocó</v>
          </cell>
          <cell r="C480" t="str">
            <v>El Carmen de Atrato</v>
          </cell>
          <cell r="D480">
            <v>292</v>
          </cell>
        </row>
        <row r="481">
          <cell r="A481" t="str">
            <v>27250</v>
          </cell>
          <cell r="B481" t="str">
            <v>Chocó</v>
          </cell>
          <cell r="C481" t="str">
            <v>El Litoral del San Juan</v>
          </cell>
          <cell r="D481">
            <v>2499</v>
          </cell>
        </row>
        <row r="482">
          <cell r="A482" t="str">
            <v>27361</v>
          </cell>
          <cell r="B482" t="str">
            <v>Chocó</v>
          </cell>
          <cell r="C482" t="str">
            <v>Istmina</v>
          </cell>
          <cell r="D482">
            <v>772</v>
          </cell>
        </row>
        <row r="483">
          <cell r="A483" t="str">
            <v>27372</v>
          </cell>
          <cell r="B483" t="str">
            <v>Chocó</v>
          </cell>
          <cell r="C483" t="str">
            <v>Juradó</v>
          </cell>
          <cell r="D483">
            <v>30</v>
          </cell>
        </row>
        <row r="484">
          <cell r="A484" t="str">
            <v>27413</v>
          </cell>
          <cell r="B484" t="str">
            <v>Chocó</v>
          </cell>
          <cell r="C484" t="str">
            <v>Lloró</v>
          </cell>
          <cell r="D484">
            <v>349</v>
          </cell>
        </row>
        <row r="485">
          <cell r="A485" t="str">
            <v>27425</v>
          </cell>
          <cell r="B485" t="str">
            <v>Chocó</v>
          </cell>
          <cell r="C485" t="str">
            <v>Medio Atrato</v>
          </cell>
          <cell r="D485">
            <v>173</v>
          </cell>
        </row>
        <row r="486">
          <cell r="A486" t="str">
            <v>27430</v>
          </cell>
          <cell r="B486" t="str">
            <v>Chocó</v>
          </cell>
          <cell r="C486" t="str">
            <v>Medio Baudó</v>
          </cell>
          <cell r="D486">
            <v>568</v>
          </cell>
        </row>
        <row r="487">
          <cell r="A487" t="str">
            <v>27450</v>
          </cell>
          <cell r="B487" t="str">
            <v>Chocó</v>
          </cell>
          <cell r="C487" t="str">
            <v>Medio San Juan</v>
          </cell>
          <cell r="D487">
            <v>301</v>
          </cell>
        </row>
        <row r="488">
          <cell r="A488" t="str">
            <v>27491</v>
          </cell>
          <cell r="B488" t="str">
            <v>Chocó</v>
          </cell>
          <cell r="C488" t="str">
            <v>Nóvita</v>
          </cell>
          <cell r="D488">
            <v>327</v>
          </cell>
        </row>
        <row r="489">
          <cell r="A489" t="str">
            <v>27495</v>
          </cell>
          <cell r="B489" t="str">
            <v>Chocó</v>
          </cell>
          <cell r="C489" t="str">
            <v>Nuquí</v>
          </cell>
          <cell r="D489">
            <v>291</v>
          </cell>
        </row>
        <row r="490">
          <cell r="A490" t="str">
            <v>27580</v>
          </cell>
          <cell r="B490" t="str">
            <v>Chocó</v>
          </cell>
          <cell r="C490" t="str">
            <v>Río Iro</v>
          </cell>
          <cell r="D490">
            <v>87</v>
          </cell>
        </row>
        <row r="491">
          <cell r="A491" t="str">
            <v>27600</v>
          </cell>
          <cell r="B491" t="str">
            <v>Chocó</v>
          </cell>
          <cell r="C491" t="str">
            <v>Río Quito</v>
          </cell>
          <cell r="D491">
            <v>94</v>
          </cell>
        </row>
        <row r="492">
          <cell r="A492" t="str">
            <v>27615</v>
          </cell>
          <cell r="B492" t="str">
            <v>Chocó</v>
          </cell>
          <cell r="C492" t="str">
            <v>Riosucio(2)</v>
          </cell>
          <cell r="D492">
            <v>2716</v>
          </cell>
        </row>
        <row r="493">
          <cell r="A493" t="str">
            <v>27660</v>
          </cell>
          <cell r="B493" t="str">
            <v>Chocó</v>
          </cell>
          <cell r="C493" t="str">
            <v>San José del Palmar</v>
          </cell>
          <cell r="D493">
            <v>287</v>
          </cell>
        </row>
        <row r="494">
          <cell r="A494" t="str">
            <v>27745</v>
          </cell>
          <cell r="B494" t="str">
            <v>Chocó</v>
          </cell>
          <cell r="C494" t="str">
            <v>Sipí</v>
          </cell>
          <cell r="D494">
            <v>1249</v>
          </cell>
        </row>
        <row r="495">
          <cell r="A495" t="str">
            <v>27787</v>
          </cell>
          <cell r="B495" t="str">
            <v>Chocó</v>
          </cell>
          <cell r="C495" t="str">
            <v>Tadó</v>
          </cell>
          <cell r="D495">
            <v>572</v>
          </cell>
        </row>
        <row r="496">
          <cell r="A496" t="str">
            <v>27800</v>
          </cell>
          <cell r="B496" t="str">
            <v>Chocó</v>
          </cell>
          <cell r="C496" t="str">
            <v>Unguía</v>
          </cell>
          <cell r="D496">
            <v>287</v>
          </cell>
        </row>
        <row r="497">
          <cell r="A497" t="str">
            <v>27810</v>
          </cell>
          <cell r="B497" t="str">
            <v>Chocó</v>
          </cell>
          <cell r="C497" t="str">
            <v>Unión Panamericana</v>
          </cell>
          <cell r="D497">
            <v>22</v>
          </cell>
        </row>
        <row r="498">
          <cell r="A498" t="str">
            <v>41001</v>
          </cell>
          <cell r="B498" t="str">
            <v>Huila</v>
          </cell>
          <cell r="C498" t="str">
            <v>Neiva</v>
          </cell>
          <cell r="D498">
            <v>796</v>
          </cell>
        </row>
        <row r="499">
          <cell r="A499" t="str">
            <v>41006</v>
          </cell>
          <cell r="B499" t="str">
            <v>Huila</v>
          </cell>
          <cell r="C499" t="str">
            <v>Acevedo</v>
          </cell>
          <cell r="D499">
            <v>463</v>
          </cell>
        </row>
        <row r="500">
          <cell r="A500" t="str">
            <v>41013</v>
          </cell>
          <cell r="B500" t="str">
            <v>Huila</v>
          </cell>
          <cell r="C500" t="str">
            <v>Agrado</v>
          </cell>
          <cell r="D500">
            <v>12</v>
          </cell>
        </row>
        <row r="501">
          <cell r="A501" t="str">
            <v>41016</v>
          </cell>
          <cell r="B501" t="str">
            <v>Huila</v>
          </cell>
          <cell r="C501" t="str">
            <v>Aipe</v>
          </cell>
          <cell r="D501">
            <v>152</v>
          </cell>
        </row>
        <row r="502">
          <cell r="A502" t="str">
            <v>41020</v>
          </cell>
          <cell r="B502" t="str">
            <v>Huila</v>
          </cell>
          <cell r="C502" t="str">
            <v>Algeciras</v>
          </cell>
          <cell r="D502">
            <v>691</v>
          </cell>
        </row>
        <row r="503">
          <cell r="A503" t="str">
            <v>41026</v>
          </cell>
          <cell r="B503" t="str">
            <v>Huila</v>
          </cell>
          <cell r="C503" t="str">
            <v>Altamira</v>
          </cell>
          <cell r="D503">
            <v>13</v>
          </cell>
        </row>
        <row r="504">
          <cell r="A504" t="str">
            <v>41078</v>
          </cell>
          <cell r="B504" t="str">
            <v>Huila</v>
          </cell>
          <cell r="C504" t="str">
            <v>Baraya</v>
          </cell>
          <cell r="D504">
            <v>250</v>
          </cell>
        </row>
        <row r="505">
          <cell r="A505" t="str">
            <v>41132</v>
          </cell>
          <cell r="B505" t="str">
            <v>Huila</v>
          </cell>
          <cell r="C505" t="str">
            <v>Campoalegre</v>
          </cell>
          <cell r="D505">
            <v>206</v>
          </cell>
        </row>
        <row r="506">
          <cell r="A506" t="str">
            <v>41206</v>
          </cell>
          <cell r="B506" t="str">
            <v>Huila</v>
          </cell>
          <cell r="C506" t="str">
            <v>Colombia</v>
          </cell>
          <cell r="D506">
            <v>258</v>
          </cell>
        </row>
        <row r="507">
          <cell r="A507" t="str">
            <v>41244</v>
          </cell>
          <cell r="B507" t="str">
            <v>Huila</v>
          </cell>
          <cell r="C507" t="str">
            <v>Elías</v>
          </cell>
          <cell r="D507">
            <v>4</v>
          </cell>
        </row>
        <row r="508">
          <cell r="A508" t="str">
            <v>41298</v>
          </cell>
          <cell r="B508" t="str">
            <v>Huila</v>
          </cell>
          <cell r="C508" t="str">
            <v>Garzón</v>
          </cell>
          <cell r="D508">
            <v>576</v>
          </cell>
        </row>
        <row r="509">
          <cell r="A509" t="str">
            <v>41306</v>
          </cell>
          <cell r="B509" t="str">
            <v>Huila</v>
          </cell>
          <cell r="C509" t="str">
            <v>Gigante</v>
          </cell>
          <cell r="D509">
            <v>246</v>
          </cell>
        </row>
        <row r="510">
          <cell r="A510" t="str">
            <v>41319</v>
          </cell>
          <cell r="B510" t="str">
            <v>Huila</v>
          </cell>
          <cell r="C510" t="str">
            <v>Guadalupe</v>
          </cell>
          <cell r="D510">
            <v>214</v>
          </cell>
        </row>
        <row r="511">
          <cell r="A511" t="str">
            <v>41349</v>
          </cell>
          <cell r="B511" t="str">
            <v>Huila</v>
          </cell>
          <cell r="C511" t="str">
            <v>Hobo</v>
          </cell>
          <cell r="D511">
            <v>54</v>
          </cell>
        </row>
        <row r="512">
          <cell r="A512" t="str">
            <v>41357</v>
          </cell>
          <cell r="B512" t="str">
            <v>Huila</v>
          </cell>
          <cell r="C512" t="str">
            <v>Iquira</v>
          </cell>
          <cell r="D512">
            <v>151</v>
          </cell>
        </row>
        <row r="513">
          <cell r="A513" t="str">
            <v>41359</v>
          </cell>
          <cell r="B513" t="str">
            <v>Huila</v>
          </cell>
          <cell r="C513" t="str">
            <v>Isnos</v>
          </cell>
          <cell r="D513">
            <v>371</v>
          </cell>
        </row>
        <row r="514">
          <cell r="A514" t="str">
            <v>41378</v>
          </cell>
          <cell r="B514" t="str">
            <v>Huila</v>
          </cell>
          <cell r="C514" t="str">
            <v>La Argentina</v>
          </cell>
          <cell r="D514">
            <v>180</v>
          </cell>
        </row>
        <row r="515">
          <cell r="A515" t="str">
            <v>41396</v>
          </cell>
          <cell r="B515" t="str">
            <v>Huila</v>
          </cell>
          <cell r="C515" t="str">
            <v>La Plata</v>
          </cell>
          <cell r="D515">
            <v>584</v>
          </cell>
        </row>
        <row r="516">
          <cell r="A516" t="str">
            <v>41483</v>
          </cell>
          <cell r="B516" t="str">
            <v>Huila</v>
          </cell>
          <cell r="C516" t="str">
            <v>Nátaga</v>
          </cell>
          <cell r="D516">
            <v>110</v>
          </cell>
        </row>
        <row r="517">
          <cell r="A517" t="str">
            <v>41503</v>
          </cell>
          <cell r="B517" t="str">
            <v>Huila</v>
          </cell>
          <cell r="C517" t="str">
            <v>Oporapa</v>
          </cell>
          <cell r="D517">
            <v>82</v>
          </cell>
        </row>
        <row r="518">
          <cell r="A518" t="str">
            <v>41518</v>
          </cell>
          <cell r="B518" t="str">
            <v>Huila</v>
          </cell>
          <cell r="C518" t="str">
            <v>Paicol</v>
          </cell>
          <cell r="D518">
            <v>20</v>
          </cell>
        </row>
        <row r="519">
          <cell r="A519" t="str">
            <v>41524</v>
          </cell>
          <cell r="B519" t="str">
            <v>Huila</v>
          </cell>
          <cell r="C519" t="str">
            <v>Palermo</v>
          </cell>
          <cell r="D519">
            <v>149</v>
          </cell>
        </row>
        <row r="520">
          <cell r="A520" t="str">
            <v>41530</v>
          </cell>
          <cell r="B520" t="str">
            <v>Huila</v>
          </cell>
          <cell r="C520" t="str">
            <v>Palestina</v>
          </cell>
          <cell r="D520">
            <v>85</v>
          </cell>
        </row>
        <row r="521">
          <cell r="A521" t="str">
            <v>41548</v>
          </cell>
          <cell r="B521" t="str">
            <v>Huila</v>
          </cell>
          <cell r="C521" t="str">
            <v>Pital</v>
          </cell>
          <cell r="D521">
            <v>58</v>
          </cell>
        </row>
        <row r="522">
          <cell r="A522" t="str">
            <v>41551</v>
          </cell>
          <cell r="B522" t="str">
            <v>Huila</v>
          </cell>
          <cell r="C522" t="str">
            <v>Pitalito</v>
          </cell>
          <cell r="D522">
            <v>601</v>
          </cell>
        </row>
        <row r="523">
          <cell r="A523" t="str">
            <v>41615</v>
          </cell>
          <cell r="B523" t="str">
            <v>Huila</v>
          </cell>
          <cell r="C523" t="str">
            <v>Rivera</v>
          </cell>
          <cell r="D523">
            <v>83</v>
          </cell>
        </row>
        <row r="524">
          <cell r="A524" t="str">
            <v>41660</v>
          </cell>
          <cell r="B524" t="str">
            <v>Huila</v>
          </cell>
          <cell r="C524" t="str">
            <v>Saladoblanco</v>
          </cell>
          <cell r="D524">
            <v>203</v>
          </cell>
        </row>
        <row r="525">
          <cell r="A525" t="str">
            <v>41668</v>
          </cell>
          <cell r="B525" t="str">
            <v>Huila</v>
          </cell>
          <cell r="C525" t="str">
            <v>San Agustín</v>
          </cell>
          <cell r="D525">
            <v>400</v>
          </cell>
        </row>
        <row r="526">
          <cell r="A526" t="str">
            <v>41676</v>
          </cell>
          <cell r="B526" t="str">
            <v>Huila</v>
          </cell>
          <cell r="C526" t="str">
            <v>Santa María</v>
          </cell>
          <cell r="D526">
            <v>203</v>
          </cell>
        </row>
        <row r="527">
          <cell r="A527" t="str">
            <v>41770</v>
          </cell>
          <cell r="B527" t="str">
            <v>Huila</v>
          </cell>
          <cell r="C527" t="str">
            <v>Suaza</v>
          </cell>
          <cell r="D527">
            <v>169</v>
          </cell>
        </row>
        <row r="528">
          <cell r="A528" t="str">
            <v>41791</v>
          </cell>
          <cell r="B528" t="str">
            <v>Huila</v>
          </cell>
          <cell r="C528" t="str">
            <v>Tarqui</v>
          </cell>
          <cell r="D528">
            <v>521</v>
          </cell>
        </row>
        <row r="529">
          <cell r="A529" t="str">
            <v>41797</v>
          </cell>
          <cell r="B529" t="str">
            <v>Huila</v>
          </cell>
          <cell r="C529" t="str">
            <v>Tesalia</v>
          </cell>
          <cell r="D529">
            <v>96</v>
          </cell>
        </row>
        <row r="530">
          <cell r="A530" t="str">
            <v>41799</v>
          </cell>
          <cell r="B530" t="str">
            <v>Huila</v>
          </cell>
          <cell r="C530" t="str">
            <v>Tello</v>
          </cell>
          <cell r="D530">
            <v>319</v>
          </cell>
        </row>
        <row r="531">
          <cell r="A531" t="str">
            <v>41801</v>
          </cell>
          <cell r="B531" t="str">
            <v>Huila</v>
          </cell>
          <cell r="C531" t="str">
            <v>Teruel</v>
          </cell>
          <cell r="D531">
            <v>62</v>
          </cell>
        </row>
        <row r="532">
          <cell r="A532" t="str">
            <v>41807</v>
          </cell>
          <cell r="B532" t="str">
            <v>Huila</v>
          </cell>
          <cell r="C532" t="str">
            <v>Timaná</v>
          </cell>
          <cell r="D532">
            <v>94</v>
          </cell>
        </row>
        <row r="533">
          <cell r="A533" t="str">
            <v>41872</v>
          </cell>
          <cell r="B533" t="str">
            <v>Huila</v>
          </cell>
          <cell r="C533" t="str">
            <v>Villavieja</v>
          </cell>
          <cell r="D533">
            <v>38</v>
          </cell>
        </row>
        <row r="534">
          <cell r="A534" t="str">
            <v>41885</v>
          </cell>
          <cell r="B534" t="str">
            <v>Huila</v>
          </cell>
          <cell r="C534" t="str">
            <v>Yaguará</v>
          </cell>
          <cell r="D534">
            <v>19</v>
          </cell>
        </row>
        <row r="535">
          <cell r="A535" t="str">
            <v>44001</v>
          </cell>
          <cell r="B535" t="str">
            <v>La Guajira</v>
          </cell>
          <cell r="C535" t="str">
            <v>Riohacha</v>
          </cell>
          <cell r="D535">
            <v>1013</v>
          </cell>
        </row>
        <row r="536">
          <cell r="A536" t="str">
            <v>44035</v>
          </cell>
          <cell r="B536" t="str">
            <v>La Guajira</v>
          </cell>
          <cell r="C536" t="str">
            <v>Albania</v>
          </cell>
          <cell r="D536">
            <v>47</v>
          </cell>
        </row>
        <row r="537">
          <cell r="A537" t="str">
            <v>44078</v>
          </cell>
          <cell r="B537" t="str">
            <v>La Guajira</v>
          </cell>
          <cell r="C537" t="str">
            <v>Barrancas</v>
          </cell>
          <cell r="D537">
            <v>172</v>
          </cell>
        </row>
        <row r="538">
          <cell r="A538" t="str">
            <v>44090</v>
          </cell>
          <cell r="B538" t="str">
            <v>La Guajira</v>
          </cell>
          <cell r="C538" t="str">
            <v>Dibulla</v>
          </cell>
          <cell r="D538">
            <v>543</v>
          </cell>
        </row>
        <row r="539">
          <cell r="A539" t="str">
            <v>44110</v>
          </cell>
          <cell r="B539" t="str">
            <v>La Guajira</v>
          </cell>
          <cell r="C539" t="str">
            <v>El Molino</v>
          </cell>
          <cell r="D539">
            <v>55</v>
          </cell>
        </row>
        <row r="540">
          <cell r="A540" t="str">
            <v>44279</v>
          </cell>
          <cell r="B540" t="str">
            <v>La Guajira</v>
          </cell>
          <cell r="C540" t="str">
            <v>Fonseca</v>
          </cell>
          <cell r="D540">
            <v>629</v>
          </cell>
        </row>
        <row r="541">
          <cell r="A541" t="str">
            <v>44378</v>
          </cell>
          <cell r="B541" t="str">
            <v>La Guajira</v>
          </cell>
          <cell r="C541" t="str">
            <v>Hatonuevo</v>
          </cell>
          <cell r="D541">
            <v>35</v>
          </cell>
        </row>
        <row r="542">
          <cell r="A542" t="str">
            <v>44420</v>
          </cell>
          <cell r="B542" t="str">
            <v>La Guajira</v>
          </cell>
          <cell r="C542" t="str">
            <v>La Jagua del Pilar</v>
          </cell>
          <cell r="D542">
            <v>16</v>
          </cell>
        </row>
        <row r="543">
          <cell r="A543" t="str">
            <v>44430</v>
          </cell>
          <cell r="B543" t="str">
            <v>La Guajira</v>
          </cell>
          <cell r="C543" t="str">
            <v>Maicao</v>
          </cell>
          <cell r="D543">
            <v>521</v>
          </cell>
        </row>
        <row r="544">
          <cell r="A544" t="str">
            <v>44560</v>
          </cell>
          <cell r="B544" t="str">
            <v>La Guajira</v>
          </cell>
          <cell r="C544" t="str">
            <v>Manaure</v>
          </cell>
          <cell r="D544">
            <v>24</v>
          </cell>
        </row>
        <row r="545">
          <cell r="A545" t="str">
            <v>44650</v>
          </cell>
          <cell r="B545" t="str">
            <v>La Guajira</v>
          </cell>
          <cell r="C545" t="str">
            <v>San Juan del Cesar</v>
          </cell>
          <cell r="D545">
            <v>83</v>
          </cell>
        </row>
        <row r="546">
          <cell r="A546" t="str">
            <v>44847</v>
          </cell>
          <cell r="B546" t="str">
            <v>La Guajira</v>
          </cell>
          <cell r="C546" t="str">
            <v>Uribia</v>
          </cell>
          <cell r="D546">
            <v>10</v>
          </cell>
        </row>
        <row r="547">
          <cell r="A547" t="str">
            <v>44855</v>
          </cell>
          <cell r="B547" t="str">
            <v>La Guajira</v>
          </cell>
          <cell r="C547" t="str">
            <v>Urumita</v>
          </cell>
          <cell r="D547">
            <v>114</v>
          </cell>
        </row>
        <row r="548">
          <cell r="A548" t="str">
            <v>44874</v>
          </cell>
          <cell r="B548" t="str">
            <v>La Guajira</v>
          </cell>
          <cell r="C548" t="str">
            <v>Villanueva</v>
          </cell>
          <cell r="D548">
            <v>74</v>
          </cell>
        </row>
        <row r="549">
          <cell r="A549" t="str">
            <v>47001</v>
          </cell>
          <cell r="B549" t="str">
            <v>Magdalena</v>
          </cell>
          <cell r="C549" t="str">
            <v>Santa Marta</v>
          </cell>
          <cell r="D549">
            <v>2611</v>
          </cell>
        </row>
        <row r="550">
          <cell r="A550" t="str">
            <v>47030</v>
          </cell>
          <cell r="B550" t="str">
            <v>Magdalena</v>
          </cell>
          <cell r="C550" t="str">
            <v>Algarrobo</v>
          </cell>
          <cell r="D550">
            <v>55</v>
          </cell>
        </row>
        <row r="551">
          <cell r="A551" t="str">
            <v>47053</v>
          </cell>
          <cell r="B551" t="str">
            <v>Magdalena</v>
          </cell>
          <cell r="C551" t="str">
            <v>Aracataca</v>
          </cell>
          <cell r="D551">
            <v>254</v>
          </cell>
        </row>
        <row r="552">
          <cell r="A552" t="str">
            <v>47058</v>
          </cell>
          <cell r="B552" t="str">
            <v>Magdalena</v>
          </cell>
          <cell r="C552" t="str">
            <v>Ariguaní</v>
          </cell>
          <cell r="D552">
            <v>132</v>
          </cell>
        </row>
        <row r="553">
          <cell r="A553" t="str">
            <v>47161</v>
          </cell>
          <cell r="B553" t="str">
            <v>Magdalena</v>
          </cell>
          <cell r="C553" t="str">
            <v>Cerro San Antonio</v>
          </cell>
          <cell r="D553">
            <v>2</v>
          </cell>
        </row>
        <row r="554">
          <cell r="A554" t="str">
            <v>47170</v>
          </cell>
          <cell r="B554" t="str">
            <v>Magdalena</v>
          </cell>
          <cell r="C554" t="str">
            <v>Chivolo</v>
          </cell>
          <cell r="D554">
            <v>33</v>
          </cell>
        </row>
        <row r="555">
          <cell r="A555" t="str">
            <v>47189</v>
          </cell>
          <cell r="B555" t="str">
            <v>Magdalena</v>
          </cell>
          <cell r="C555" t="str">
            <v>Ciénaga</v>
          </cell>
          <cell r="D555">
            <v>357</v>
          </cell>
        </row>
        <row r="556">
          <cell r="A556" t="str">
            <v>47205</v>
          </cell>
          <cell r="B556" t="str">
            <v>Magdalena</v>
          </cell>
          <cell r="C556" t="str">
            <v>Concordia</v>
          </cell>
          <cell r="D556">
            <v>13</v>
          </cell>
        </row>
        <row r="557">
          <cell r="A557" t="str">
            <v>47245</v>
          </cell>
          <cell r="B557" t="str">
            <v>Magdalena</v>
          </cell>
          <cell r="C557" t="str">
            <v>El Banco</v>
          </cell>
          <cell r="D557">
            <v>227</v>
          </cell>
        </row>
        <row r="558">
          <cell r="A558" t="str">
            <v>47258</v>
          </cell>
          <cell r="B558" t="str">
            <v>Magdalena</v>
          </cell>
          <cell r="C558" t="str">
            <v>El Piñon</v>
          </cell>
          <cell r="D558">
            <v>120</v>
          </cell>
        </row>
        <row r="559">
          <cell r="A559" t="str">
            <v>47268</v>
          </cell>
          <cell r="B559" t="str">
            <v>Magdalena</v>
          </cell>
          <cell r="C559" t="str">
            <v>El Retén</v>
          </cell>
          <cell r="D559">
            <v>166</v>
          </cell>
        </row>
        <row r="560">
          <cell r="A560" t="str">
            <v>47288</v>
          </cell>
          <cell r="B560" t="str">
            <v>Magdalena</v>
          </cell>
          <cell r="C560" t="str">
            <v>Fundación</v>
          </cell>
          <cell r="D560">
            <v>303</v>
          </cell>
        </row>
        <row r="561">
          <cell r="A561" t="str">
            <v>47318</v>
          </cell>
          <cell r="B561" t="str">
            <v>Magdalena</v>
          </cell>
          <cell r="C561" t="str">
            <v>Guamal</v>
          </cell>
          <cell r="D561">
            <v>42</v>
          </cell>
        </row>
        <row r="562">
          <cell r="A562" t="str">
            <v>47460</v>
          </cell>
          <cell r="B562" t="str">
            <v>Magdalena</v>
          </cell>
          <cell r="C562" t="str">
            <v>Nueva Granada</v>
          </cell>
          <cell r="D562">
            <v>9</v>
          </cell>
        </row>
        <row r="563">
          <cell r="A563" t="str">
            <v>47541</v>
          </cell>
          <cell r="B563" t="str">
            <v>Magdalena</v>
          </cell>
          <cell r="C563" t="str">
            <v>Pedraza</v>
          </cell>
          <cell r="D563">
            <v>3</v>
          </cell>
        </row>
        <row r="564">
          <cell r="A564" t="str">
            <v>47545</v>
          </cell>
          <cell r="B564" t="str">
            <v>Magdalena</v>
          </cell>
          <cell r="C564" t="str">
            <v>Pijiño del Carmen</v>
          </cell>
          <cell r="D564">
            <v>21</v>
          </cell>
        </row>
        <row r="565">
          <cell r="A565" t="str">
            <v>47551</v>
          </cell>
          <cell r="B565" t="str">
            <v>Magdalena</v>
          </cell>
          <cell r="C565" t="str">
            <v>Pivijay</v>
          </cell>
          <cell r="D565">
            <v>111</v>
          </cell>
        </row>
        <row r="566">
          <cell r="A566" t="str">
            <v>47555</v>
          </cell>
          <cell r="B566" t="str">
            <v>Magdalena</v>
          </cell>
          <cell r="C566" t="str">
            <v>Plato</v>
          </cell>
          <cell r="D566">
            <v>152</v>
          </cell>
        </row>
        <row r="567">
          <cell r="A567" t="str">
            <v>47570</v>
          </cell>
          <cell r="B567" t="str">
            <v>Magdalena</v>
          </cell>
          <cell r="C567" t="str">
            <v>Puebloviejo</v>
          </cell>
          <cell r="D567">
            <v>112</v>
          </cell>
        </row>
        <row r="568">
          <cell r="A568" t="str">
            <v>47605</v>
          </cell>
          <cell r="B568" t="str">
            <v>Magdalena</v>
          </cell>
          <cell r="C568" t="str">
            <v>Remolino</v>
          </cell>
          <cell r="D568">
            <v>6</v>
          </cell>
        </row>
        <row r="569">
          <cell r="A569" t="str">
            <v>47660</v>
          </cell>
          <cell r="B569" t="str">
            <v>Magdalena</v>
          </cell>
          <cell r="C569" t="str">
            <v>Sabanas de San Angel</v>
          </cell>
          <cell r="D569">
            <v>38</v>
          </cell>
        </row>
        <row r="570">
          <cell r="A570" t="str">
            <v>47675</v>
          </cell>
          <cell r="B570" t="str">
            <v>Magdalena</v>
          </cell>
          <cell r="C570" t="str">
            <v>Salamina</v>
          </cell>
          <cell r="D570">
            <v>3</v>
          </cell>
        </row>
        <row r="571">
          <cell r="A571" t="str">
            <v>47692</v>
          </cell>
          <cell r="B571" t="str">
            <v>Magdalena</v>
          </cell>
          <cell r="C571" t="str">
            <v>San Sebastián de Buenavista</v>
          </cell>
          <cell r="D571">
            <v>16</v>
          </cell>
        </row>
        <row r="572">
          <cell r="A572" t="str">
            <v>47703</v>
          </cell>
          <cell r="B572" t="str">
            <v>Magdalena</v>
          </cell>
          <cell r="C572" t="str">
            <v>San Zenón</v>
          </cell>
          <cell r="D572">
            <v>9</v>
          </cell>
        </row>
        <row r="573">
          <cell r="A573" t="str">
            <v>47707</v>
          </cell>
          <cell r="B573" t="str">
            <v>Magdalena</v>
          </cell>
          <cell r="C573" t="str">
            <v>Santa Ana</v>
          </cell>
          <cell r="D573">
            <v>32</v>
          </cell>
        </row>
        <row r="574">
          <cell r="A574" t="str">
            <v>47720</v>
          </cell>
          <cell r="B574" t="str">
            <v>Magdalena</v>
          </cell>
          <cell r="C574" t="str">
            <v>Santa Bárbara de Pinto</v>
          </cell>
          <cell r="D574">
            <v>7</v>
          </cell>
        </row>
        <row r="575">
          <cell r="A575" t="str">
            <v>47745</v>
          </cell>
          <cell r="B575" t="str">
            <v>Magdalena</v>
          </cell>
          <cell r="C575" t="str">
            <v>Sitionuevo</v>
          </cell>
          <cell r="D575">
            <v>40</v>
          </cell>
        </row>
        <row r="576">
          <cell r="A576" t="str">
            <v>47798</v>
          </cell>
          <cell r="B576" t="str">
            <v>Magdalena</v>
          </cell>
          <cell r="C576" t="str">
            <v>Tenerife</v>
          </cell>
          <cell r="D576">
            <v>16</v>
          </cell>
        </row>
        <row r="577">
          <cell r="A577" t="str">
            <v>47960</v>
          </cell>
          <cell r="B577" t="str">
            <v>Magdalena</v>
          </cell>
          <cell r="C577" t="str">
            <v>Zapayán</v>
          </cell>
          <cell r="D577">
            <v>1</v>
          </cell>
        </row>
        <row r="578">
          <cell r="A578" t="str">
            <v>47980</v>
          </cell>
          <cell r="B578" t="str">
            <v>Magdalena</v>
          </cell>
          <cell r="C578" t="str">
            <v>Zona Bananera</v>
          </cell>
          <cell r="D578">
            <v>321</v>
          </cell>
        </row>
        <row r="579">
          <cell r="A579" t="str">
            <v>50001</v>
          </cell>
          <cell r="B579" t="str">
            <v>Meta</v>
          </cell>
          <cell r="C579" t="str">
            <v>Villavicencio</v>
          </cell>
          <cell r="D579">
            <v>467</v>
          </cell>
        </row>
        <row r="580">
          <cell r="A580" t="str">
            <v>50006</v>
          </cell>
          <cell r="B580" t="str">
            <v>Meta</v>
          </cell>
          <cell r="C580" t="str">
            <v>Acacías</v>
          </cell>
          <cell r="D580">
            <v>141</v>
          </cell>
        </row>
        <row r="581">
          <cell r="A581" t="str">
            <v>50110</v>
          </cell>
          <cell r="B581" t="str">
            <v>Meta</v>
          </cell>
          <cell r="C581" t="str">
            <v>Barranca de Upía</v>
          </cell>
          <cell r="D581">
            <v>18</v>
          </cell>
        </row>
        <row r="582">
          <cell r="A582" t="str">
            <v>50124</v>
          </cell>
          <cell r="B582" t="str">
            <v>Meta</v>
          </cell>
          <cell r="C582" t="str">
            <v>Cabuyaro</v>
          </cell>
          <cell r="D582">
            <v>4</v>
          </cell>
        </row>
        <row r="583">
          <cell r="A583" t="str">
            <v>50150</v>
          </cell>
          <cell r="B583" t="str">
            <v>Meta</v>
          </cell>
          <cell r="C583" t="str">
            <v>Castilla la Nueva</v>
          </cell>
          <cell r="D583">
            <v>14</v>
          </cell>
        </row>
        <row r="584">
          <cell r="A584" t="str">
            <v>50223</v>
          </cell>
          <cell r="B584" t="str">
            <v>Meta</v>
          </cell>
          <cell r="C584" t="str">
            <v>Cubarral</v>
          </cell>
          <cell r="D584">
            <v>41</v>
          </cell>
        </row>
        <row r="585">
          <cell r="A585" t="str">
            <v>50226</v>
          </cell>
          <cell r="B585" t="str">
            <v>Meta</v>
          </cell>
          <cell r="C585" t="str">
            <v>Cumaral</v>
          </cell>
          <cell r="D585">
            <v>38</v>
          </cell>
        </row>
        <row r="586">
          <cell r="A586" t="str">
            <v>50245</v>
          </cell>
          <cell r="B586" t="str">
            <v>Meta</v>
          </cell>
          <cell r="C586" t="str">
            <v>El Calvario</v>
          </cell>
          <cell r="D586">
            <v>13</v>
          </cell>
        </row>
        <row r="587">
          <cell r="A587" t="str">
            <v>50251</v>
          </cell>
          <cell r="B587" t="str">
            <v>Meta</v>
          </cell>
          <cell r="C587" t="str">
            <v>El Castillo</v>
          </cell>
          <cell r="D587">
            <v>95</v>
          </cell>
        </row>
        <row r="588">
          <cell r="A588" t="str">
            <v>50270</v>
          </cell>
          <cell r="B588" t="str">
            <v>Meta</v>
          </cell>
          <cell r="C588" t="str">
            <v>El Dorado</v>
          </cell>
          <cell r="D588">
            <v>13</v>
          </cell>
        </row>
        <row r="589">
          <cell r="A589" t="str">
            <v>50287</v>
          </cell>
          <cell r="B589" t="str">
            <v>Meta</v>
          </cell>
          <cell r="C589" t="str">
            <v>Fuente de Oro</v>
          </cell>
          <cell r="D589">
            <v>55</v>
          </cell>
        </row>
        <row r="590">
          <cell r="A590" t="str">
            <v>50313</v>
          </cell>
          <cell r="B590" t="str">
            <v>Meta</v>
          </cell>
          <cell r="C590" t="str">
            <v>Granada</v>
          </cell>
          <cell r="D590">
            <v>361</v>
          </cell>
        </row>
        <row r="591">
          <cell r="A591" t="str">
            <v>50318</v>
          </cell>
          <cell r="B591" t="str">
            <v>Meta</v>
          </cell>
          <cell r="C591" t="str">
            <v>Guamal</v>
          </cell>
          <cell r="D591">
            <v>25</v>
          </cell>
        </row>
        <row r="592">
          <cell r="A592" t="str">
            <v>50325</v>
          </cell>
          <cell r="B592" t="str">
            <v>Meta</v>
          </cell>
          <cell r="C592" t="str">
            <v>Mapiripán</v>
          </cell>
          <cell r="D592">
            <v>394</v>
          </cell>
        </row>
        <row r="593">
          <cell r="A593" t="str">
            <v>50330</v>
          </cell>
          <cell r="B593" t="str">
            <v>Meta</v>
          </cell>
          <cell r="C593" t="str">
            <v>Mesetas</v>
          </cell>
          <cell r="D593">
            <v>245</v>
          </cell>
        </row>
        <row r="594">
          <cell r="A594" t="str">
            <v>50350</v>
          </cell>
          <cell r="B594" t="str">
            <v>Meta</v>
          </cell>
          <cell r="C594" t="str">
            <v>La Macarena</v>
          </cell>
          <cell r="D594">
            <v>397</v>
          </cell>
        </row>
        <row r="595">
          <cell r="A595" t="str">
            <v>50370</v>
          </cell>
          <cell r="B595" t="str">
            <v>Meta</v>
          </cell>
          <cell r="C595" t="str">
            <v>Uribe</v>
          </cell>
          <cell r="D595">
            <v>465</v>
          </cell>
        </row>
        <row r="596">
          <cell r="A596" t="str">
            <v>50400</v>
          </cell>
          <cell r="B596" t="str">
            <v>Meta</v>
          </cell>
          <cell r="C596" t="str">
            <v>Lejanías</v>
          </cell>
          <cell r="D596">
            <v>338</v>
          </cell>
        </row>
        <row r="597">
          <cell r="A597" t="str">
            <v>50450</v>
          </cell>
          <cell r="B597" t="str">
            <v>Meta</v>
          </cell>
          <cell r="C597" t="str">
            <v>Puerto Concordia</v>
          </cell>
          <cell r="D597">
            <v>206</v>
          </cell>
        </row>
        <row r="598">
          <cell r="A598" t="str">
            <v>50568</v>
          </cell>
          <cell r="B598" t="str">
            <v>Meta</v>
          </cell>
          <cell r="C598" t="str">
            <v>Puerto Gaitán</v>
          </cell>
          <cell r="D598">
            <v>253</v>
          </cell>
        </row>
        <row r="599">
          <cell r="A599" t="str">
            <v>50573</v>
          </cell>
          <cell r="B599" t="str">
            <v>Meta</v>
          </cell>
          <cell r="C599" t="str">
            <v>Puerto López</v>
          </cell>
          <cell r="D599">
            <v>172</v>
          </cell>
        </row>
        <row r="600">
          <cell r="A600" t="str">
            <v>50577</v>
          </cell>
          <cell r="B600" t="str">
            <v>Meta</v>
          </cell>
          <cell r="C600" t="str">
            <v>Puerto Lleras</v>
          </cell>
          <cell r="D600">
            <v>230</v>
          </cell>
        </row>
        <row r="601">
          <cell r="A601" t="str">
            <v>50590</v>
          </cell>
          <cell r="B601" t="str">
            <v>Meta</v>
          </cell>
          <cell r="C601" t="str">
            <v>Puerto Rico</v>
          </cell>
          <cell r="D601">
            <v>436</v>
          </cell>
        </row>
        <row r="602">
          <cell r="A602" t="str">
            <v>50606</v>
          </cell>
          <cell r="B602" t="str">
            <v>Meta</v>
          </cell>
          <cell r="C602" t="str">
            <v>Restrepo</v>
          </cell>
          <cell r="D602">
            <v>14</v>
          </cell>
        </row>
        <row r="603">
          <cell r="A603" t="str">
            <v>50680</v>
          </cell>
          <cell r="B603" t="str">
            <v>Meta</v>
          </cell>
          <cell r="C603" t="str">
            <v>San Carlos de Guaroa</v>
          </cell>
          <cell r="D603">
            <v>53</v>
          </cell>
        </row>
        <row r="604">
          <cell r="A604" t="str">
            <v>50683</v>
          </cell>
          <cell r="B604" t="str">
            <v>Meta</v>
          </cell>
          <cell r="C604" t="str">
            <v>San Juan de Arama</v>
          </cell>
          <cell r="D604">
            <v>138</v>
          </cell>
        </row>
        <row r="605">
          <cell r="A605" t="str">
            <v>50686</v>
          </cell>
          <cell r="B605" t="str">
            <v>Meta</v>
          </cell>
          <cell r="C605" t="str">
            <v>San Juanito</v>
          </cell>
          <cell r="D605">
            <v>31</v>
          </cell>
        </row>
        <row r="606">
          <cell r="A606" t="str">
            <v>50689</v>
          </cell>
          <cell r="B606" t="str">
            <v>Meta</v>
          </cell>
          <cell r="C606" t="str">
            <v>San Martín</v>
          </cell>
          <cell r="D606">
            <v>79</v>
          </cell>
        </row>
        <row r="607">
          <cell r="A607" t="str">
            <v>50711</v>
          </cell>
          <cell r="B607" t="str">
            <v>Meta</v>
          </cell>
          <cell r="C607" t="str">
            <v>Vistahermosa</v>
          </cell>
          <cell r="D607">
            <v>566</v>
          </cell>
        </row>
        <row r="608">
          <cell r="A608" t="str">
            <v>52001</v>
          </cell>
          <cell r="B608" t="str">
            <v>Nariño</v>
          </cell>
          <cell r="C608" t="str">
            <v>Pasto</v>
          </cell>
          <cell r="D608">
            <v>373</v>
          </cell>
        </row>
        <row r="609">
          <cell r="A609" t="str">
            <v>52019</v>
          </cell>
          <cell r="B609" t="str">
            <v>Nariño</v>
          </cell>
          <cell r="C609" t="str">
            <v>Albán</v>
          </cell>
          <cell r="D609">
            <v>158</v>
          </cell>
        </row>
        <row r="610">
          <cell r="A610" t="str">
            <v>52022</v>
          </cell>
          <cell r="B610" t="str">
            <v>Nariño</v>
          </cell>
          <cell r="C610" t="str">
            <v>Aldana</v>
          </cell>
          <cell r="D610">
            <v>6</v>
          </cell>
        </row>
        <row r="611">
          <cell r="A611" t="str">
            <v>52036</v>
          </cell>
          <cell r="B611" t="str">
            <v>Nariño</v>
          </cell>
          <cell r="C611" t="str">
            <v>Ancuyá</v>
          </cell>
          <cell r="D611">
            <v>38</v>
          </cell>
        </row>
        <row r="612">
          <cell r="A612" t="str">
            <v>52051</v>
          </cell>
          <cell r="B612" t="str">
            <v>Nariño</v>
          </cell>
          <cell r="C612" t="str">
            <v>Arboleda</v>
          </cell>
          <cell r="D612">
            <v>41</v>
          </cell>
        </row>
        <row r="613">
          <cell r="A613" t="str">
            <v>52079</v>
          </cell>
          <cell r="B613" t="str">
            <v>Nariño</v>
          </cell>
          <cell r="C613" t="str">
            <v>Barbacoas</v>
          </cell>
          <cell r="D613">
            <v>1071</v>
          </cell>
        </row>
        <row r="614">
          <cell r="A614" t="str">
            <v>52083</v>
          </cell>
          <cell r="B614" t="str">
            <v>Nariño</v>
          </cell>
          <cell r="C614" t="str">
            <v>Belén</v>
          </cell>
          <cell r="D614">
            <v>86</v>
          </cell>
        </row>
        <row r="615">
          <cell r="A615" t="str">
            <v>52110</v>
          </cell>
          <cell r="B615" t="str">
            <v>Nariño</v>
          </cell>
          <cell r="C615" t="str">
            <v>Buesaco</v>
          </cell>
          <cell r="D615">
            <v>109</v>
          </cell>
        </row>
        <row r="616">
          <cell r="A616" t="str">
            <v>52203</v>
          </cell>
          <cell r="B616" t="str">
            <v>Nariño</v>
          </cell>
          <cell r="C616" t="str">
            <v>Colón</v>
          </cell>
          <cell r="D616">
            <v>248</v>
          </cell>
        </row>
        <row r="617">
          <cell r="A617" t="str">
            <v>52207</v>
          </cell>
          <cell r="B617" t="str">
            <v>Nariño</v>
          </cell>
          <cell r="C617" t="str">
            <v>Consaca</v>
          </cell>
          <cell r="D617">
            <v>42</v>
          </cell>
        </row>
        <row r="618">
          <cell r="A618" t="str">
            <v>52210</v>
          </cell>
          <cell r="B618" t="str">
            <v>Nariño</v>
          </cell>
          <cell r="C618" t="str">
            <v>Contadero</v>
          </cell>
          <cell r="D618">
            <v>8</v>
          </cell>
        </row>
        <row r="619">
          <cell r="A619" t="str">
            <v>52215</v>
          </cell>
          <cell r="B619" t="str">
            <v>Nariño</v>
          </cell>
          <cell r="C619" t="str">
            <v>Córdoba</v>
          </cell>
          <cell r="D619">
            <v>39</v>
          </cell>
        </row>
        <row r="620">
          <cell r="A620" t="str">
            <v>52224</v>
          </cell>
          <cell r="B620" t="str">
            <v>Nariño</v>
          </cell>
          <cell r="C620" t="str">
            <v>Cuaspud</v>
          </cell>
          <cell r="D620">
            <v>41</v>
          </cell>
        </row>
        <row r="621">
          <cell r="A621" t="str">
            <v>52227</v>
          </cell>
          <cell r="B621" t="str">
            <v>Nariño</v>
          </cell>
          <cell r="C621" t="str">
            <v>Cumbal</v>
          </cell>
          <cell r="D621">
            <v>88</v>
          </cell>
        </row>
        <row r="622">
          <cell r="A622" t="str">
            <v>52233</v>
          </cell>
          <cell r="B622" t="str">
            <v>Nariño</v>
          </cell>
          <cell r="C622" t="str">
            <v>Cumbitara</v>
          </cell>
          <cell r="D622">
            <v>454</v>
          </cell>
        </row>
        <row r="623">
          <cell r="A623" t="str">
            <v>52240</v>
          </cell>
          <cell r="B623" t="str">
            <v>Nariño</v>
          </cell>
          <cell r="C623" t="str">
            <v>Chachagüí</v>
          </cell>
          <cell r="D623">
            <v>38</v>
          </cell>
        </row>
        <row r="624">
          <cell r="A624" t="str">
            <v>52250</v>
          </cell>
          <cell r="B624" t="str">
            <v>Nariño</v>
          </cell>
          <cell r="C624" t="str">
            <v>El Charco</v>
          </cell>
          <cell r="D624">
            <v>843</v>
          </cell>
        </row>
        <row r="625">
          <cell r="A625" t="str">
            <v>52254</v>
          </cell>
          <cell r="B625" t="str">
            <v>Nariño</v>
          </cell>
          <cell r="C625" t="str">
            <v>El Peñol</v>
          </cell>
          <cell r="D625">
            <v>79</v>
          </cell>
        </row>
        <row r="626">
          <cell r="A626" t="str">
            <v>52256</v>
          </cell>
          <cell r="B626" t="str">
            <v>Nariño</v>
          </cell>
          <cell r="C626" t="str">
            <v>El Rosario</v>
          </cell>
          <cell r="D626">
            <v>532</v>
          </cell>
        </row>
        <row r="627">
          <cell r="A627" t="str">
            <v>52258</v>
          </cell>
          <cell r="B627" t="str">
            <v>Nariño</v>
          </cell>
          <cell r="C627" t="str">
            <v>El Tablón de Gómez</v>
          </cell>
          <cell r="D627">
            <v>249</v>
          </cell>
        </row>
        <row r="628">
          <cell r="A628" t="str">
            <v>52260</v>
          </cell>
          <cell r="B628" t="str">
            <v>Nariño</v>
          </cell>
          <cell r="C628" t="str">
            <v>El Tambo</v>
          </cell>
          <cell r="D628">
            <v>111</v>
          </cell>
        </row>
        <row r="629">
          <cell r="A629" t="str">
            <v>52287</v>
          </cell>
          <cell r="B629" t="str">
            <v>Nariño</v>
          </cell>
          <cell r="C629" t="str">
            <v>Funes</v>
          </cell>
          <cell r="D629">
            <v>20</v>
          </cell>
        </row>
        <row r="630">
          <cell r="A630" t="str">
            <v>52317</v>
          </cell>
          <cell r="B630" t="str">
            <v>Nariño</v>
          </cell>
          <cell r="C630" t="str">
            <v>Guachucal</v>
          </cell>
          <cell r="D630">
            <v>44</v>
          </cell>
        </row>
        <row r="631">
          <cell r="A631" t="str">
            <v>52320</v>
          </cell>
          <cell r="B631" t="str">
            <v>Nariño</v>
          </cell>
          <cell r="C631" t="str">
            <v>Guaitarilla</v>
          </cell>
          <cell r="D631">
            <v>39</v>
          </cell>
        </row>
        <row r="632">
          <cell r="A632" t="str">
            <v>52323</v>
          </cell>
          <cell r="B632" t="str">
            <v>Nariño</v>
          </cell>
          <cell r="C632" t="str">
            <v>Gualmatán</v>
          </cell>
          <cell r="D632">
            <v>3</v>
          </cell>
        </row>
        <row r="633">
          <cell r="A633" t="str">
            <v>52352</v>
          </cell>
          <cell r="B633" t="str">
            <v>Nariño</v>
          </cell>
          <cell r="C633" t="str">
            <v>Iles</v>
          </cell>
          <cell r="D633">
            <v>3</v>
          </cell>
        </row>
        <row r="634">
          <cell r="A634" t="str">
            <v>52354</v>
          </cell>
          <cell r="B634" t="str">
            <v>Nariño</v>
          </cell>
          <cell r="C634" t="str">
            <v>Imués</v>
          </cell>
          <cell r="D634">
            <v>19</v>
          </cell>
        </row>
        <row r="635">
          <cell r="A635" t="str">
            <v>52356</v>
          </cell>
          <cell r="B635" t="str">
            <v>Nariño</v>
          </cell>
          <cell r="C635" t="str">
            <v>Ipiales</v>
          </cell>
          <cell r="D635">
            <v>472</v>
          </cell>
        </row>
        <row r="636">
          <cell r="A636" t="str">
            <v>52378</v>
          </cell>
          <cell r="B636" t="str">
            <v>Nariño</v>
          </cell>
          <cell r="C636" t="str">
            <v>La Cruz</v>
          </cell>
          <cell r="D636">
            <v>193</v>
          </cell>
        </row>
        <row r="637">
          <cell r="A637" t="str">
            <v>52381</v>
          </cell>
          <cell r="B637" t="str">
            <v>Nariño</v>
          </cell>
          <cell r="C637" t="str">
            <v>La Florida</v>
          </cell>
          <cell r="D637">
            <v>105</v>
          </cell>
        </row>
        <row r="638">
          <cell r="A638" t="str">
            <v>52385</v>
          </cell>
          <cell r="B638" t="str">
            <v>Nariño</v>
          </cell>
          <cell r="C638" t="str">
            <v>La Llanada</v>
          </cell>
          <cell r="D638">
            <v>248</v>
          </cell>
        </row>
        <row r="639">
          <cell r="A639" t="str">
            <v>52390</v>
          </cell>
          <cell r="B639" t="str">
            <v>Nariño</v>
          </cell>
          <cell r="C639" t="str">
            <v>La Tola</v>
          </cell>
          <cell r="D639">
            <v>393</v>
          </cell>
        </row>
        <row r="640">
          <cell r="A640" t="str">
            <v>52399</v>
          </cell>
          <cell r="B640" t="str">
            <v>Nariño</v>
          </cell>
          <cell r="C640" t="str">
            <v>La Unión</v>
          </cell>
          <cell r="D640">
            <v>269</v>
          </cell>
        </row>
        <row r="641">
          <cell r="A641" t="str">
            <v>52405</v>
          </cell>
          <cell r="B641" t="str">
            <v>Nariño</v>
          </cell>
          <cell r="C641" t="str">
            <v>Leiva</v>
          </cell>
          <cell r="D641">
            <v>894</v>
          </cell>
        </row>
        <row r="642">
          <cell r="A642" t="str">
            <v>52411</v>
          </cell>
          <cell r="B642" t="str">
            <v>Nariño</v>
          </cell>
          <cell r="C642" t="str">
            <v>Linares</v>
          </cell>
          <cell r="D642">
            <v>533</v>
          </cell>
        </row>
        <row r="643">
          <cell r="A643" t="str">
            <v>52418</v>
          </cell>
          <cell r="B643" t="str">
            <v>Nariño</v>
          </cell>
          <cell r="C643" t="str">
            <v>Los Andes</v>
          </cell>
          <cell r="D643">
            <v>253</v>
          </cell>
        </row>
        <row r="644">
          <cell r="A644" t="str">
            <v>52427</v>
          </cell>
          <cell r="B644" t="str">
            <v>Nariño</v>
          </cell>
          <cell r="C644" t="str">
            <v>Magüi</v>
          </cell>
          <cell r="D644">
            <v>794</v>
          </cell>
        </row>
        <row r="645">
          <cell r="A645" t="str">
            <v>52435</v>
          </cell>
          <cell r="B645" t="str">
            <v>Nariño</v>
          </cell>
          <cell r="C645" t="str">
            <v>Mallama</v>
          </cell>
          <cell r="D645">
            <v>127</v>
          </cell>
        </row>
        <row r="646">
          <cell r="A646" t="str">
            <v>52473</v>
          </cell>
          <cell r="B646" t="str">
            <v>Nariño</v>
          </cell>
          <cell r="C646" t="str">
            <v>Mosquera</v>
          </cell>
          <cell r="D646">
            <v>408</v>
          </cell>
        </row>
        <row r="647">
          <cell r="A647" t="str">
            <v>52480</v>
          </cell>
          <cell r="B647" t="str">
            <v>Nariño</v>
          </cell>
          <cell r="C647" t="str">
            <v>Nariño</v>
          </cell>
          <cell r="D647">
            <v>32</v>
          </cell>
        </row>
        <row r="648">
          <cell r="A648" t="str">
            <v>52490</v>
          </cell>
          <cell r="B648" t="str">
            <v>Nariño</v>
          </cell>
          <cell r="C648" t="str">
            <v>Olaya Herrera</v>
          </cell>
          <cell r="D648">
            <v>1277</v>
          </cell>
        </row>
        <row r="649">
          <cell r="A649" t="str">
            <v>52506</v>
          </cell>
          <cell r="B649" t="str">
            <v>Nariño</v>
          </cell>
          <cell r="C649" t="str">
            <v>Ospina</v>
          </cell>
          <cell r="D649">
            <v>6</v>
          </cell>
        </row>
        <row r="650">
          <cell r="A650" t="str">
            <v>52520</v>
          </cell>
          <cell r="B650" t="str">
            <v>Nariño</v>
          </cell>
          <cell r="C650" t="str">
            <v>Francisco Pizarro</v>
          </cell>
          <cell r="D650">
            <v>423</v>
          </cell>
        </row>
        <row r="651">
          <cell r="A651" t="str">
            <v>52540</v>
          </cell>
          <cell r="B651" t="str">
            <v>Nariño</v>
          </cell>
          <cell r="C651" t="str">
            <v>Policarpa</v>
          </cell>
          <cell r="D651">
            <v>1009</v>
          </cell>
        </row>
        <row r="652">
          <cell r="A652" t="str">
            <v>52560</v>
          </cell>
          <cell r="B652" t="str">
            <v>Nariño</v>
          </cell>
          <cell r="C652" t="str">
            <v>Potosí</v>
          </cell>
          <cell r="D652">
            <v>47</v>
          </cell>
        </row>
        <row r="653">
          <cell r="A653" t="str">
            <v>52565</v>
          </cell>
          <cell r="B653" t="str">
            <v>Nariño</v>
          </cell>
          <cell r="C653" t="str">
            <v>Providencia</v>
          </cell>
          <cell r="D653">
            <v>92</v>
          </cell>
        </row>
        <row r="654">
          <cell r="A654" t="str">
            <v>52573</v>
          </cell>
          <cell r="B654" t="str">
            <v>Nariño</v>
          </cell>
          <cell r="C654" t="str">
            <v>Puerres</v>
          </cell>
          <cell r="D654">
            <v>8</v>
          </cell>
        </row>
        <row r="655">
          <cell r="A655" t="str">
            <v>52585</v>
          </cell>
          <cell r="B655" t="str">
            <v>Nariño</v>
          </cell>
          <cell r="C655" t="str">
            <v>Pupiales</v>
          </cell>
          <cell r="D655">
            <v>27</v>
          </cell>
        </row>
        <row r="656">
          <cell r="A656" t="str">
            <v>52612</v>
          </cell>
          <cell r="B656" t="str">
            <v>Nariño</v>
          </cell>
          <cell r="C656" t="str">
            <v>Ricaurte</v>
          </cell>
          <cell r="D656">
            <v>2042</v>
          </cell>
        </row>
        <row r="657">
          <cell r="A657" t="str">
            <v>52621</v>
          </cell>
          <cell r="B657" t="str">
            <v>Nariño</v>
          </cell>
          <cell r="C657" t="str">
            <v>Roberto Payán</v>
          </cell>
          <cell r="D657">
            <v>736</v>
          </cell>
        </row>
        <row r="658">
          <cell r="A658" t="str">
            <v>52678</v>
          </cell>
          <cell r="B658" t="str">
            <v>Nariño</v>
          </cell>
          <cell r="C658" t="str">
            <v>Samaniego</v>
          </cell>
          <cell r="D658">
            <v>1192</v>
          </cell>
        </row>
        <row r="659">
          <cell r="A659" t="str">
            <v>52683</v>
          </cell>
          <cell r="B659" t="str">
            <v>Nariño</v>
          </cell>
          <cell r="C659" t="str">
            <v>Sandoná</v>
          </cell>
          <cell r="D659">
            <v>196</v>
          </cell>
        </row>
        <row r="660">
          <cell r="A660" t="str">
            <v>52685</v>
          </cell>
          <cell r="B660" t="str">
            <v>Nariño</v>
          </cell>
          <cell r="C660" t="str">
            <v>San Bernardo</v>
          </cell>
          <cell r="D660">
            <v>33</v>
          </cell>
        </row>
        <row r="661">
          <cell r="A661" t="str">
            <v>52687</v>
          </cell>
          <cell r="B661" t="str">
            <v>Nariño</v>
          </cell>
          <cell r="C661" t="str">
            <v>San Lorenzo</v>
          </cell>
          <cell r="D661">
            <v>77</v>
          </cell>
        </row>
        <row r="662">
          <cell r="A662" t="str">
            <v>52693</v>
          </cell>
          <cell r="B662" t="str">
            <v>Nariño</v>
          </cell>
          <cell r="C662" t="str">
            <v>San Pablo</v>
          </cell>
          <cell r="D662">
            <v>207</v>
          </cell>
        </row>
        <row r="663">
          <cell r="A663" t="str">
            <v>52694</v>
          </cell>
          <cell r="B663" t="str">
            <v>Nariño</v>
          </cell>
          <cell r="C663" t="str">
            <v>San Pedro de Cartago</v>
          </cell>
          <cell r="D663">
            <v>27</v>
          </cell>
        </row>
        <row r="664">
          <cell r="A664" t="str">
            <v>52696</v>
          </cell>
          <cell r="B664" t="str">
            <v>Nariño</v>
          </cell>
          <cell r="C664" t="str">
            <v>Santa Bárbara</v>
          </cell>
          <cell r="D664">
            <v>522</v>
          </cell>
        </row>
        <row r="665">
          <cell r="A665" t="str">
            <v>52699</v>
          </cell>
          <cell r="B665" t="str">
            <v>Nariño</v>
          </cell>
          <cell r="C665" t="str">
            <v>Santacruz</v>
          </cell>
          <cell r="D665">
            <v>555</v>
          </cell>
        </row>
        <row r="666">
          <cell r="A666" t="str">
            <v>52720</v>
          </cell>
          <cell r="B666" t="str">
            <v>Nariño</v>
          </cell>
          <cell r="C666" t="str">
            <v>Sapuyes</v>
          </cell>
          <cell r="D666">
            <v>1</v>
          </cell>
        </row>
        <row r="667">
          <cell r="A667" t="str">
            <v>52786</v>
          </cell>
          <cell r="B667" t="str">
            <v>Nariño</v>
          </cell>
          <cell r="C667" t="str">
            <v>Taminango</v>
          </cell>
          <cell r="D667">
            <v>226</v>
          </cell>
        </row>
        <row r="668">
          <cell r="A668" t="str">
            <v>52788</v>
          </cell>
          <cell r="B668" t="str">
            <v>Nariño</v>
          </cell>
          <cell r="C668" t="str">
            <v>Tangua</v>
          </cell>
          <cell r="D668">
            <v>55</v>
          </cell>
        </row>
        <row r="669">
          <cell r="A669" t="str">
            <v>52835</v>
          </cell>
          <cell r="B669" t="str">
            <v>Nariño</v>
          </cell>
          <cell r="C669" t="str">
            <v>San Andres de Tumaco</v>
          </cell>
          <cell r="D669">
            <v>14657</v>
          </cell>
        </row>
        <row r="670">
          <cell r="A670" t="str">
            <v>52838</v>
          </cell>
          <cell r="B670" t="str">
            <v>Nariño</v>
          </cell>
          <cell r="C670" t="str">
            <v>Túquerres</v>
          </cell>
          <cell r="D670">
            <v>142</v>
          </cell>
        </row>
        <row r="671">
          <cell r="A671" t="str">
            <v>52885</v>
          </cell>
          <cell r="B671" t="str">
            <v>Nariño</v>
          </cell>
          <cell r="C671" t="str">
            <v>Yacuanquer</v>
          </cell>
          <cell r="D671">
            <v>20</v>
          </cell>
        </row>
        <row r="672">
          <cell r="A672" t="str">
            <v>54001</v>
          </cell>
          <cell r="B672" t="str">
            <v>Norte de Santander</v>
          </cell>
          <cell r="C672" t="str">
            <v>Cúcuta</v>
          </cell>
          <cell r="D672">
            <v>2956</v>
          </cell>
        </row>
        <row r="673">
          <cell r="A673" t="str">
            <v>54003</v>
          </cell>
          <cell r="B673" t="str">
            <v>Norte de Santander</v>
          </cell>
          <cell r="C673" t="str">
            <v>Abrego</v>
          </cell>
          <cell r="D673">
            <v>269</v>
          </cell>
        </row>
        <row r="674">
          <cell r="A674" t="str">
            <v>54051</v>
          </cell>
          <cell r="B674" t="str">
            <v>Norte de Santander</v>
          </cell>
          <cell r="C674" t="str">
            <v>Arboledas</v>
          </cell>
          <cell r="D674">
            <v>35</v>
          </cell>
        </row>
        <row r="675">
          <cell r="A675" t="str">
            <v>54099</v>
          </cell>
          <cell r="B675" t="str">
            <v>Norte de Santander</v>
          </cell>
          <cell r="C675" t="str">
            <v>Bochalema</v>
          </cell>
          <cell r="D675">
            <v>8</v>
          </cell>
        </row>
        <row r="676">
          <cell r="A676" t="str">
            <v>54109</v>
          </cell>
          <cell r="B676" t="str">
            <v>Norte de Santander</v>
          </cell>
          <cell r="C676" t="str">
            <v>Bucarasica</v>
          </cell>
          <cell r="D676">
            <v>36</v>
          </cell>
        </row>
        <row r="677">
          <cell r="A677" t="str">
            <v>54125</v>
          </cell>
          <cell r="B677" t="str">
            <v>Norte de Santander</v>
          </cell>
          <cell r="C677" t="str">
            <v>Cácota</v>
          </cell>
          <cell r="D677">
            <v>6</v>
          </cell>
        </row>
        <row r="678">
          <cell r="A678" t="str">
            <v>54128</v>
          </cell>
          <cell r="B678" t="str">
            <v>Norte de Santander</v>
          </cell>
          <cell r="C678" t="str">
            <v>Cachirá</v>
          </cell>
          <cell r="D678">
            <v>48</v>
          </cell>
        </row>
        <row r="679">
          <cell r="A679" t="str">
            <v>54172</v>
          </cell>
          <cell r="B679" t="str">
            <v>Norte de Santander</v>
          </cell>
          <cell r="C679" t="str">
            <v>Chinácota</v>
          </cell>
          <cell r="D679">
            <v>5</v>
          </cell>
        </row>
        <row r="680">
          <cell r="A680" t="str">
            <v>54174</v>
          </cell>
          <cell r="B680" t="str">
            <v>Norte de Santander</v>
          </cell>
          <cell r="C680" t="str">
            <v>Chitagá</v>
          </cell>
          <cell r="D680">
            <v>31</v>
          </cell>
        </row>
        <row r="681">
          <cell r="A681" t="str">
            <v>54206</v>
          </cell>
          <cell r="B681" t="str">
            <v>Norte de Santander</v>
          </cell>
          <cell r="C681" t="str">
            <v>Convención</v>
          </cell>
          <cell r="D681">
            <v>391</v>
          </cell>
        </row>
        <row r="682">
          <cell r="A682" t="str">
            <v>54223</v>
          </cell>
          <cell r="B682" t="str">
            <v>Norte de Santander</v>
          </cell>
          <cell r="C682" t="str">
            <v>Cucutilla</v>
          </cell>
          <cell r="D682">
            <v>15</v>
          </cell>
        </row>
        <row r="683">
          <cell r="A683" t="str">
            <v>54239</v>
          </cell>
          <cell r="B683" t="str">
            <v>Norte de Santander</v>
          </cell>
          <cell r="C683" t="str">
            <v>Durania</v>
          </cell>
          <cell r="D683">
            <v>10</v>
          </cell>
        </row>
        <row r="684">
          <cell r="A684" t="str">
            <v>54245</v>
          </cell>
          <cell r="B684" t="str">
            <v>Norte de Santander</v>
          </cell>
          <cell r="C684" t="str">
            <v>El Carmen</v>
          </cell>
          <cell r="D684">
            <v>193</v>
          </cell>
        </row>
        <row r="685">
          <cell r="A685" t="str">
            <v>54250</v>
          </cell>
          <cell r="B685" t="str">
            <v>Norte de Santander</v>
          </cell>
          <cell r="C685" t="str">
            <v>El Tarra</v>
          </cell>
          <cell r="D685">
            <v>715</v>
          </cell>
        </row>
        <row r="686">
          <cell r="A686" t="str">
            <v>54261</v>
          </cell>
          <cell r="B686" t="str">
            <v>Norte de Santander</v>
          </cell>
          <cell r="C686" t="str">
            <v>El Zulia</v>
          </cell>
          <cell r="D686">
            <v>203</v>
          </cell>
        </row>
        <row r="687">
          <cell r="A687" t="str">
            <v>54313</v>
          </cell>
          <cell r="B687" t="str">
            <v>Norte de Santander</v>
          </cell>
          <cell r="C687" t="str">
            <v>Gramalote</v>
          </cell>
          <cell r="D687">
            <v>16</v>
          </cell>
        </row>
        <row r="688">
          <cell r="A688" t="str">
            <v>54344</v>
          </cell>
          <cell r="B688" t="str">
            <v>Norte de Santander</v>
          </cell>
          <cell r="C688" t="str">
            <v>Hacarí</v>
          </cell>
          <cell r="D688">
            <v>823</v>
          </cell>
        </row>
        <row r="689">
          <cell r="A689" t="str">
            <v>54347</v>
          </cell>
          <cell r="B689" t="str">
            <v>Norte de Santander</v>
          </cell>
          <cell r="C689" t="str">
            <v>Herrán</v>
          </cell>
          <cell r="D689">
            <v>2</v>
          </cell>
        </row>
        <row r="690">
          <cell r="A690" t="str">
            <v>54377</v>
          </cell>
          <cell r="B690" t="str">
            <v>Norte de Santander</v>
          </cell>
          <cell r="C690" t="str">
            <v>Labateca</v>
          </cell>
          <cell r="D690">
            <v>12</v>
          </cell>
        </row>
        <row r="691">
          <cell r="A691" t="str">
            <v>54385</v>
          </cell>
          <cell r="B691" t="str">
            <v>Norte de Santander</v>
          </cell>
          <cell r="C691" t="str">
            <v>La Esperanza</v>
          </cell>
          <cell r="D691">
            <v>103</v>
          </cell>
        </row>
        <row r="692">
          <cell r="A692" t="str">
            <v>54398</v>
          </cell>
          <cell r="B692" t="str">
            <v>Norte de Santander</v>
          </cell>
          <cell r="C692" t="str">
            <v>La Playa</v>
          </cell>
          <cell r="D692">
            <v>105</v>
          </cell>
        </row>
        <row r="693">
          <cell r="A693" t="str">
            <v>54405</v>
          </cell>
          <cell r="B693" t="str">
            <v>Norte de Santander</v>
          </cell>
          <cell r="C693" t="str">
            <v>Los Patios</v>
          </cell>
          <cell r="D693">
            <v>75</v>
          </cell>
        </row>
        <row r="694">
          <cell r="A694" t="str">
            <v>54418</v>
          </cell>
          <cell r="B694" t="str">
            <v>Norte de Santander</v>
          </cell>
          <cell r="C694" t="str">
            <v>Lourdes</v>
          </cell>
          <cell r="D694">
            <v>10</v>
          </cell>
        </row>
        <row r="695">
          <cell r="A695" t="str">
            <v>54480</v>
          </cell>
          <cell r="B695" t="str">
            <v>Norte de Santander</v>
          </cell>
          <cell r="C695" t="str">
            <v>Mutiscua</v>
          </cell>
          <cell r="D695">
            <v>4</v>
          </cell>
        </row>
        <row r="696">
          <cell r="A696" t="str">
            <v>54498</v>
          </cell>
          <cell r="B696" t="str">
            <v>Norte de Santander</v>
          </cell>
          <cell r="C696" t="str">
            <v>Ocaña</v>
          </cell>
          <cell r="D696">
            <v>453</v>
          </cell>
        </row>
        <row r="697">
          <cell r="A697" t="str">
            <v>54518</v>
          </cell>
          <cell r="B697" t="str">
            <v>Norte de Santander</v>
          </cell>
          <cell r="C697" t="str">
            <v>Pamplona</v>
          </cell>
          <cell r="D697">
            <v>14</v>
          </cell>
        </row>
        <row r="698">
          <cell r="A698" t="str">
            <v>54553</v>
          </cell>
          <cell r="B698" t="str">
            <v>Norte de Santander</v>
          </cell>
          <cell r="C698" t="str">
            <v>Puerto Santander</v>
          </cell>
          <cell r="D698">
            <v>131</v>
          </cell>
        </row>
        <row r="699">
          <cell r="A699" t="str">
            <v>54599</v>
          </cell>
          <cell r="B699" t="str">
            <v>Norte de Santander</v>
          </cell>
          <cell r="C699" t="str">
            <v>Ragonvalia</v>
          </cell>
          <cell r="D699">
            <v>4</v>
          </cell>
        </row>
        <row r="700">
          <cell r="A700" t="str">
            <v>54660</v>
          </cell>
          <cell r="B700" t="str">
            <v>Norte de Santander</v>
          </cell>
          <cell r="C700" t="str">
            <v>Salazar</v>
          </cell>
          <cell r="D700">
            <v>17</v>
          </cell>
        </row>
        <row r="701">
          <cell r="A701" t="str">
            <v>54670</v>
          </cell>
          <cell r="B701" t="str">
            <v>Norte de Santander</v>
          </cell>
          <cell r="C701" t="str">
            <v>San Calixto</v>
          </cell>
          <cell r="D701">
            <v>286</v>
          </cell>
        </row>
        <row r="702">
          <cell r="A702" t="str">
            <v>54673</v>
          </cell>
          <cell r="B702" t="str">
            <v>Norte de Santander</v>
          </cell>
          <cell r="C702" t="str">
            <v>San Cayetano</v>
          </cell>
          <cell r="D702">
            <v>1</v>
          </cell>
        </row>
        <row r="703">
          <cell r="A703" t="str">
            <v>54680</v>
          </cell>
          <cell r="B703" t="str">
            <v>Norte de Santander</v>
          </cell>
          <cell r="C703" t="str">
            <v>Santiago</v>
          </cell>
          <cell r="D703">
            <v>11</v>
          </cell>
        </row>
        <row r="704">
          <cell r="A704" t="str">
            <v>54720</v>
          </cell>
          <cell r="B704" t="str">
            <v>Norte de Santander</v>
          </cell>
          <cell r="C704" t="str">
            <v>Sardinata</v>
          </cell>
          <cell r="D704">
            <v>606</v>
          </cell>
        </row>
        <row r="705">
          <cell r="A705" t="str">
            <v>54743</v>
          </cell>
          <cell r="B705" t="str">
            <v>Norte de Santander</v>
          </cell>
          <cell r="C705" t="str">
            <v>Silos</v>
          </cell>
          <cell r="D705">
            <v>9</v>
          </cell>
        </row>
        <row r="706">
          <cell r="A706" t="str">
            <v>54800</v>
          </cell>
          <cell r="B706" t="str">
            <v>Norte de Santander</v>
          </cell>
          <cell r="C706" t="str">
            <v>Teorama</v>
          </cell>
          <cell r="D706">
            <v>432</v>
          </cell>
        </row>
        <row r="707">
          <cell r="A707" t="str">
            <v>54810</v>
          </cell>
          <cell r="B707" t="str">
            <v>Norte de Santander</v>
          </cell>
          <cell r="C707" t="str">
            <v>Tibú</v>
          </cell>
          <cell r="D707">
            <v>1069</v>
          </cell>
        </row>
        <row r="708">
          <cell r="A708" t="str">
            <v>54820</v>
          </cell>
          <cell r="B708" t="str">
            <v>Norte de Santander</v>
          </cell>
          <cell r="C708" t="str">
            <v>Toledo</v>
          </cell>
          <cell r="D708">
            <v>121</v>
          </cell>
        </row>
        <row r="709">
          <cell r="A709" t="str">
            <v>54871</v>
          </cell>
          <cell r="B709" t="str">
            <v>Norte de Santander</v>
          </cell>
          <cell r="C709" t="str">
            <v>Villa Caro</v>
          </cell>
          <cell r="D709">
            <v>4</v>
          </cell>
        </row>
        <row r="710">
          <cell r="A710" t="str">
            <v>54874</v>
          </cell>
          <cell r="B710" t="str">
            <v>Norte de Santander</v>
          </cell>
          <cell r="C710" t="str">
            <v>Villa del Rosario</v>
          </cell>
          <cell r="D710">
            <v>199</v>
          </cell>
        </row>
        <row r="711">
          <cell r="A711" t="str">
            <v>63001</v>
          </cell>
          <cell r="B711" t="str">
            <v>Quindio</v>
          </cell>
          <cell r="C711" t="str">
            <v>Armenia</v>
          </cell>
          <cell r="D711">
            <v>196</v>
          </cell>
        </row>
        <row r="712">
          <cell r="A712" t="str">
            <v>63111</v>
          </cell>
          <cell r="B712" t="str">
            <v>Quindio</v>
          </cell>
          <cell r="C712" t="str">
            <v>Buenavista</v>
          </cell>
          <cell r="D712">
            <v>3</v>
          </cell>
        </row>
        <row r="713">
          <cell r="A713" t="str">
            <v>63130</v>
          </cell>
          <cell r="B713" t="str">
            <v>Quindio</v>
          </cell>
          <cell r="C713" t="str">
            <v>Calarca</v>
          </cell>
          <cell r="D713">
            <v>154</v>
          </cell>
        </row>
        <row r="714">
          <cell r="A714" t="str">
            <v>63190</v>
          </cell>
          <cell r="B714" t="str">
            <v>Quindio</v>
          </cell>
          <cell r="C714" t="str">
            <v>Circasia</v>
          </cell>
          <cell r="D714">
            <v>59</v>
          </cell>
        </row>
        <row r="715">
          <cell r="A715" t="str">
            <v>63212</v>
          </cell>
          <cell r="B715" t="str">
            <v>Quindio</v>
          </cell>
          <cell r="C715" t="str">
            <v>Córdoba</v>
          </cell>
          <cell r="D715">
            <v>42</v>
          </cell>
        </row>
        <row r="716">
          <cell r="A716" t="str">
            <v>63272</v>
          </cell>
          <cell r="B716" t="str">
            <v>Quindio</v>
          </cell>
          <cell r="C716" t="str">
            <v>Filandia</v>
          </cell>
          <cell r="D716">
            <v>6</v>
          </cell>
        </row>
        <row r="717">
          <cell r="A717" t="str">
            <v>63302</v>
          </cell>
          <cell r="B717" t="str">
            <v>Quindio</v>
          </cell>
          <cell r="C717" t="str">
            <v>Génova</v>
          </cell>
          <cell r="D717">
            <v>84</v>
          </cell>
        </row>
        <row r="718">
          <cell r="A718" t="str">
            <v>63401</v>
          </cell>
          <cell r="B718" t="str">
            <v>Quindio</v>
          </cell>
          <cell r="C718" t="str">
            <v>La Tebaida</v>
          </cell>
          <cell r="D718">
            <v>58</v>
          </cell>
        </row>
        <row r="719">
          <cell r="A719" t="str">
            <v>63470</v>
          </cell>
          <cell r="B719" t="str">
            <v>Quindio</v>
          </cell>
          <cell r="C719" t="str">
            <v>Montenegro</v>
          </cell>
          <cell r="D719">
            <v>89</v>
          </cell>
        </row>
        <row r="720">
          <cell r="A720" t="str">
            <v>63548</v>
          </cell>
          <cell r="B720" t="str">
            <v>Quindio</v>
          </cell>
          <cell r="C720" t="str">
            <v>Pijao</v>
          </cell>
          <cell r="D720">
            <v>73</v>
          </cell>
        </row>
        <row r="721">
          <cell r="A721" t="str">
            <v>63594</v>
          </cell>
          <cell r="B721" t="str">
            <v>Quindio</v>
          </cell>
          <cell r="C721" t="str">
            <v>Quimbaya</v>
          </cell>
          <cell r="D721">
            <v>48</v>
          </cell>
        </row>
        <row r="722">
          <cell r="A722" t="str">
            <v>63690</v>
          </cell>
          <cell r="B722" t="str">
            <v>Quindio</v>
          </cell>
          <cell r="C722" t="str">
            <v>Salento</v>
          </cell>
          <cell r="D722">
            <v>34</v>
          </cell>
        </row>
        <row r="723">
          <cell r="A723" t="str">
            <v>66001</v>
          </cell>
          <cell r="B723" t="str">
            <v>Risaralda</v>
          </cell>
          <cell r="C723" t="str">
            <v>Pereira</v>
          </cell>
          <cell r="D723">
            <v>476</v>
          </cell>
        </row>
        <row r="724">
          <cell r="A724" t="str">
            <v>66045</v>
          </cell>
          <cell r="B724" t="str">
            <v>Risaralda</v>
          </cell>
          <cell r="C724" t="str">
            <v>Apía</v>
          </cell>
          <cell r="D724">
            <v>46</v>
          </cell>
        </row>
        <row r="725">
          <cell r="A725" t="str">
            <v>66075</v>
          </cell>
          <cell r="B725" t="str">
            <v>Risaralda</v>
          </cell>
          <cell r="C725" t="str">
            <v>Balboa</v>
          </cell>
          <cell r="D725">
            <v>25</v>
          </cell>
        </row>
        <row r="726">
          <cell r="A726" t="str">
            <v>66088</v>
          </cell>
          <cell r="B726" t="str">
            <v>Risaralda</v>
          </cell>
          <cell r="C726" t="str">
            <v>Belén de Umbría</v>
          </cell>
          <cell r="D726">
            <v>119</v>
          </cell>
        </row>
        <row r="727">
          <cell r="A727" t="str">
            <v>66170</v>
          </cell>
          <cell r="B727" t="str">
            <v>Risaralda</v>
          </cell>
          <cell r="C727" t="str">
            <v>Dosquebradas</v>
          </cell>
          <cell r="D727">
            <v>130</v>
          </cell>
        </row>
        <row r="728">
          <cell r="A728" t="str">
            <v>66318</v>
          </cell>
          <cell r="B728" t="str">
            <v>Risaralda</v>
          </cell>
          <cell r="C728" t="str">
            <v>Guática</v>
          </cell>
          <cell r="D728">
            <v>43</v>
          </cell>
        </row>
        <row r="729">
          <cell r="A729" t="str">
            <v>66383</v>
          </cell>
          <cell r="B729" t="str">
            <v>Risaralda</v>
          </cell>
          <cell r="C729" t="str">
            <v>La Celia</v>
          </cell>
          <cell r="D729">
            <v>14</v>
          </cell>
        </row>
        <row r="730">
          <cell r="A730" t="str">
            <v>66400</v>
          </cell>
          <cell r="B730" t="str">
            <v>Risaralda</v>
          </cell>
          <cell r="C730" t="str">
            <v>La Virginia</v>
          </cell>
          <cell r="D730">
            <v>62</v>
          </cell>
        </row>
        <row r="731">
          <cell r="A731" t="str">
            <v>66440</v>
          </cell>
          <cell r="B731" t="str">
            <v>Risaralda</v>
          </cell>
          <cell r="C731" t="str">
            <v>Marsella</v>
          </cell>
          <cell r="D731">
            <v>36</v>
          </cell>
        </row>
        <row r="732">
          <cell r="A732" t="str">
            <v>66456</v>
          </cell>
          <cell r="B732" t="str">
            <v>Risaralda</v>
          </cell>
          <cell r="C732" t="str">
            <v>Mistrató</v>
          </cell>
          <cell r="D732">
            <v>196</v>
          </cell>
        </row>
        <row r="733">
          <cell r="A733" t="str">
            <v>66572</v>
          </cell>
          <cell r="B733" t="str">
            <v>Risaralda</v>
          </cell>
          <cell r="C733" t="str">
            <v>Pueblo Rico</v>
          </cell>
          <cell r="D733">
            <v>200</v>
          </cell>
        </row>
        <row r="734">
          <cell r="A734" t="str">
            <v>66594</v>
          </cell>
          <cell r="B734" t="str">
            <v>Risaralda</v>
          </cell>
          <cell r="C734" t="str">
            <v>Quinchía</v>
          </cell>
          <cell r="D734">
            <v>102</v>
          </cell>
        </row>
        <row r="735">
          <cell r="A735" t="str">
            <v>66682</v>
          </cell>
          <cell r="B735" t="str">
            <v>Risaralda</v>
          </cell>
          <cell r="C735" t="str">
            <v>Santa Rosa de Cabal</v>
          </cell>
          <cell r="D735">
            <v>19</v>
          </cell>
        </row>
        <row r="736">
          <cell r="A736" t="str">
            <v>66687</v>
          </cell>
          <cell r="B736" t="str">
            <v>Risaralda</v>
          </cell>
          <cell r="C736" t="str">
            <v>Santuario</v>
          </cell>
          <cell r="D736">
            <v>97</v>
          </cell>
        </row>
        <row r="737">
          <cell r="A737" t="str">
            <v>68001</v>
          </cell>
          <cell r="B737" t="str">
            <v>Santander</v>
          </cell>
          <cell r="C737" t="str">
            <v>Bucaramanga</v>
          </cell>
          <cell r="D737">
            <v>202</v>
          </cell>
        </row>
        <row r="738">
          <cell r="A738" t="str">
            <v>68013</v>
          </cell>
          <cell r="B738" t="str">
            <v>Santander</v>
          </cell>
          <cell r="C738" t="str">
            <v>Aguada</v>
          </cell>
          <cell r="D738">
            <v>2</v>
          </cell>
        </row>
        <row r="739">
          <cell r="A739" t="str">
            <v>68020</v>
          </cell>
          <cell r="B739" t="str">
            <v>Santander</v>
          </cell>
          <cell r="C739" t="str">
            <v>Albania</v>
          </cell>
          <cell r="D739">
            <v>8</v>
          </cell>
        </row>
        <row r="740">
          <cell r="A740" t="str">
            <v>68077</v>
          </cell>
          <cell r="B740" t="str">
            <v>Santander</v>
          </cell>
          <cell r="C740" t="str">
            <v>Barbosa</v>
          </cell>
          <cell r="D740">
            <v>12</v>
          </cell>
        </row>
        <row r="741">
          <cell r="A741" t="str">
            <v>68081</v>
          </cell>
          <cell r="B741" t="str">
            <v>Santander</v>
          </cell>
          <cell r="C741" t="str">
            <v>Barrancabermeja</v>
          </cell>
          <cell r="D741">
            <v>718</v>
          </cell>
        </row>
        <row r="742">
          <cell r="A742" t="str">
            <v>68092</v>
          </cell>
          <cell r="B742" t="str">
            <v>Santander</v>
          </cell>
          <cell r="C742" t="str">
            <v>Betulia</v>
          </cell>
          <cell r="D742">
            <v>13</v>
          </cell>
        </row>
        <row r="743">
          <cell r="A743" t="str">
            <v>68101</v>
          </cell>
          <cell r="B743" t="str">
            <v>Santander</v>
          </cell>
          <cell r="C743" t="str">
            <v>Bolívar</v>
          </cell>
          <cell r="D743">
            <v>63</v>
          </cell>
        </row>
        <row r="744">
          <cell r="A744" t="str">
            <v>68147</v>
          </cell>
          <cell r="B744" t="str">
            <v>Santander</v>
          </cell>
          <cell r="C744" t="str">
            <v>Capitanejo</v>
          </cell>
          <cell r="D744">
            <v>11</v>
          </cell>
        </row>
        <row r="745">
          <cell r="A745" t="str">
            <v>68152</v>
          </cell>
          <cell r="B745" t="str">
            <v>Santander</v>
          </cell>
          <cell r="C745" t="str">
            <v>Carcasí</v>
          </cell>
          <cell r="D745">
            <v>6</v>
          </cell>
        </row>
        <row r="746">
          <cell r="A746" t="str">
            <v>68162</v>
          </cell>
          <cell r="B746" t="str">
            <v>Santander</v>
          </cell>
          <cell r="C746" t="str">
            <v>Cerrito</v>
          </cell>
          <cell r="D746">
            <v>9</v>
          </cell>
        </row>
        <row r="747">
          <cell r="A747" t="str">
            <v>68176</v>
          </cell>
          <cell r="B747" t="str">
            <v>Santander</v>
          </cell>
          <cell r="C747" t="str">
            <v>Chima</v>
          </cell>
          <cell r="D747">
            <v>5</v>
          </cell>
        </row>
        <row r="748">
          <cell r="A748" t="str">
            <v>68190</v>
          </cell>
          <cell r="B748" t="str">
            <v>Santander</v>
          </cell>
          <cell r="C748" t="str">
            <v>Cimitarra</v>
          </cell>
          <cell r="D748">
            <v>190</v>
          </cell>
        </row>
        <row r="749">
          <cell r="A749" t="str">
            <v>68207</v>
          </cell>
          <cell r="B749" t="str">
            <v>Santander</v>
          </cell>
          <cell r="C749" t="str">
            <v>Concepción</v>
          </cell>
          <cell r="D749">
            <v>7</v>
          </cell>
        </row>
        <row r="750">
          <cell r="A750" t="str">
            <v>68209</v>
          </cell>
          <cell r="B750" t="str">
            <v>Santander</v>
          </cell>
          <cell r="C750" t="str">
            <v>Confines</v>
          </cell>
          <cell r="D750">
            <v>5</v>
          </cell>
        </row>
        <row r="751">
          <cell r="A751" t="str">
            <v>68211</v>
          </cell>
          <cell r="B751" t="str">
            <v>Santander</v>
          </cell>
          <cell r="C751" t="str">
            <v>Contratación</v>
          </cell>
          <cell r="D751">
            <v>4</v>
          </cell>
        </row>
        <row r="752">
          <cell r="A752" t="str">
            <v>68217</v>
          </cell>
          <cell r="B752" t="str">
            <v>Santander</v>
          </cell>
          <cell r="C752" t="str">
            <v>Coromoro</v>
          </cell>
          <cell r="D752">
            <v>11</v>
          </cell>
        </row>
        <row r="753">
          <cell r="A753" t="str">
            <v>68229</v>
          </cell>
          <cell r="B753" t="str">
            <v>Santander</v>
          </cell>
          <cell r="C753" t="str">
            <v>Curití</v>
          </cell>
          <cell r="D753">
            <v>8</v>
          </cell>
        </row>
        <row r="754">
          <cell r="A754" t="str">
            <v>68235</v>
          </cell>
          <cell r="B754" t="str">
            <v>Santander</v>
          </cell>
          <cell r="C754" t="str">
            <v>El Carmen de Chucurí</v>
          </cell>
          <cell r="D754">
            <v>27</v>
          </cell>
        </row>
        <row r="755">
          <cell r="A755" t="str">
            <v>68245</v>
          </cell>
          <cell r="B755" t="str">
            <v>Santander</v>
          </cell>
          <cell r="C755" t="str">
            <v>El Guacamayo</v>
          </cell>
          <cell r="D755">
            <v>3</v>
          </cell>
        </row>
        <row r="756">
          <cell r="A756" t="str">
            <v>68250</v>
          </cell>
          <cell r="B756" t="str">
            <v>Santander</v>
          </cell>
          <cell r="C756" t="str">
            <v>El Peñón</v>
          </cell>
          <cell r="D756">
            <v>48</v>
          </cell>
        </row>
        <row r="757">
          <cell r="A757" t="str">
            <v>68255</v>
          </cell>
          <cell r="B757" t="str">
            <v>Santander</v>
          </cell>
          <cell r="C757" t="str">
            <v>El Playón</v>
          </cell>
          <cell r="D757">
            <v>32</v>
          </cell>
        </row>
        <row r="758">
          <cell r="A758" t="str">
            <v>68264</v>
          </cell>
          <cell r="B758" t="str">
            <v>Santander</v>
          </cell>
          <cell r="C758" t="str">
            <v>Encino</v>
          </cell>
          <cell r="D758">
            <v>2</v>
          </cell>
        </row>
        <row r="759">
          <cell r="A759" t="str">
            <v>68266</v>
          </cell>
          <cell r="B759" t="str">
            <v>Santander</v>
          </cell>
          <cell r="C759" t="str">
            <v>Enciso</v>
          </cell>
          <cell r="D759">
            <v>4</v>
          </cell>
        </row>
        <row r="760">
          <cell r="A760" t="str">
            <v>68271</v>
          </cell>
          <cell r="B760" t="str">
            <v>Santander</v>
          </cell>
          <cell r="C760" t="str">
            <v>Florián</v>
          </cell>
          <cell r="D760">
            <v>17</v>
          </cell>
        </row>
        <row r="761">
          <cell r="A761" t="str">
            <v>68276</v>
          </cell>
          <cell r="B761" t="str">
            <v>Santander</v>
          </cell>
          <cell r="C761" t="str">
            <v>Floridablanca</v>
          </cell>
          <cell r="D761">
            <v>35</v>
          </cell>
        </row>
        <row r="762">
          <cell r="A762" t="str">
            <v>68296</v>
          </cell>
          <cell r="B762" t="str">
            <v>Santander</v>
          </cell>
          <cell r="C762" t="str">
            <v>Galán</v>
          </cell>
          <cell r="D762">
            <v>1</v>
          </cell>
        </row>
        <row r="763">
          <cell r="A763" t="str">
            <v>68298</v>
          </cell>
          <cell r="B763" t="str">
            <v>Santander</v>
          </cell>
          <cell r="C763" t="str">
            <v>Gambita</v>
          </cell>
          <cell r="D763">
            <v>11</v>
          </cell>
        </row>
        <row r="764">
          <cell r="A764" t="str">
            <v>68307</v>
          </cell>
          <cell r="B764" t="str">
            <v>Santander</v>
          </cell>
          <cell r="C764" t="str">
            <v>Girón</v>
          </cell>
          <cell r="D764">
            <v>32</v>
          </cell>
        </row>
        <row r="765">
          <cell r="A765" t="str">
            <v>68324</v>
          </cell>
          <cell r="B765" t="str">
            <v>Santander</v>
          </cell>
          <cell r="C765" t="str">
            <v>Guavatá</v>
          </cell>
          <cell r="D765">
            <v>6</v>
          </cell>
        </row>
        <row r="766">
          <cell r="A766" t="str">
            <v>68377</v>
          </cell>
          <cell r="B766" t="str">
            <v>Santander</v>
          </cell>
          <cell r="C766" t="str">
            <v>La Belleza</v>
          </cell>
          <cell r="D766">
            <v>46</v>
          </cell>
        </row>
        <row r="767">
          <cell r="A767" t="str">
            <v>68385</v>
          </cell>
          <cell r="B767" t="str">
            <v>Santander</v>
          </cell>
          <cell r="C767" t="str">
            <v>Landázuri</v>
          </cell>
          <cell r="D767">
            <v>106</v>
          </cell>
        </row>
        <row r="768">
          <cell r="A768" t="str">
            <v>68397</v>
          </cell>
          <cell r="B768" t="str">
            <v>Santander</v>
          </cell>
          <cell r="C768" t="str">
            <v>La Paz</v>
          </cell>
          <cell r="D768">
            <v>16</v>
          </cell>
        </row>
        <row r="769">
          <cell r="A769" t="str">
            <v>68406</v>
          </cell>
          <cell r="B769" t="str">
            <v>Santander</v>
          </cell>
          <cell r="C769" t="str">
            <v>Lebríja</v>
          </cell>
          <cell r="D769">
            <v>33</v>
          </cell>
        </row>
        <row r="770">
          <cell r="A770" t="str">
            <v>68432</v>
          </cell>
          <cell r="B770" t="str">
            <v>Santander</v>
          </cell>
          <cell r="C770" t="str">
            <v>Málaga</v>
          </cell>
          <cell r="D770">
            <v>30</v>
          </cell>
        </row>
        <row r="771">
          <cell r="A771" t="str">
            <v>68444</v>
          </cell>
          <cell r="B771" t="str">
            <v>Santander</v>
          </cell>
          <cell r="C771" t="str">
            <v>Matanza</v>
          </cell>
          <cell r="D771">
            <v>8</v>
          </cell>
        </row>
        <row r="772">
          <cell r="A772" t="str">
            <v>68468</v>
          </cell>
          <cell r="B772" t="str">
            <v>Santander</v>
          </cell>
          <cell r="C772" t="str">
            <v>Molagavita</v>
          </cell>
          <cell r="D772">
            <v>5</v>
          </cell>
        </row>
        <row r="773">
          <cell r="A773" t="str">
            <v>68500</v>
          </cell>
          <cell r="B773" t="str">
            <v>Santander</v>
          </cell>
          <cell r="C773" t="str">
            <v>Oiba</v>
          </cell>
          <cell r="D773">
            <v>4</v>
          </cell>
        </row>
        <row r="774">
          <cell r="A774" t="str">
            <v>68524</v>
          </cell>
          <cell r="B774" t="str">
            <v>Santander</v>
          </cell>
          <cell r="C774" t="str">
            <v>Palmas del Socorro</v>
          </cell>
          <cell r="D774">
            <v>3</v>
          </cell>
        </row>
        <row r="775">
          <cell r="A775" t="str">
            <v>68547</v>
          </cell>
          <cell r="B775" t="str">
            <v>Santander</v>
          </cell>
          <cell r="C775" t="str">
            <v>Piedecuesta</v>
          </cell>
          <cell r="D775">
            <v>35</v>
          </cell>
        </row>
        <row r="776">
          <cell r="A776" t="str">
            <v>68572</v>
          </cell>
          <cell r="B776" t="str">
            <v>Santander</v>
          </cell>
          <cell r="C776" t="str">
            <v>Puente Nacional</v>
          </cell>
          <cell r="D776">
            <v>16</v>
          </cell>
        </row>
        <row r="777">
          <cell r="A777" t="str">
            <v>68573</v>
          </cell>
          <cell r="B777" t="str">
            <v>Santander</v>
          </cell>
          <cell r="C777" t="str">
            <v>Puerto Parra</v>
          </cell>
          <cell r="D777">
            <v>28</v>
          </cell>
        </row>
        <row r="778">
          <cell r="A778" t="str">
            <v>68575</v>
          </cell>
          <cell r="B778" t="str">
            <v>Santander</v>
          </cell>
          <cell r="C778" t="str">
            <v>Puerto Wilches</v>
          </cell>
          <cell r="D778">
            <v>213</v>
          </cell>
        </row>
        <row r="779">
          <cell r="A779" t="str">
            <v>68615</v>
          </cell>
          <cell r="B779" t="str">
            <v>Santander</v>
          </cell>
          <cell r="C779" t="str">
            <v>Rionegro</v>
          </cell>
          <cell r="D779">
            <v>47</v>
          </cell>
        </row>
        <row r="780">
          <cell r="A780" t="str">
            <v>68655</v>
          </cell>
          <cell r="B780" t="str">
            <v>Santander</v>
          </cell>
          <cell r="C780" t="str">
            <v>Sabana de Torres</v>
          </cell>
          <cell r="D780">
            <v>55</v>
          </cell>
        </row>
        <row r="781">
          <cell r="A781" t="str">
            <v>68669</v>
          </cell>
          <cell r="B781" t="str">
            <v>Santander</v>
          </cell>
          <cell r="C781" t="str">
            <v>San Andrés</v>
          </cell>
          <cell r="D781">
            <v>8</v>
          </cell>
        </row>
        <row r="782">
          <cell r="A782" t="str">
            <v>68673</v>
          </cell>
          <cell r="B782" t="str">
            <v>Santander</v>
          </cell>
          <cell r="C782" t="str">
            <v>San Benito</v>
          </cell>
          <cell r="D782">
            <v>7</v>
          </cell>
        </row>
        <row r="783">
          <cell r="A783" t="str">
            <v>68679</v>
          </cell>
          <cell r="B783" t="str">
            <v>Santander</v>
          </cell>
          <cell r="C783" t="str">
            <v>San Gil</v>
          </cell>
          <cell r="D783">
            <v>2</v>
          </cell>
        </row>
        <row r="784">
          <cell r="A784" t="str">
            <v>68689</v>
          </cell>
          <cell r="B784" t="str">
            <v>Santander</v>
          </cell>
          <cell r="C784" t="str">
            <v>San Vicente de Chucurí</v>
          </cell>
          <cell r="D784">
            <v>68</v>
          </cell>
        </row>
        <row r="785">
          <cell r="A785" t="str">
            <v>68720</v>
          </cell>
          <cell r="B785" t="str">
            <v>Santander</v>
          </cell>
          <cell r="C785" t="str">
            <v>Santa Helena del Opón</v>
          </cell>
          <cell r="D785">
            <v>16</v>
          </cell>
        </row>
        <row r="786">
          <cell r="A786" t="str">
            <v>68745</v>
          </cell>
          <cell r="B786" t="str">
            <v>Santander</v>
          </cell>
          <cell r="C786" t="str">
            <v>Simacota</v>
          </cell>
          <cell r="D786">
            <v>42</v>
          </cell>
        </row>
        <row r="787">
          <cell r="A787" t="str">
            <v>68755</v>
          </cell>
          <cell r="B787" t="str">
            <v>Santander</v>
          </cell>
          <cell r="C787" t="str">
            <v>Socorro</v>
          </cell>
          <cell r="D787">
            <v>26</v>
          </cell>
        </row>
        <row r="788">
          <cell r="A788" t="str">
            <v>68770</v>
          </cell>
          <cell r="B788" t="str">
            <v>Santander</v>
          </cell>
          <cell r="C788" t="str">
            <v>Suaita</v>
          </cell>
          <cell r="D788">
            <v>1</v>
          </cell>
        </row>
        <row r="789">
          <cell r="A789" t="str">
            <v>68773</v>
          </cell>
          <cell r="B789" t="str">
            <v>Santander</v>
          </cell>
          <cell r="C789" t="str">
            <v>Sucre</v>
          </cell>
          <cell r="D789">
            <v>44</v>
          </cell>
        </row>
        <row r="790">
          <cell r="A790" t="str">
            <v>68820</v>
          </cell>
          <cell r="B790" t="str">
            <v>Santander</v>
          </cell>
          <cell r="C790" t="str">
            <v>Tona</v>
          </cell>
          <cell r="D790">
            <v>4</v>
          </cell>
        </row>
        <row r="791">
          <cell r="A791" t="str">
            <v>68861</v>
          </cell>
          <cell r="B791" t="str">
            <v>Santander</v>
          </cell>
          <cell r="C791" t="str">
            <v>Vélez</v>
          </cell>
          <cell r="D791">
            <v>36</v>
          </cell>
        </row>
        <row r="792">
          <cell r="A792" t="str">
            <v>68895</v>
          </cell>
          <cell r="B792" t="str">
            <v>Santander</v>
          </cell>
          <cell r="C792" t="str">
            <v>Zapatoca</v>
          </cell>
          <cell r="D792">
            <v>3</v>
          </cell>
        </row>
        <row r="793">
          <cell r="A793" t="str">
            <v>70001</v>
          </cell>
          <cell r="B793" t="str">
            <v>Sucre</v>
          </cell>
          <cell r="C793" t="str">
            <v>Sincelejo</v>
          </cell>
          <cell r="D793">
            <v>272</v>
          </cell>
        </row>
        <row r="794">
          <cell r="A794" t="str">
            <v>70110</v>
          </cell>
          <cell r="B794" t="str">
            <v>Sucre</v>
          </cell>
          <cell r="C794" t="str">
            <v>Buenavista</v>
          </cell>
          <cell r="D794">
            <v>23</v>
          </cell>
        </row>
        <row r="795">
          <cell r="A795" t="str">
            <v>70124</v>
          </cell>
          <cell r="B795" t="str">
            <v>Sucre</v>
          </cell>
          <cell r="C795" t="str">
            <v>Caimito</v>
          </cell>
          <cell r="D795">
            <v>32</v>
          </cell>
        </row>
        <row r="796">
          <cell r="A796" t="str">
            <v>70204</v>
          </cell>
          <cell r="B796" t="str">
            <v>Sucre</v>
          </cell>
          <cell r="C796" t="str">
            <v>Coloso</v>
          </cell>
          <cell r="D796">
            <v>41</v>
          </cell>
        </row>
        <row r="797">
          <cell r="A797" t="str">
            <v>70215</v>
          </cell>
          <cell r="B797" t="str">
            <v>Sucre</v>
          </cell>
          <cell r="C797" t="str">
            <v>Corozal</v>
          </cell>
          <cell r="D797">
            <v>35</v>
          </cell>
        </row>
        <row r="798">
          <cell r="A798" t="str">
            <v>70221</v>
          </cell>
          <cell r="B798" t="str">
            <v>Sucre</v>
          </cell>
          <cell r="C798" t="str">
            <v>Coveñas</v>
          </cell>
          <cell r="D798">
            <v>36</v>
          </cell>
        </row>
        <row r="799">
          <cell r="A799" t="str">
            <v>70230</v>
          </cell>
          <cell r="B799" t="str">
            <v>Sucre</v>
          </cell>
          <cell r="C799" t="str">
            <v>Chalán</v>
          </cell>
          <cell r="D799">
            <v>24</v>
          </cell>
        </row>
        <row r="800">
          <cell r="A800" t="str">
            <v>70233</v>
          </cell>
          <cell r="B800" t="str">
            <v>Sucre</v>
          </cell>
          <cell r="C800" t="str">
            <v>El Roble</v>
          </cell>
          <cell r="D800">
            <v>33</v>
          </cell>
        </row>
        <row r="801">
          <cell r="A801" t="str">
            <v>70235</v>
          </cell>
          <cell r="B801" t="str">
            <v>Sucre</v>
          </cell>
          <cell r="C801" t="str">
            <v>Galeras</v>
          </cell>
          <cell r="D801">
            <v>44</v>
          </cell>
        </row>
        <row r="802">
          <cell r="A802" t="str">
            <v>70265</v>
          </cell>
          <cell r="B802" t="str">
            <v>Sucre</v>
          </cell>
          <cell r="C802" t="str">
            <v>Guaranda</v>
          </cell>
          <cell r="D802">
            <v>361</v>
          </cell>
        </row>
        <row r="803">
          <cell r="A803" t="str">
            <v>70400</v>
          </cell>
          <cell r="B803" t="str">
            <v>Sucre</v>
          </cell>
          <cell r="C803" t="str">
            <v>La Unión</v>
          </cell>
          <cell r="D803">
            <v>12</v>
          </cell>
        </row>
        <row r="804">
          <cell r="A804" t="str">
            <v>70418</v>
          </cell>
          <cell r="B804" t="str">
            <v>Sucre</v>
          </cell>
          <cell r="C804" t="str">
            <v>Los Palmitos</v>
          </cell>
          <cell r="D804">
            <v>109</v>
          </cell>
        </row>
        <row r="805">
          <cell r="A805" t="str">
            <v>70429</v>
          </cell>
          <cell r="B805" t="str">
            <v>Sucre</v>
          </cell>
          <cell r="C805" t="str">
            <v>Majagual</v>
          </cell>
          <cell r="D805">
            <v>217</v>
          </cell>
        </row>
        <row r="806">
          <cell r="A806" t="str">
            <v>70473</v>
          </cell>
          <cell r="B806" t="str">
            <v>Sucre</v>
          </cell>
          <cell r="C806" t="str">
            <v>Morroa</v>
          </cell>
          <cell r="D806">
            <v>17</v>
          </cell>
        </row>
        <row r="807">
          <cell r="A807" t="str">
            <v>70508</v>
          </cell>
          <cell r="B807" t="str">
            <v>Sucre</v>
          </cell>
          <cell r="C807" t="str">
            <v>Ovejas</v>
          </cell>
          <cell r="D807">
            <v>53</v>
          </cell>
        </row>
        <row r="808">
          <cell r="A808" t="str">
            <v>70523</v>
          </cell>
          <cell r="B808" t="str">
            <v>Sucre</v>
          </cell>
          <cell r="C808" t="str">
            <v>Palmito</v>
          </cell>
          <cell r="D808">
            <v>34</v>
          </cell>
        </row>
        <row r="809">
          <cell r="A809" t="str">
            <v>70670</v>
          </cell>
          <cell r="B809" t="str">
            <v>Sucre</v>
          </cell>
          <cell r="C809" t="str">
            <v>Sampués</v>
          </cell>
          <cell r="D809">
            <v>42</v>
          </cell>
        </row>
        <row r="810">
          <cell r="A810" t="str">
            <v>70678</v>
          </cell>
          <cell r="B810" t="str">
            <v>Sucre</v>
          </cell>
          <cell r="C810" t="str">
            <v>San Benito Abad</v>
          </cell>
          <cell r="D810">
            <v>100</v>
          </cell>
        </row>
        <row r="811">
          <cell r="A811" t="str">
            <v>70702</v>
          </cell>
          <cell r="B811" t="str">
            <v>Sucre</v>
          </cell>
          <cell r="C811" t="str">
            <v>San Juan de Betulia</v>
          </cell>
          <cell r="D811">
            <v>5</v>
          </cell>
        </row>
        <row r="812">
          <cell r="A812" t="str">
            <v>70708</v>
          </cell>
          <cell r="B812" t="str">
            <v>Sucre</v>
          </cell>
          <cell r="C812" t="str">
            <v>San Marcos</v>
          </cell>
          <cell r="D812">
            <v>239</v>
          </cell>
        </row>
        <row r="813">
          <cell r="A813" t="str">
            <v>70713</v>
          </cell>
          <cell r="B813" t="str">
            <v>Sucre</v>
          </cell>
          <cell r="C813" t="str">
            <v>San Onofre</v>
          </cell>
          <cell r="D813">
            <v>110</v>
          </cell>
        </row>
        <row r="814">
          <cell r="A814" t="str">
            <v>70717</v>
          </cell>
          <cell r="B814" t="str">
            <v>Sucre</v>
          </cell>
          <cell r="C814" t="str">
            <v>San Pedro</v>
          </cell>
          <cell r="D814">
            <v>28</v>
          </cell>
        </row>
        <row r="815">
          <cell r="A815" t="str">
            <v>70742</v>
          </cell>
          <cell r="B815" t="str">
            <v>Sucre</v>
          </cell>
          <cell r="C815" t="str">
            <v>San Luis de Sincé</v>
          </cell>
          <cell r="D815">
            <v>17</v>
          </cell>
        </row>
        <row r="816">
          <cell r="A816" t="str">
            <v>70771</v>
          </cell>
          <cell r="B816" t="str">
            <v>Sucre</v>
          </cell>
          <cell r="C816" t="str">
            <v>Sucre</v>
          </cell>
          <cell r="D816">
            <v>314</v>
          </cell>
        </row>
        <row r="817">
          <cell r="A817" t="str">
            <v>70820</v>
          </cell>
          <cell r="B817" t="str">
            <v>Sucre</v>
          </cell>
          <cell r="C817" t="str">
            <v>Santiago de Tolú</v>
          </cell>
          <cell r="D817">
            <v>40</v>
          </cell>
        </row>
        <row r="818">
          <cell r="A818" t="str">
            <v>70823</v>
          </cell>
          <cell r="B818" t="str">
            <v>Sucre</v>
          </cell>
          <cell r="C818" t="str">
            <v>Tolú Viejo</v>
          </cell>
          <cell r="D818">
            <v>60</v>
          </cell>
        </row>
        <row r="819">
          <cell r="A819" t="str">
            <v>73001</v>
          </cell>
          <cell r="B819" t="str">
            <v>Tolima</v>
          </cell>
          <cell r="C819" t="str">
            <v>Ibagué</v>
          </cell>
          <cell r="D819">
            <v>1141</v>
          </cell>
        </row>
        <row r="820">
          <cell r="A820" t="str">
            <v>73024</v>
          </cell>
          <cell r="B820" t="str">
            <v>Tolima</v>
          </cell>
          <cell r="C820" t="str">
            <v>Alpujarra</v>
          </cell>
          <cell r="D820">
            <v>42</v>
          </cell>
        </row>
        <row r="821">
          <cell r="A821" t="str">
            <v>73026</v>
          </cell>
          <cell r="B821" t="str">
            <v>Tolima</v>
          </cell>
          <cell r="C821" t="str">
            <v>Alvarado</v>
          </cell>
          <cell r="D821">
            <v>76</v>
          </cell>
        </row>
        <row r="822">
          <cell r="A822" t="str">
            <v>73030</v>
          </cell>
          <cell r="B822" t="str">
            <v>Tolima</v>
          </cell>
          <cell r="C822" t="str">
            <v>Ambalema</v>
          </cell>
          <cell r="D822">
            <v>34</v>
          </cell>
        </row>
        <row r="823">
          <cell r="A823" t="str">
            <v>73043</v>
          </cell>
          <cell r="B823" t="str">
            <v>Tolima</v>
          </cell>
          <cell r="C823" t="str">
            <v>Anzoátegui</v>
          </cell>
          <cell r="D823">
            <v>387</v>
          </cell>
        </row>
        <row r="824">
          <cell r="A824" t="str">
            <v>73055</v>
          </cell>
          <cell r="B824" t="str">
            <v>Tolima</v>
          </cell>
          <cell r="C824" t="str">
            <v>Armero</v>
          </cell>
          <cell r="D824">
            <v>44</v>
          </cell>
        </row>
        <row r="825">
          <cell r="A825" t="str">
            <v>73067</v>
          </cell>
          <cell r="B825" t="str">
            <v>Tolima</v>
          </cell>
          <cell r="C825" t="str">
            <v>Ataco</v>
          </cell>
          <cell r="D825">
            <v>724</v>
          </cell>
        </row>
        <row r="826">
          <cell r="A826" t="str">
            <v>73124</v>
          </cell>
          <cell r="B826" t="str">
            <v>Tolima</v>
          </cell>
          <cell r="C826" t="str">
            <v>Cajamarca</v>
          </cell>
          <cell r="D826">
            <v>247</v>
          </cell>
        </row>
        <row r="827">
          <cell r="A827" t="str">
            <v>73148</v>
          </cell>
          <cell r="B827" t="str">
            <v>Tolima</v>
          </cell>
          <cell r="C827" t="str">
            <v>Carmen de Apicalá</v>
          </cell>
          <cell r="D827">
            <v>5</v>
          </cell>
        </row>
        <row r="828">
          <cell r="A828" t="str">
            <v>73152</v>
          </cell>
          <cell r="B828" t="str">
            <v>Tolima</v>
          </cell>
          <cell r="C828" t="str">
            <v>Casabianca</v>
          </cell>
          <cell r="D828">
            <v>76</v>
          </cell>
        </row>
        <row r="829">
          <cell r="A829" t="str">
            <v>73168</v>
          </cell>
          <cell r="B829" t="str">
            <v>Tolima</v>
          </cell>
          <cell r="C829" t="str">
            <v>Chaparral</v>
          </cell>
          <cell r="D829">
            <v>841</v>
          </cell>
        </row>
        <row r="830">
          <cell r="A830" t="str">
            <v>73200</v>
          </cell>
          <cell r="B830" t="str">
            <v>Tolima</v>
          </cell>
          <cell r="C830" t="str">
            <v>Coello</v>
          </cell>
          <cell r="D830">
            <v>31</v>
          </cell>
        </row>
        <row r="831">
          <cell r="A831" t="str">
            <v>73217</v>
          </cell>
          <cell r="B831" t="str">
            <v>Tolima</v>
          </cell>
          <cell r="C831" t="str">
            <v>Coyaima</v>
          </cell>
          <cell r="D831">
            <v>815</v>
          </cell>
        </row>
        <row r="832">
          <cell r="A832" t="str">
            <v>73226</v>
          </cell>
          <cell r="B832" t="str">
            <v>Tolima</v>
          </cell>
          <cell r="C832" t="str">
            <v>Cunday</v>
          </cell>
          <cell r="D832">
            <v>168</v>
          </cell>
        </row>
        <row r="833">
          <cell r="A833" t="str">
            <v>73236</v>
          </cell>
          <cell r="B833" t="str">
            <v>Tolima</v>
          </cell>
          <cell r="C833" t="str">
            <v>Dolores</v>
          </cell>
          <cell r="D833">
            <v>182</v>
          </cell>
        </row>
        <row r="834">
          <cell r="A834" t="str">
            <v>73268</v>
          </cell>
          <cell r="B834" t="str">
            <v>Tolima</v>
          </cell>
          <cell r="C834" t="str">
            <v>Espinal</v>
          </cell>
          <cell r="D834">
            <v>38</v>
          </cell>
        </row>
        <row r="835">
          <cell r="A835" t="str">
            <v>73270</v>
          </cell>
          <cell r="B835" t="str">
            <v>Tolima</v>
          </cell>
          <cell r="C835" t="str">
            <v>Falan</v>
          </cell>
          <cell r="D835">
            <v>40</v>
          </cell>
        </row>
        <row r="836">
          <cell r="A836" t="str">
            <v>73275</v>
          </cell>
          <cell r="B836" t="str">
            <v>Tolima</v>
          </cell>
          <cell r="C836" t="str">
            <v>Flandes</v>
          </cell>
          <cell r="D836">
            <v>26</v>
          </cell>
        </row>
        <row r="837">
          <cell r="A837" t="str">
            <v>73283</v>
          </cell>
          <cell r="B837" t="str">
            <v>Tolima</v>
          </cell>
          <cell r="C837" t="str">
            <v>Fresno</v>
          </cell>
          <cell r="D837">
            <v>83</v>
          </cell>
        </row>
        <row r="838">
          <cell r="A838" t="str">
            <v>73319</v>
          </cell>
          <cell r="B838" t="str">
            <v>Tolima</v>
          </cell>
          <cell r="C838" t="str">
            <v>Guamo</v>
          </cell>
          <cell r="D838">
            <v>76</v>
          </cell>
        </row>
        <row r="839">
          <cell r="A839" t="str">
            <v>73347</v>
          </cell>
          <cell r="B839" t="str">
            <v>Tolima</v>
          </cell>
          <cell r="C839" t="str">
            <v>Herveo</v>
          </cell>
          <cell r="D839">
            <v>36</v>
          </cell>
        </row>
        <row r="840">
          <cell r="A840" t="str">
            <v>73349</v>
          </cell>
          <cell r="B840" t="str">
            <v>Tolima</v>
          </cell>
          <cell r="C840" t="str">
            <v>Honda</v>
          </cell>
          <cell r="D840">
            <v>42</v>
          </cell>
        </row>
        <row r="841">
          <cell r="A841" t="str">
            <v>73352</v>
          </cell>
          <cell r="B841" t="str">
            <v>Tolima</v>
          </cell>
          <cell r="C841" t="str">
            <v>Icononzo</v>
          </cell>
          <cell r="D841">
            <v>169</v>
          </cell>
        </row>
        <row r="842">
          <cell r="A842" t="str">
            <v>73408</v>
          </cell>
          <cell r="B842" t="str">
            <v>Tolima</v>
          </cell>
          <cell r="C842" t="str">
            <v>Lérida</v>
          </cell>
          <cell r="D842">
            <v>49</v>
          </cell>
        </row>
        <row r="843">
          <cell r="A843" t="str">
            <v>73411</v>
          </cell>
          <cell r="B843" t="str">
            <v>Tolima</v>
          </cell>
          <cell r="C843" t="str">
            <v>Líbano</v>
          </cell>
          <cell r="D843">
            <v>390</v>
          </cell>
        </row>
        <row r="844">
          <cell r="A844" t="str">
            <v>73443</v>
          </cell>
          <cell r="B844" t="str">
            <v>Tolima</v>
          </cell>
          <cell r="C844" t="str">
            <v>Mariquita</v>
          </cell>
          <cell r="D844">
            <v>88</v>
          </cell>
        </row>
        <row r="845">
          <cell r="A845" t="str">
            <v>73449</v>
          </cell>
          <cell r="B845" t="str">
            <v>Tolima</v>
          </cell>
          <cell r="C845" t="str">
            <v>Melgar</v>
          </cell>
          <cell r="D845">
            <v>10</v>
          </cell>
        </row>
        <row r="846">
          <cell r="A846" t="str">
            <v>73461</v>
          </cell>
          <cell r="B846" t="str">
            <v>Tolima</v>
          </cell>
          <cell r="C846" t="str">
            <v>Murillo</v>
          </cell>
          <cell r="D846">
            <v>82</v>
          </cell>
        </row>
        <row r="847">
          <cell r="A847" t="str">
            <v>73483</v>
          </cell>
          <cell r="B847" t="str">
            <v>Tolima</v>
          </cell>
          <cell r="C847" t="str">
            <v>Natagaima</v>
          </cell>
          <cell r="D847">
            <v>272</v>
          </cell>
        </row>
        <row r="848">
          <cell r="A848" t="str">
            <v>73504</v>
          </cell>
          <cell r="B848" t="str">
            <v>Tolima</v>
          </cell>
          <cell r="C848" t="str">
            <v>Ortega</v>
          </cell>
          <cell r="D848">
            <v>420</v>
          </cell>
        </row>
        <row r="849">
          <cell r="A849" t="str">
            <v>73520</v>
          </cell>
          <cell r="B849" t="str">
            <v>Tolima</v>
          </cell>
          <cell r="C849" t="str">
            <v>Palocabildo</v>
          </cell>
          <cell r="D849">
            <v>81</v>
          </cell>
        </row>
        <row r="850">
          <cell r="A850" t="str">
            <v>73547</v>
          </cell>
          <cell r="B850" t="str">
            <v>Tolima</v>
          </cell>
          <cell r="C850" t="str">
            <v>Piedras</v>
          </cell>
          <cell r="D850">
            <v>6</v>
          </cell>
        </row>
        <row r="851">
          <cell r="A851" t="str">
            <v>73555</v>
          </cell>
          <cell r="B851" t="str">
            <v>Tolima</v>
          </cell>
          <cell r="C851" t="str">
            <v>Planadas</v>
          </cell>
          <cell r="D851">
            <v>1136</v>
          </cell>
        </row>
        <row r="852">
          <cell r="A852" t="str">
            <v>73563</v>
          </cell>
          <cell r="B852" t="str">
            <v>Tolima</v>
          </cell>
          <cell r="C852" t="str">
            <v>Prado</v>
          </cell>
          <cell r="D852">
            <v>126</v>
          </cell>
        </row>
        <row r="853">
          <cell r="A853" t="str">
            <v>73585</v>
          </cell>
          <cell r="B853" t="str">
            <v>Tolima</v>
          </cell>
          <cell r="C853" t="str">
            <v>Purificación</v>
          </cell>
          <cell r="D853">
            <v>46</v>
          </cell>
        </row>
        <row r="854">
          <cell r="A854" t="str">
            <v>73616</v>
          </cell>
          <cell r="B854" t="str">
            <v>Tolima</v>
          </cell>
          <cell r="C854" t="str">
            <v>Rioblanco</v>
          </cell>
          <cell r="D854">
            <v>722</v>
          </cell>
        </row>
        <row r="855">
          <cell r="A855" t="str">
            <v>73622</v>
          </cell>
          <cell r="B855" t="str">
            <v>Tolima</v>
          </cell>
          <cell r="C855" t="str">
            <v>Roncesvalles</v>
          </cell>
          <cell r="D855">
            <v>165</v>
          </cell>
        </row>
        <row r="856">
          <cell r="A856" t="str">
            <v>73624</v>
          </cell>
          <cell r="B856" t="str">
            <v>Tolima</v>
          </cell>
          <cell r="C856" t="str">
            <v>Rovira</v>
          </cell>
          <cell r="D856">
            <v>563</v>
          </cell>
        </row>
        <row r="857">
          <cell r="A857" t="str">
            <v>73671</v>
          </cell>
          <cell r="B857" t="str">
            <v>Tolima</v>
          </cell>
          <cell r="C857" t="str">
            <v>Saldaña</v>
          </cell>
          <cell r="D857">
            <v>40</v>
          </cell>
        </row>
        <row r="858">
          <cell r="A858" t="str">
            <v>73675</v>
          </cell>
          <cell r="B858" t="str">
            <v>Tolima</v>
          </cell>
          <cell r="C858" t="str">
            <v>San Antonio</v>
          </cell>
          <cell r="D858">
            <v>372</v>
          </cell>
        </row>
        <row r="859">
          <cell r="A859" t="str">
            <v>73678</v>
          </cell>
          <cell r="B859" t="str">
            <v>Tolima</v>
          </cell>
          <cell r="C859" t="str">
            <v>San Luis</v>
          </cell>
          <cell r="D859">
            <v>46</v>
          </cell>
        </row>
        <row r="860">
          <cell r="A860" t="str">
            <v>73686</v>
          </cell>
          <cell r="B860" t="str">
            <v>Tolima</v>
          </cell>
          <cell r="C860" t="str">
            <v>Santa Isabel</v>
          </cell>
          <cell r="D860">
            <v>124</v>
          </cell>
        </row>
        <row r="861">
          <cell r="A861" t="str">
            <v>73770</v>
          </cell>
          <cell r="B861" t="str">
            <v>Tolima</v>
          </cell>
          <cell r="C861" t="str">
            <v>Suárez</v>
          </cell>
          <cell r="D861">
            <v>11</v>
          </cell>
        </row>
        <row r="862">
          <cell r="A862" t="str">
            <v>73854</v>
          </cell>
          <cell r="B862" t="str">
            <v>Tolima</v>
          </cell>
          <cell r="C862" t="str">
            <v>Valle de San Juan</v>
          </cell>
          <cell r="D862">
            <v>39</v>
          </cell>
        </row>
        <row r="863">
          <cell r="A863" t="str">
            <v>73861</v>
          </cell>
          <cell r="B863" t="str">
            <v>Tolima</v>
          </cell>
          <cell r="C863" t="str">
            <v>Venadillo</v>
          </cell>
          <cell r="D863">
            <v>169</v>
          </cell>
        </row>
        <row r="864">
          <cell r="A864" t="str">
            <v>73870</v>
          </cell>
          <cell r="B864" t="str">
            <v>Tolima</v>
          </cell>
          <cell r="C864" t="str">
            <v>Villahermosa</v>
          </cell>
          <cell r="D864">
            <v>135</v>
          </cell>
        </row>
        <row r="865">
          <cell r="A865" t="str">
            <v>73873</v>
          </cell>
          <cell r="B865" t="str">
            <v>Tolima</v>
          </cell>
          <cell r="C865" t="str">
            <v>Villarrica</v>
          </cell>
          <cell r="D865">
            <v>138</v>
          </cell>
        </row>
        <row r="866">
          <cell r="A866" t="str">
            <v>76001</v>
          </cell>
          <cell r="B866" t="str">
            <v>Valle del Cauca</v>
          </cell>
          <cell r="C866" t="str">
            <v>Cali</v>
          </cell>
          <cell r="D866">
            <v>2704</v>
          </cell>
        </row>
        <row r="867">
          <cell r="A867" t="str">
            <v>76020</v>
          </cell>
          <cell r="B867" t="str">
            <v>Valle del Cauca</v>
          </cell>
          <cell r="C867" t="str">
            <v>Alcalá</v>
          </cell>
          <cell r="D867">
            <v>78</v>
          </cell>
        </row>
        <row r="868">
          <cell r="A868" t="str">
            <v>76036</v>
          </cell>
          <cell r="B868" t="str">
            <v>Valle del Cauca</v>
          </cell>
          <cell r="C868" t="str">
            <v>Andalucía</v>
          </cell>
          <cell r="D868">
            <v>39</v>
          </cell>
        </row>
        <row r="869">
          <cell r="A869" t="str">
            <v>76041</v>
          </cell>
          <cell r="B869" t="str">
            <v>Valle del Cauca</v>
          </cell>
          <cell r="C869" t="str">
            <v>Ansermanuevo</v>
          </cell>
          <cell r="D869">
            <v>68</v>
          </cell>
        </row>
        <row r="870">
          <cell r="A870" t="str">
            <v>76054</v>
          </cell>
          <cell r="B870" t="str">
            <v>Valle del Cauca</v>
          </cell>
          <cell r="C870" t="str">
            <v>Argelia</v>
          </cell>
          <cell r="D870">
            <v>107</v>
          </cell>
        </row>
        <row r="871">
          <cell r="A871" t="str">
            <v>76100</v>
          </cell>
          <cell r="B871" t="str">
            <v>Valle del Cauca</v>
          </cell>
          <cell r="C871" t="str">
            <v>Bolívar</v>
          </cell>
          <cell r="D871">
            <v>338</v>
          </cell>
        </row>
        <row r="872">
          <cell r="A872" t="str">
            <v>76109</v>
          </cell>
          <cell r="B872" t="str">
            <v>Valle del Cauca</v>
          </cell>
          <cell r="C872" t="str">
            <v>Buenaventura</v>
          </cell>
          <cell r="D872">
            <v>38803</v>
          </cell>
        </row>
        <row r="873">
          <cell r="A873" t="str">
            <v>76111</v>
          </cell>
          <cell r="B873" t="str">
            <v>Valle del Cauca</v>
          </cell>
          <cell r="C873" t="str">
            <v>Guadalajara de Buga</v>
          </cell>
          <cell r="D873">
            <v>201</v>
          </cell>
        </row>
        <row r="874">
          <cell r="A874" t="str">
            <v>76113</v>
          </cell>
          <cell r="B874" t="str">
            <v>Valle del Cauca</v>
          </cell>
          <cell r="C874" t="str">
            <v>Bugalagrande</v>
          </cell>
          <cell r="D874">
            <v>145</v>
          </cell>
        </row>
        <row r="875">
          <cell r="A875" t="str">
            <v>76122</v>
          </cell>
          <cell r="B875" t="str">
            <v>Valle del Cauca</v>
          </cell>
          <cell r="C875" t="str">
            <v>Caicedonia</v>
          </cell>
          <cell r="D875">
            <v>146</v>
          </cell>
        </row>
        <row r="876">
          <cell r="A876" t="str">
            <v>76126</v>
          </cell>
          <cell r="B876" t="str">
            <v>Valle del Cauca</v>
          </cell>
          <cell r="C876" t="str">
            <v>Calima</v>
          </cell>
          <cell r="D876">
            <v>124</v>
          </cell>
        </row>
        <row r="877">
          <cell r="A877" t="str">
            <v>76130</v>
          </cell>
          <cell r="B877" t="str">
            <v>Valle del Cauca</v>
          </cell>
          <cell r="C877" t="str">
            <v>Candelaria</v>
          </cell>
          <cell r="D877">
            <v>205</v>
          </cell>
        </row>
        <row r="878">
          <cell r="A878" t="str">
            <v>76147</v>
          </cell>
          <cell r="B878" t="str">
            <v>Valle del Cauca</v>
          </cell>
          <cell r="C878" t="str">
            <v>Cartago</v>
          </cell>
          <cell r="D878">
            <v>251</v>
          </cell>
        </row>
        <row r="879">
          <cell r="A879" t="str">
            <v>76233</v>
          </cell>
          <cell r="B879" t="str">
            <v>Valle del Cauca</v>
          </cell>
          <cell r="C879" t="str">
            <v>Dagua</v>
          </cell>
          <cell r="D879">
            <v>459</v>
          </cell>
        </row>
        <row r="880">
          <cell r="A880" t="str">
            <v>76243</v>
          </cell>
          <cell r="B880" t="str">
            <v>Valle del Cauca</v>
          </cell>
          <cell r="C880" t="str">
            <v>El Águila</v>
          </cell>
          <cell r="D880">
            <v>90</v>
          </cell>
        </row>
        <row r="881">
          <cell r="A881" t="str">
            <v>76246</v>
          </cell>
          <cell r="B881" t="str">
            <v>Valle del Cauca</v>
          </cell>
          <cell r="C881" t="str">
            <v>El Cairo</v>
          </cell>
          <cell r="D881">
            <v>40</v>
          </cell>
        </row>
        <row r="882">
          <cell r="A882" t="str">
            <v>76248</v>
          </cell>
          <cell r="B882" t="str">
            <v>Valle del Cauca</v>
          </cell>
          <cell r="C882" t="str">
            <v>El Cerrito</v>
          </cell>
          <cell r="D882">
            <v>108</v>
          </cell>
        </row>
        <row r="883">
          <cell r="A883" t="str">
            <v>76250</v>
          </cell>
          <cell r="B883" t="str">
            <v>Valle del Cauca</v>
          </cell>
          <cell r="C883" t="str">
            <v>El Dovio</v>
          </cell>
          <cell r="D883">
            <v>148</v>
          </cell>
        </row>
        <row r="884">
          <cell r="A884" t="str">
            <v>76275</v>
          </cell>
          <cell r="B884" t="str">
            <v>Valle del Cauca</v>
          </cell>
          <cell r="C884" t="str">
            <v>Florida</v>
          </cell>
          <cell r="D884">
            <v>298</v>
          </cell>
        </row>
        <row r="885">
          <cell r="A885" t="str">
            <v>76306</v>
          </cell>
          <cell r="B885" t="str">
            <v>Valle del Cauca</v>
          </cell>
          <cell r="C885" t="str">
            <v>Ginebra</v>
          </cell>
          <cell r="D885">
            <v>38</v>
          </cell>
        </row>
        <row r="886">
          <cell r="A886" t="str">
            <v>76318</v>
          </cell>
          <cell r="B886" t="str">
            <v>Valle del Cauca</v>
          </cell>
          <cell r="C886" t="str">
            <v>Guacarí</v>
          </cell>
          <cell r="D886">
            <v>99</v>
          </cell>
        </row>
        <row r="887">
          <cell r="A887" t="str">
            <v>76364</v>
          </cell>
          <cell r="B887" t="str">
            <v>Valle del Cauca</v>
          </cell>
          <cell r="C887" t="str">
            <v>Jamundí</v>
          </cell>
          <cell r="D887">
            <v>578</v>
          </cell>
        </row>
        <row r="888">
          <cell r="A888" t="str">
            <v>76377</v>
          </cell>
          <cell r="B888" t="str">
            <v>Valle del Cauca</v>
          </cell>
          <cell r="C888" t="str">
            <v>La Cumbre</v>
          </cell>
          <cell r="D888">
            <v>42</v>
          </cell>
        </row>
        <row r="889">
          <cell r="A889" t="str">
            <v>76400</v>
          </cell>
          <cell r="B889" t="str">
            <v>Valle del Cauca</v>
          </cell>
          <cell r="C889" t="str">
            <v>La Unión</v>
          </cell>
          <cell r="D889">
            <v>132</v>
          </cell>
        </row>
        <row r="890">
          <cell r="A890" t="str">
            <v>76403</v>
          </cell>
          <cell r="B890" t="str">
            <v>Valle del Cauca</v>
          </cell>
          <cell r="C890" t="str">
            <v>La Victoria</v>
          </cell>
          <cell r="D890">
            <v>50</v>
          </cell>
        </row>
        <row r="891">
          <cell r="A891" t="str">
            <v>76497</v>
          </cell>
          <cell r="B891" t="str">
            <v>Valle del Cauca</v>
          </cell>
          <cell r="C891" t="str">
            <v>Obando</v>
          </cell>
          <cell r="D891">
            <v>27</v>
          </cell>
        </row>
        <row r="892">
          <cell r="A892" t="str">
            <v>76520</v>
          </cell>
          <cell r="B892" t="str">
            <v>Valle del Cauca</v>
          </cell>
          <cell r="C892" t="str">
            <v>Palmira</v>
          </cell>
          <cell r="D892">
            <v>471</v>
          </cell>
        </row>
        <row r="893">
          <cell r="A893" t="str">
            <v>76563</v>
          </cell>
          <cell r="B893" t="str">
            <v>Valle del Cauca</v>
          </cell>
          <cell r="C893" t="str">
            <v>Pradera</v>
          </cell>
          <cell r="D893">
            <v>506</v>
          </cell>
        </row>
        <row r="894">
          <cell r="A894" t="str">
            <v>76606</v>
          </cell>
          <cell r="B894" t="str">
            <v>Valle del Cauca</v>
          </cell>
          <cell r="C894" t="str">
            <v>Restrepo</v>
          </cell>
          <cell r="D894">
            <v>68</v>
          </cell>
        </row>
        <row r="895">
          <cell r="A895" t="str">
            <v>76616</v>
          </cell>
          <cell r="B895" t="str">
            <v>Valle del Cauca</v>
          </cell>
          <cell r="C895" t="str">
            <v>Riofrío</v>
          </cell>
          <cell r="D895">
            <v>196</v>
          </cell>
        </row>
        <row r="896">
          <cell r="A896" t="str">
            <v>76622</v>
          </cell>
          <cell r="B896" t="str">
            <v>Valle del Cauca</v>
          </cell>
          <cell r="C896" t="str">
            <v>Roldanillo</v>
          </cell>
          <cell r="D896">
            <v>267</v>
          </cell>
        </row>
        <row r="897">
          <cell r="A897" t="str">
            <v>76670</v>
          </cell>
          <cell r="B897" t="str">
            <v>Valle del Cauca</v>
          </cell>
          <cell r="C897" t="str">
            <v>San Pedro</v>
          </cell>
          <cell r="D897">
            <v>41</v>
          </cell>
        </row>
        <row r="898">
          <cell r="A898" t="str">
            <v>76736</v>
          </cell>
          <cell r="B898" t="str">
            <v>Valle del Cauca</v>
          </cell>
          <cell r="C898" t="str">
            <v>Sevilla</v>
          </cell>
          <cell r="D898">
            <v>154</v>
          </cell>
        </row>
        <row r="899">
          <cell r="A899" t="str">
            <v>76823</v>
          </cell>
          <cell r="B899" t="str">
            <v>Valle del Cauca</v>
          </cell>
          <cell r="C899" t="str">
            <v>Toro</v>
          </cell>
          <cell r="D899">
            <v>115</v>
          </cell>
        </row>
        <row r="900">
          <cell r="A900" t="str">
            <v>76828</v>
          </cell>
          <cell r="B900" t="str">
            <v>Valle del Cauca</v>
          </cell>
          <cell r="C900" t="str">
            <v>Trujillo</v>
          </cell>
          <cell r="D900">
            <v>459</v>
          </cell>
        </row>
        <row r="901">
          <cell r="A901" t="str">
            <v>76834</v>
          </cell>
          <cell r="B901" t="str">
            <v>Valle del Cauca</v>
          </cell>
          <cell r="C901" t="str">
            <v>Tuluá</v>
          </cell>
          <cell r="D901">
            <v>863</v>
          </cell>
        </row>
        <row r="902">
          <cell r="A902" t="str">
            <v>76845</v>
          </cell>
          <cell r="B902" t="str">
            <v>Valle del Cauca</v>
          </cell>
          <cell r="C902" t="str">
            <v>Ulloa</v>
          </cell>
          <cell r="D902">
            <v>27</v>
          </cell>
        </row>
        <row r="903">
          <cell r="A903" t="str">
            <v>76863</v>
          </cell>
          <cell r="B903" t="str">
            <v>Valle del Cauca</v>
          </cell>
          <cell r="C903" t="str">
            <v>Versalles</v>
          </cell>
          <cell r="D903">
            <v>44</v>
          </cell>
        </row>
        <row r="904">
          <cell r="A904" t="str">
            <v>76869</v>
          </cell>
          <cell r="B904" t="str">
            <v>Valle del Cauca</v>
          </cell>
          <cell r="C904" t="str">
            <v>Vijes</v>
          </cell>
          <cell r="D904">
            <v>23</v>
          </cell>
        </row>
        <row r="905">
          <cell r="A905" t="str">
            <v>76890</v>
          </cell>
          <cell r="B905" t="str">
            <v>Valle del Cauca</v>
          </cell>
          <cell r="C905" t="str">
            <v>Yotoco</v>
          </cell>
          <cell r="D905">
            <v>52</v>
          </cell>
        </row>
        <row r="906">
          <cell r="A906" t="str">
            <v>76892</v>
          </cell>
          <cell r="B906" t="str">
            <v>Valle del Cauca</v>
          </cell>
          <cell r="C906" t="str">
            <v>Yumbo</v>
          </cell>
          <cell r="D906">
            <v>102</v>
          </cell>
        </row>
        <row r="907">
          <cell r="A907" t="str">
            <v>76895</v>
          </cell>
          <cell r="B907" t="str">
            <v>Valle del Cauca</v>
          </cell>
          <cell r="C907" t="str">
            <v>Zarzal</v>
          </cell>
          <cell r="D907">
            <v>160</v>
          </cell>
        </row>
        <row r="908">
          <cell r="A908" t="str">
            <v>81001</v>
          </cell>
          <cell r="B908" t="str">
            <v>Arauca</v>
          </cell>
          <cell r="C908" t="str">
            <v>Arauca</v>
          </cell>
          <cell r="D908">
            <v>499</v>
          </cell>
        </row>
        <row r="909">
          <cell r="A909" t="str">
            <v>81065</v>
          </cell>
          <cell r="B909" t="str">
            <v>Arauca</v>
          </cell>
          <cell r="C909" t="str">
            <v>Arauquita</v>
          </cell>
          <cell r="D909">
            <v>547</v>
          </cell>
        </row>
        <row r="910">
          <cell r="A910" t="str">
            <v>81220</v>
          </cell>
          <cell r="B910" t="str">
            <v>Arauca</v>
          </cell>
          <cell r="C910" t="str">
            <v>Cravo Norte</v>
          </cell>
          <cell r="D910">
            <v>21</v>
          </cell>
        </row>
        <row r="911">
          <cell r="A911" t="str">
            <v>81300</v>
          </cell>
          <cell r="B911" t="str">
            <v>Arauca</v>
          </cell>
          <cell r="C911" t="str">
            <v>Fortul</v>
          </cell>
          <cell r="D911">
            <v>174</v>
          </cell>
        </row>
        <row r="912">
          <cell r="A912" t="str">
            <v>81591</v>
          </cell>
          <cell r="B912" t="str">
            <v>Arauca</v>
          </cell>
          <cell r="C912" t="str">
            <v>Puerto Rondón</v>
          </cell>
          <cell r="D912">
            <v>46</v>
          </cell>
        </row>
        <row r="913">
          <cell r="A913" t="str">
            <v>81736</v>
          </cell>
          <cell r="B913" t="str">
            <v>Arauca</v>
          </cell>
          <cell r="C913" t="str">
            <v>Saravena</v>
          </cell>
          <cell r="D913">
            <v>556</v>
          </cell>
        </row>
        <row r="914">
          <cell r="A914" t="str">
            <v>81794</v>
          </cell>
          <cell r="B914" t="str">
            <v>Arauca</v>
          </cell>
          <cell r="C914" t="str">
            <v>Tame</v>
          </cell>
          <cell r="D914">
            <v>1015</v>
          </cell>
        </row>
        <row r="915">
          <cell r="A915" t="str">
            <v>85001</v>
          </cell>
          <cell r="B915" t="str">
            <v>Casanare</v>
          </cell>
          <cell r="C915" t="str">
            <v>Yopal</v>
          </cell>
          <cell r="D915">
            <v>204</v>
          </cell>
        </row>
        <row r="916">
          <cell r="A916" t="str">
            <v>85010</v>
          </cell>
          <cell r="B916" t="str">
            <v>Casanare</v>
          </cell>
          <cell r="C916" t="str">
            <v>Aguazul</v>
          </cell>
          <cell r="D916">
            <v>90</v>
          </cell>
        </row>
        <row r="917">
          <cell r="A917" t="str">
            <v>85015</v>
          </cell>
          <cell r="B917" t="str">
            <v>Casanare</v>
          </cell>
          <cell r="C917" t="str">
            <v>Chameza</v>
          </cell>
          <cell r="D917">
            <v>28</v>
          </cell>
        </row>
        <row r="918">
          <cell r="A918" t="str">
            <v>85125</v>
          </cell>
          <cell r="B918" t="str">
            <v>Casanare</v>
          </cell>
          <cell r="C918" t="str">
            <v>Hato Corozal</v>
          </cell>
          <cell r="D918">
            <v>57</v>
          </cell>
        </row>
        <row r="919">
          <cell r="A919" t="str">
            <v>85136</v>
          </cell>
          <cell r="B919" t="str">
            <v>Casanare</v>
          </cell>
          <cell r="C919" t="str">
            <v>La Salina</v>
          </cell>
          <cell r="D919">
            <v>26</v>
          </cell>
        </row>
        <row r="920">
          <cell r="A920" t="str">
            <v>85139</v>
          </cell>
          <cell r="B920" t="str">
            <v>Casanare</v>
          </cell>
          <cell r="C920" t="str">
            <v>Maní</v>
          </cell>
          <cell r="D920">
            <v>56</v>
          </cell>
        </row>
        <row r="921">
          <cell r="A921" t="str">
            <v>85162</v>
          </cell>
          <cell r="B921" t="str">
            <v>Casanare</v>
          </cell>
          <cell r="C921" t="str">
            <v>Monterrey</v>
          </cell>
          <cell r="D921">
            <v>25</v>
          </cell>
        </row>
        <row r="922">
          <cell r="A922" t="str">
            <v>85225</v>
          </cell>
          <cell r="B922" t="str">
            <v>Casanare</v>
          </cell>
          <cell r="C922" t="str">
            <v>Nunchía</v>
          </cell>
          <cell r="D922">
            <v>59</v>
          </cell>
        </row>
        <row r="923">
          <cell r="A923" t="str">
            <v>85230</v>
          </cell>
          <cell r="B923" t="str">
            <v>Casanare</v>
          </cell>
          <cell r="C923" t="str">
            <v>Orocué</v>
          </cell>
          <cell r="D923">
            <v>18</v>
          </cell>
        </row>
        <row r="924">
          <cell r="A924" t="str">
            <v>85250</v>
          </cell>
          <cell r="B924" t="str">
            <v>Casanare</v>
          </cell>
          <cell r="C924" t="str">
            <v>Paz de Ariporo</v>
          </cell>
          <cell r="D924">
            <v>98</v>
          </cell>
        </row>
        <row r="925">
          <cell r="A925" t="str">
            <v>85263</v>
          </cell>
          <cell r="B925" t="str">
            <v>Casanare</v>
          </cell>
          <cell r="C925" t="str">
            <v>Pore</v>
          </cell>
          <cell r="D925">
            <v>19</v>
          </cell>
        </row>
        <row r="926">
          <cell r="A926" t="str">
            <v>85279</v>
          </cell>
          <cell r="B926" t="str">
            <v>Casanare</v>
          </cell>
          <cell r="C926" t="str">
            <v>Recetor</v>
          </cell>
          <cell r="D926">
            <v>4</v>
          </cell>
        </row>
        <row r="927">
          <cell r="A927" t="str">
            <v>85300</v>
          </cell>
          <cell r="B927" t="str">
            <v>Casanare</v>
          </cell>
          <cell r="C927" t="str">
            <v>Sabanalarga</v>
          </cell>
          <cell r="D927">
            <v>3</v>
          </cell>
        </row>
        <row r="928">
          <cell r="A928" t="str">
            <v>85315</v>
          </cell>
          <cell r="B928" t="str">
            <v>Casanare</v>
          </cell>
          <cell r="C928" t="str">
            <v>Sácama</v>
          </cell>
          <cell r="D928">
            <v>22</v>
          </cell>
        </row>
        <row r="929">
          <cell r="A929" t="str">
            <v>85325</v>
          </cell>
          <cell r="B929" t="str">
            <v>Casanare</v>
          </cell>
          <cell r="C929" t="str">
            <v>San Luis de Palenque</v>
          </cell>
          <cell r="D929">
            <v>8</v>
          </cell>
        </row>
        <row r="930">
          <cell r="A930" t="str">
            <v>85400</v>
          </cell>
          <cell r="B930" t="str">
            <v>Casanare</v>
          </cell>
          <cell r="C930" t="str">
            <v>Támara</v>
          </cell>
          <cell r="D930">
            <v>97</v>
          </cell>
        </row>
        <row r="931">
          <cell r="A931" t="str">
            <v>85410</v>
          </cell>
          <cell r="B931" t="str">
            <v>Casanare</v>
          </cell>
          <cell r="C931" t="str">
            <v>Tauramena</v>
          </cell>
          <cell r="D931">
            <v>38</v>
          </cell>
        </row>
        <row r="932">
          <cell r="A932" t="str">
            <v>85430</v>
          </cell>
          <cell r="B932" t="str">
            <v>Casanare</v>
          </cell>
          <cell r="C932" t="str">
            <v>Trinidad</v>
          </cell>
          <cell r="D932">
            <v>33</v>
          </cell>
        </row>
        <row r="933">
          <cell r="A933" t="str">
            <v>85440</v>
          </cell>
          <cell r="B933" t="str">
            <v>Casanare</v>
          </cell>
          <cell r="C933" t="str">
            <v>Villanueva</v>
          </cell>
          <cell r="D933">
            <v>98</v>
          </cell>
        </row>
        <row r="934">
          <cell r="A934" t="str">
            <v>86001</v>
          </cell>
          <cell r="B934" t="str">
            <v>Putumayo</v>
          </cell>
          <cell r="C934" t="str">
            <v>Mocoa</v>
          </cell>
          <cell r="D934">
            <v>324</v>
          </cell>
        </row>
        <row r="935">
          <cell r="A935" t="str">
            <v>86219</v>
          </cell>
          <cell r="B935" t="str">
            <v>Putumayo</v>
          </cell>
          <cell r="C935" t="str">
            <v>Colón</v>
          </cell>
          <cell r="D935">
            <v>19</v>
          </cell>
        </row>
        <row r="936">
          <cell r="A936" t="str">
            <v>86320</v>
          </cell>
          <cell r="B936" t="str">
            <v>Putumayo</v>
          </cell>
          <cell r="C936" t="str">
            <v>Orito</v>
          </cell>
          <cell r="D936">
            <v>980</v>
          </cell>
        </row>
        <row r="937">
          <cell r="A937" t="str">
            <v>86568</v>
          </cell>
          <cell r="B937" t="str">
            <v>Putumayo</v>
          </cell>
          <cell r="C937" t="str">
            <v>Puerto Asís</v>
          </cell>
          <cell r="D937">
            <v>1742</v>
          </cell>
        </row>
        <row r="938">
          <cell r="A938" t="str">
            <v>86569</v>
          </cell>
          <cell r="B938" t="str">
            <v>Putumayo</v>
          </cell>
          <cell r="C938" t="str">
            <v>Puerto Caicedo</v>
          </cell>
          <cell r="D938">
            <v>461</v>
          </cell>
        </row>
        <row r="939">
          <cell r="A939" t="str">
            <v>86571</v>
          </cell>
          <cell r="B939" t="str">
            <v>Putumayo</v>
          </cell>
          <cell r="C939" t="str">
            <v>Puerto Guzmán</v>
          </cell>
          <cell r="D939">
            <v>1204</v>
          </cell>
        </row>
        <row r="940">
          <cell r="A940" t="str">
            <v>86573</v>
          </cell>
          <cell r="B940" t="str">
            <v>Putumayo</v>
          </cell>
          <cell r="C940" t="str">
            <v>Leguízamo</v>
          </cell>
          <cell r="D940">
            <v>1044</v>
          </cell>
        </row>
        <row r="941">
          <cell r="A941" t="str">
            <v>86749</v>
          </cell>
          <cell r="B941" t="str">
            <v>Putumayo</v>
          </cell>
          <cell r="C941" t="str">
            <v>Sibundoy</v>
          </cell>
          <cell r="D941">
            <v>51</v>
          </cell>
        </row>
        <row r="942">
          <cell r="A942" t="str">
            <v>86755</v>
          </cell>
          <cell r="B942" t="str">
            <v>Putumayo</v>
          </cell>
          <cell r="C942" t="str">
            <v>San Francisco</v>
          </cell>
          <cell r="D942">
            <v>20</v>
          </cell>
        </row>
        <row r="943">
          <cell r="A943" t="str">
            <v>86757</v>
          </cell>
          <cell r="B943" t="str">
            <v>Putumayo</v>
          </cell>
          <cell r="C943" t="str">
            <v>San Miguel</v>
          </cell>
          <cell r="D943">
            <v>769</v>
          </cell>
        </row>
        <row r="944">
          <cell r="A944" t="str">
            <v>86760</v>
          </cell>
          <cell r="B944" t="str">
            <v>Putumayo</v>
          </cell>
          <cell r="C944" t="str">
            <v>Santiago</v>
          </cell>
          <cell r="D944">
            <v>13</v>
          </cell>
        </row>
        <row r="945">
          <cell r="A945" t="str">
            <v>86865</v>
          </cell>
          <cell r="B945" t="str">
            <v>Putumayo</v>
          </cell>
          <cell r="C945" t="str">
            <v>Valle del Guamuez</v>
          </cell>
          <cell r="D945">
            <v>1376</v>
          </cell>
        </row>
        <row r="946">
          <cell r="A946" t="str">
            <v>86885</v>
          </cell>
          <cell r="B946" t="str">
            <v>Putumayo</v>
          </cell>
          <cell r="C946" t="str">
            <v>Villagarzón</v>
          </cell>
          <cell r="D946">
            <v>361</v>
          </cell>
        </row>
        <row r="947">
          <cell r="A947" t="str">
            <v>88001</v>
          </cell>
          <cell r="B947" t="str">
            <v>Archipiélago de San Andrés</v>
          </cell>
          <cell r="C947" t="str">
            <v>San Andrés</v>
          </cell>
          <cell r="D947">
            <v>5</v>
          </cell>
        </row>
        <row r="948">
          <cell r="A948" t="str">
            <v>91001</v>
          </cell>
          <cell r="B948" t="str">
            <v>Amazonas</v>
          </cell>
          <cell r="C948" t="str">
            <v>Leticia</v>
          </cell>
          <cell r="D948">
            <v>79</v>
          </cell>
        </row>
        <row r="949">
          <cell r="A949" t="str">
            <v>91263</v>
          </cell>
          <cell r="B949" t="str">
            <v>Amazonas</v>
          </cell>
          <cell r="C949" t="str">
            <v>El Encanto (CD)</v>
          </cell>
          <cell r="D949">
            <v>17</v>
          </cell>
        </row>
        <row r="950">
          <cell r="A950" t="str">
            <v>91405</v>
          </cell>
          <cell r="B950" t="str">
            <v>Amazonas</v>
          </cell>
          <cell r="C950" t="str">
            <v>La Chorrera (CD)</v>
          </cell>
          <cell r="D950">
            <v>3</v>
          </cell>
        </row>
        <row r="951">
          <cell r="A951" t="str">
            <v>91430</v>
          </cell>
          <cell r="B951" t="str">
            <v>Amazonas</v>
          </cell>
          <cell r="C951" t="str">
            <v>La Victoria (CD)</v>
          </cell>
          <cell r="D951">
            <v>5</v>
          </cell>
        </row>
        <row r="952">
          <cell r="A952" t="str">
            <v>91460</v>
          </cell>
          <cell r="B952" t="str">
            <v>Amazonas</v>
          </cell>
          <cell r="C952" t="str">
            <v>Miriti - Paraná (CD)</v>
          </cell>
          <cell r="D952">
            <v>3</v>
          </cell>
        </row>
        <row r="953">
          <cell r="A953" t="str">
            <v>91530</v>
          </cell>
          <cell r="B953" t="str">
            <v>Amazonas</v>
          </cell>
          <cell r="C953" t="str">
            <v>Puerto Alegría (CD)</v>
          </cell>
          <cell r="D953">
            <v>12</v>
          </cell>
        </row>
        <row r="954">
          <cell r="A954" t="str">
            <v>91536</v>
          </cell>
          <cell r="B954" t="str">
            <v>Amazonas</v>
          </cell>
          <cell r="C954" t="str">
            <v>Puerto Arica (CD)</v>
          </cell>
          <cell r="D954">
            <v>15</v>
          </cell>
        </row>
        <row r="955">
          <cell r="A955" t="str">
            <v>91540</v>
          </cell>
          <cell r="B955" t="str">
            <v>Amazonas</v>
          </cell>
          <cell r="C955" t="str">
            <v>Puerto Nariño</v>
          </cell>
          <cell r="D955">
            <v>4</v>
          </cell>
        </row>
        <row r="956">
          <cell r="A956" t="str">
            <v>91669</v>
          </cell>
          <cell r="B956" t="str">
            <v>Amazonas</v>
          </cell>
          <cell r="C956" t="str">
            <v>Puerto Santander (CD)</v>
          </cell>
          <cell r="D956">
            <v>26</v>
          </cell>
        </row>
        <row r="957">
          <cell r="A957" t="str">
            <v>91798</v>
          </cell>
          <cell r="B957" t="str">
            <v>Amazonas</v>
          </cell>
          <cell r="C957" t="str">
            <v>Tarapacá (CD)</v>
          </cell>
          <cell r="D957">
            <v>4</v>
          </cell>
        </row>
        <row r="958">
          <cell r="A958" t="str">
            <v>94001</v>
          </cell>
          <cell r="B958" t="str">
            <v>Guainía</v>
          </cell>
          <cell r="C958" t="str">
            <v>Inírida</v>
          </cell>
          <cell r="D958">
            <v>236</v>
          </cell>
        </row>
        <row r="959">
          <cell r="A959" t="str">
            <v>94343</v>
          </cell>
          <cell r="B959" t="str">
            <v>Guainía</v>
          </cell>
          <cell r="C959" t="str">
            <v>Barranco Minas (CD)</v>
          </cell>
          <cell r="D959">
            <v>40</v>
          </cell>
        </row>
        <row r="960">
          <cell r="A960" t="str">
            <v>94663</v>
          </cell>
          <cell r="B960" t="str">
            <v>Guainía</v>
          </cell>
          <cell r="C960" t="str">
            <v>Mapiripana (CD)</v>
          </cell>
          <cell r="D960">
            <v>30</v>
          </cell>
        </row>
        <row r="961">
          <cell r="A961" t="str">
            <v>94883</v>
          </cell>
          <cell r="B961" t="str">
            <v>Guainía</v>
          </cell>
          <cell r="C961" t="str">
            <v>San Felipe (CD)</v>
          </cell>
          <cell r="D961">
            <v>3</v>
          </cell>
        </row>
        <row r="962">
          <cell r="A962" t="str">
            <v>94884</v>
          </cell>
          <cell r="B962" t="str">
            <v>Guainía</v>
          </cell>
          <cell r="C962" t="str">
            <v>Puerto Colombia (CD)</v>
          </cell>
          <cell r="D962">
            <v>4</v>
          </cell>
        </row>
        <row r="963">
          <cell r="A963" t="str">
            <v>94886</v>
          </cell>
          <cell r="B963" t="str">
            <v>Guainía</v>
          </cell>
          <cell r="C963" t="str">
            <v>Cacahual (CD)</v>
          </cell>
          <cell r="D963">
            <v>1</v>
          </cell>
        </row>
        <row r="964">
          <cell r="A964" t="str">
            <v>94888</v>
          </cell>
          <cell r="B964" t="str">
            <v>Guainía</v>
          </cell>
          <cell r="C964" t="str">
            <v>Morichal (CD)</v>
          </cell>
          <cell r="D964">
            <v>8</v>
          </cell>
        </row>
        <row r="965">
          <cell r="A965" t="str">
            <v>95001</v>
          </cell>
          <cell r="B965" t="str">
            <v>Guaviare</v>
          </cell>
          <cell r="C965" t="str">
            <v>San José del Guaviare</v>
          </cell>
          <cell r="D965">
            <v>1410</v>
          </cell>
        </row>
        <row r="966">
          <cell r="A966" t="str">
            <v>95015</v>
          </cell>
          <cell r="B966" t="str">
            <v>Guaviare</v>
          </cell>
          <cell r="C966" t="str">
            <v>Calamar</v>
          </cell>
          <cell r="D966">
            <v>308</v>
          </cell>
        </row>
        <row r="967">
          <cell r="A967" t="str">
            <v>95025</v>
          </cell>
          <cell r="B967" t="str">
            <v>Guaviare</v>
          </cell>
          <cell r="C967" t="str">
            <v>El Retorno</v>
          </cell>
          <cell r="D967">
            <v>279</v>
          </cell>
        </row>
        <row r="968">
          <cell r="A968" t="str">
            <v>95200</v>
          </cell>
          <cell r="B968" t="str">
            <v>Guaviare</v>
          </cell>
          <cell r="C968" t="str">
            <v>Miraflores</v>
          </cell>
          <cell r="D968">
            <v>295</v>
          </cell>
        </row>
        <row r="969">
          <cell r="A969" t="str">
            <v>97001</v>
          </cell>
          <cell r="B969" t="str">
            <v>Vaupés</v>
          </cell>
          <cell r="C969" t="str">
            <v>Mitú</v>
          </cell>
          <cell r="D969">
            <v>184</v>
          </cell>
        </row>
        <row r="970">
          <cell r="A970" t="str">
            <v>97161</v>
          </cell>
          <cell r="B970" t="str">
            <v>Vaupés</v>
          </cell>
          <cell r="C970" t="str">
            <v>Caruru</v>
          </cell>
          <cell r="D970">
            <v>80</v>
          </cell>
        </row>
        <row r="971">
          <cell r="A971" t="str">
            <v>97666</v>
          </cell>
          <cell r="B971" t="str">
            <v>Vaupés</v>
          </cell>
          <cell r="C971" t="str">
            <v>Taraira</v>
          </cell>
          <cell r="D971">
            <v>6</v>
          </cell>
        </row>
        <row r="972">
          <cell r="A972" t="str">
            <v>99001</v>
          </cell>
          <cell r="B972" t="str">
            <v>Vichada</v>
          </cell>
          <cell r="C972" t="str">
            <v>Puerto Carreño</v>
          </cell>
          <cell r="D972">
            <v>80</v>
          </cell>
        </row>
        <row r="973">
          <cell r="A973" t="str">
            <v>99524</v>
          </cell>
          <cell r="B973" t="str">
            <v>Vichada</v>
          </cell>
          <cell r="C973" t="str">
            <v>La Primavera</v>
          </cell>
          <cell r="D973">
            <v>52</v>
          </cell>
        </row>
        <row r="974">
          <cell r="A974" t="str">
            <v>99572</v>
          </cell>
          <cell r="B974" t="e">
            <v>#N/A</v>
          </cell>
          <cell r="C974" t="e">
            <v>#N/A</v>
          </cell>
          <cell r="D974">
            <v>6</v>
          </cell>
        </row>
        <row r="975">
          <cell r="A975" t="str">
            <v>99624</v>
          </cell>
          <cell r="B975" t="str">
            <v>Vichada</v>
          </cell>
          <cell r="C975" t="str">
            <v>Santa Rosalía</v>
          </cell>
          <cell r="D975">
            <v>9</v>
          </cell>
        </row>
        <row r="976">
          <cell r="A976" t="str">
            <v>99760</v>
          </cell>
          <cell r="B976" t="e">
            <v>#N/A</v>
          </cell>
          <cell r="C976" t="e">
            <v>#N/A</v>
          </cell>
          <cell r="D976">
            <v>5</v>
          </cell>
        </row>
        <row r="977">
          <cell r="A977" t="str">
            <v>99773</v>
          </cell>
          <cell r="B977" t="str">
            <v>Vichada</v>
          </cell>
          <cell r="C977" t="str">
            <v>Cumaribo</v>
          </cell>
          <cell r="D977">
            <v>439</v>
          </cell>
        </row>
      </sheetData>
      <sheetData sheetId="3">
        <row r="2">
          <cell r="A2">
            <v>0</v>
          </cell>
          <cell r="B2" t="e">
            <v>#N/A</v>
          </cell>
          <cell r="C2" t="e">
            <v>#N/A</v>
          </cell>
          <cell r="D2">
            <v>705</v>
          </cell>
          <cell r="E2" t="e">
            <v>#N/A</v>
          </cell>
          <cell r="F2" t="e">
            <v>#N/A</v>
          </cell>
        </row>
        <row r="3">
          <cell r="A3" t="str">
            <v>05001</v>
          </cell>
          <cell r="B3" t="str">
            <v>Antioquia</v>
          </cell>
          <cell r="C3" t="str">
            <v>Medellín</v>
          </cell>
          <cell r="D3">
            <v>21471</v>
          </cell>
          <cell r="E3">
            <v>2417325</v>
          </cell>
          <cell r="F3">
            <v>888.21321088393165</v>
          </cell>
        </row>
        <row r="4">
          <cell r="A4" t="str">
            <v>05002</v>
          </cell>
          <cell r="B4" t="str">
            <v>Antioquia</v>
          </cell>
          <cell r="C4" t="str">
            <v>Abejorral</v>
          </cell>
          <cell r="D4">
            <v>9</v>
          </cell>
          <cell r="E4">
            <v>19478</v>
          </cell>
          <cell r="F4">
            <v>46.205975972892489</v>
          </cell>
        </row>
        <row r="5">
          <cell r="A5" t="str">
            <v>05004</v>
          </cell>
          <cell r="B5" t="str">
            <v>Antioquia</v>
          </cell>
          <cell r="C5" t="str">
            <v>Abriaquí</v>
          </cell>
          <cell r="D5">
            <v>5</v>
          </cell>
          <cell r="E5">
            <v>2231</v>
          </cell>
          <cell r="F5">
            <v>224.11474675033617</v>
          </cell>
        </row>
        <row r="6">
          <cell r="A6" t="str">
            <v>05021</v>
          </cell>
          <cell r="B6" t="str">
            <v>Antioquia</v>
          </cell>
          <cell r="C6" t="str">
            <v>Alejandría</v>
          </cell>
          <cell r="D6">
            <v>36</v>
          </cell>
          <cell r="E6">
            <v>3550</v>
          </cell>
          <cell r="F6">
            <v>1014.0845070422534</v>
          </cell>
        </row>
        <row r="7">
          <cell r="A7" t="str">
            <v>05030</v>
          </cell>
          <cell r="B7" t="str">
            <v>Antioquia</v>
          </cell>
          <cell r="C7" t="str">
            <v>Amagá</v>
          </cell>
          <cell r="D7">
            <v>75</v>
          </cell>
          <cell r="E7">
            <v>29117</v>
          </cell>
          <cell r="F7">
            <v>257.58148160868222</v>
          </cell>
        </row>
        <row r="8">
          <cell r="A8" t="str">
            <v>05031</v>
          </cell>
          <cell r="B8" t="str">
            <v>Antioquia</v>
          </cell>
          <cell r="C8" t="str">
            <v>Amalfi</v>
          </cell>
          <cell r="D8">
            <v>190</v>
          </cell>
          <cell r="E8">
            <v>21768</v>
          </cell>
          <cell r="F8">
            <v>872.84086732818821</v>
          </cell>
        </row>
        <row r="9">
          <cell r="A9" t="str">
            <v>05034</v>
          </cell>
          <cell r="B9" t="str">
            <v>Antioquia</v>
          </cell>
          <cell r="C9" t="str">
            <v>Andes</v>
          </cell>
          <cell r="D9">
            <v>158</v>
          </cell>
          <cell r="E9">
            <v>44994</v>
          </cell>
          <cell r="F9">
            <v>351.15793216873362</v>
          </cell>
        </row>
        <row r="10">
          <cell r="A10" t="str">
            <v>05036</v>
          </cell>
          <cell r="B10" t="str">
            <v>Antioquia</v>
          </cell>
          <cell r="C10" t="str">
            <v>Angelópolis</v>
          </cell>
          <cell r="D10">
            <v>19</v>
          </cell>
          <cell r="E10">
            <v>8680</v>
          </cell>
          <cell r="F10">
            <v>218.89400921658986</v>
          </cell>
        </row>
        <row r="11">
          <cell r="A11" t="str">
            <v>05038</v>
          </cell>
          <cell r="B11" t="str">
            <v>Antioquia</v>
          </cell>
          <cell r="C11" t="str">
            <v>Angostura</v>
          </cell>
          <cell r="D11">
            <v>56</v>
          </cell>
          <cell r="E11">
            <v>11579</v>
          </cell>
          <cell r="F11">
            <v>483.63416529924865</v>
          </cell>
        </row>
        <row r="12">
          <cell r="A12" t="str">
            <v>05040</v>
          </cell>
          <cell r="B12" t="str">
            <v>Antioquia</v>
          </cell>
          <cell r="C12" t="str">
            <v>Anorí</v>
          </cell>
          <cell r="D12">
            <v>145</v>
          </cell>
          <cell r="E12">
            <v>16658</v>
          </cell>
          <cell r="F12">
            <v>870.45263537039261</v>
          </cell>
        </row>
        <row r="13">
          <cell r="A13" t="str">
            <v>05042</v>
          </cell>
          <cell r="B13" t="str">
            <v>Antioquia</v>
          </cell>
          <cell r="C13" t="str">
            <v>Santafe de Antioquia</v>
          </cell>
          <cell r="D13">
            <v>68</v>
          </cell>
          <cell r="E13">
            <v>24202</v>
          </cell>
          <cell r="F13">
            <v>280.96851499876044</v>
          </cell>
        </row>
        <row r="14">
          <cell r="A14" t="str">
            <v>05044</v>
          </cell>
          <cell r="B14" t="str">
            <v>Antioquia</v>
          </cell>
          <cell r="C14" t="str">
            <v>Anza</v>
          </cell>
          <cell r="D14">
            <v>23</v>
          </cell>
          <cell r="E14">
            <v>7543</v>
          </cell>
          <cell r="F14">
            <v>304.91846745326791</v>
          </cell>
        </row>
        <row r="15">
          <cell r="A15" t="str">
            <v>05045</v>
          </cell>
          <cell r="B15" t="str">
            <v>Antioquia</v>
          </cell>
          <cell r="C15" t="str">
            <v>Apartadó</v>
          </cell>
          <cell r="D15">
            <v>1194</v>
          </cell>
          <cell r="E15">
            <v>167895</v>
          </cell>
          <cell r="F15">
            <v>711.15875993924772</v>
          </cell>
        </row>
        <row r="16">
          <cell r="A16" t="str">
            <v>05051</v>
          </cell>
          <cell r="B16" t="str">
            <v>Antioquia</v>
          </cell>
          <cell r="C16" t="str">
            <v>Arboletes</v>
          </cell>
          <cell r="D16">
            <v>80</v>
          </cell>
          <cell r="E16">
            <v>38100</v>
          </cell>
          <cell r="F16">
            <v>209.9737532808399</v>
          </cell>
        </row>
        <row r="17">
          <cell r="A17" t="str">
            <v>05055</v>
          </cell>
          <cell r="B17" t="str">
            <v>Antioquia</v>
          </cell>
          <cell r="C17" t="str">
            <v>Argelia</v>
          </cell>
          <cell r="D17">
            <v>11</v>
          </cell>
          <cell r="E17">
            <v>8968</v>
          </cell>
          <cell r="F17">
            <v>122.65834076717218</v>
          </cell>
        </row>
        <row r="18">
          <cell r="A18" t="str">
            <v>05059</v>
          </cell>
          <cell r="B18" t="str">
            <v>Antioquia</v>
          </cell>
          <cell r="C18" t="str">
            <v>Armenia</v>
          </cell>
          <cell r="D18">
            <v>11</v>
          </cell>
          <cell r="E18">
            <v>4383</v>
          </cell>
          <cell r="F18">
            <v>250.96965548710926</v>
          </cell>
        </row>
        <row r="19">
          <cell r="A19" t="str">
            <v>05079</v>
          </cell>
          <cell r="B19" t="str">
            <v>Antioquia</v>
          </cell>
          <cell r="C19" t="str">
            <v>Barbosa</v>
          </cell>
          <cell r="D19">
            <v>182</v>
          </cell>
          <cell r="E19">
            <v>48496</v>
          </cell>
          <cell r="F19">
            <v>375.28868360277136</v>
          </cell>
        </row>
        <row r="20">
          <cell r="A20" t="str">
            <v>05086</v>
          </cell>
          <cell r="B20" t="str">
            <v>Antioquia</v>
          </cell>
          <cell r="C20" t="str">
            <v>Belmira</v>
          </cell>
          <cell r="D20">
            <v>8</v>
          </cell>
          <cell r="E20">
            <v>6645</v>
          </cell>
          <cell r="F20">
            <v>120.39127163280662</v>
          </cell>
        </row>
        <row r="21">
          <cell r="A21" t="str">
            <v>05088</v>
          </cell>
          <cell r="B21" t="str">
            <v>Antioquia</v>
          </cell>
          <cell r="C21" t="str">
            <v>Bello</v>
          </cell>
          <cell r="D21">
            <v>2552</v>
          </cell>
          <cell r="E21">
            <v>438526</v>
          </cell>
          <cell r="F21">
            <v>581.94953092861078</v>
          </cell>
        </row>
        <row r="22">
          <cell r="A22" t="str">
            <v>05091</v>
          </cell>
          <cell r="B22" t="str">
            <v>Antioquia</v>
          </cell>
          <cell r="C22" t="str">
            <v>Betania</v>
          </cell>
          <cell r="D22">
            <v>23</v>
          </cell>
          <cell r="E22">
            <v>9487</v>
          </cell>
          <cell r="F22">
            <v>242.43701907873933</v>
          </cell>
        </row>
        <row r="23">
          <cell r="A23" t="str">
            <v>05093</v>
          </cell>
          <cell r="B23" t="str">
            <v>Antioquia</v>
          </cell>
          <cell r="C23" t="str">
            <v>Betulia</v>
          </cell>
          <cell r="D23">
            <v>54</v>
          </cell>
          <cell r="E23">
            <v>17409</v>
          </cell>
          <cell r="F23">
            <v>310.1843873858349</v>
          </cell>
        </row>
        <row r="24">
          <cell r="A24" t="str">
            <v>05101</v>
          </cell>
          <cell r="B24" t="str">
            <v>Antioquia</v>
          </cell>
          <cell r="C24" t="str">
            <v>Ciudad Bolívar</v>
          </cell>
          <cell r="D24">
            <v>56</v>
          </cell>
          <cell r="E24">
            <v>27335</v>
          </cell>
          <cell r="F24">
            <v>204.86555697823303</v>
          </cell>
        </row>
        <row r="25">
          <cell r="A25" t="str">
            <v>05107</v>
          </cell>
          <cell r="B25" t="str">
            <v>Antioquia</v>
          </cell>
          <cell r="C25" t="str">
            <v>Briceño</v>
          </cell>
          <cell r="D25">
            <v>70</v>
          </cell>
          <cell r="E25">
            <v>8720</v>
          </cell>
          <cell r="F25">
            <v>802.75229357798173</v>
          </cell>
        </row>
        <row r="26">
          <cell r="A26" t="str">
            <v>05113</v>
          </cell>
          <cell r="B26" t="str">
            <v>Antioquia</v>
          </cell>
          <cell r="C26" t="str">
            <v>Buriticá</v>
          </cell>
          <cell r="D26">
            <v>34</v>
          </cell>
          <cell r="E26">
            <v>6689</v>
          </cell>
          <cell r="F26">
            <v>508.29720436537599</v>
          </cell>
        </row>
        <row r="27">
          <cell r="A27" t="str">
            <v>05120</v>
          </cell>
          <cell r="B27" t="str">
            <v>Antioquia</v>
          </cell>
          <cell r="C27" t="str">
            <v>Cáceres</v>
          </cell>
          <cell r="D27">
            <v>365</v>
          </cell>
          <cell r="E27">
            <v>35823</v>
          </cell>
          <cell r="F27">
            <v>1018.8984730480418</v>
          </cell>
        </row>
        <row r="28">
          <cell r="A28" t="str">
            <v>05125</v>
          </cell>
          <cell r="B28" t="str">
            <v>Antioquia</v>
          </cell>
          <cell r="C28" t="str">
            <v>Caicedo</v>
          </cell>
          <cell r="D28">
            <v>25</v>
          </cell>
          <cell r="E28">
            <v>8099</v>
          </cell>
          <cell r="F28">
            <v>308.68008396098287</v>
          </cell>
        </row>
        <row r="29">
          <cell r="A29" t="str">
            <v>05129</v>
          </cell>
          <cell r="B29" t="str">
            <v>Antioquia</v>
          </cell>
          <cell r="C29" t="str">
            <v>Caldas</v>
          </cell>
          <cell r="D29">
            <v>139</v>
          </cell>
          <cell r="E29">
            <v>75988</v>
          </cell>
          <cell r="F29">
            <v>182.92361951887142</v>
          </cell>
        </row>
        <row r="30">
          <cell r="A30" t="str">
            <v>05134</v>
          </cell>
          <cell r="B30" t="str">
            <v>Antioquia</v>
          </cell>
          <cell r="C30" t="str">
            <v>Campamento</v>
          </cell>
          <cell r="D30">
            <v>28</v>
          </cell>
          <cell r="E30">
            <v>9209</v>
          </cell>
          <cell r="F30">
            <v>304.05038549245302</v>
          </cell>
        </row>
        <row r="31">
          <cell r="A31" t="str">
            <v>05138</v>
          </cell>
          <cell r="B31" t="str">
            <v>Antioquia</v>
          </cell>
          <cell r="C31" t="str">
            <v>Cañasgordas</v>
          </cell>
          <cell r="D31">
            <v>31</v>
          </cell>
          <cell r="E31">
            <v>16780</v>
          </cell>
          <cell r="F31">
            <v>184.74374255065555</v>
          </cell>
        </row>
        <row r="32">
          <cell r="A32" t="str">
            <v>05142</v>
          </cell>
          <cell r="B32" t="str">
            <v>Antioquia</v>
          </cell>
          <cell r="C32" t="str">
            <v>Caracolí</v>
          </cell>
          <cell r="D32">
            <v>10</v>
          </cell>
          <cell r="E32">
            <v>4646</v>
          </cell>
          <cell r="F32">
            <v>215.23891519586741</v>
          </cell>
        </row>
        <row r="33">
          <cell r="A33" t="str">
            <v>05145</v>
          </cell>
          <cell r="B33" t="str">
            <v>Antioquia</v>
          </cell>
          <cell r="C33" t="str">
            <v>Caramanta</v>
          </cell>
          <cell r="D33">
            <v>8</v>
          </cell>
          <cell r="E33">
            <v>5395</v>
          </cell>
          <cell r="F33">
            <v>148.28544949026877</v>
          </cell>
        </row>
        <row r="34">
          <cell r="A34" t="str">
            <v>05147</v>
          </cell>
          <cell r="B34" t="str">
            <v>Antioquia</v>
          </cell>
          <cell r="C34" t="str">
            <v>Carepa</v>
          </cell>
          <cell r="D34">
            <v>812</v>
          </cell>
          <cell r="E34">
            <v>53048</v>
          </cell>
          <cell r="F34">
            <v>1530.6891871512591</v>
          </cell>
        </row>
        <row r="35">
          <cell r="A35" t="str">
            <v>05148</v>
          </cell>
          <cell r="B35" t="str">
            <v>Antioquia</v>
          </cell>
          <cell r="C35" t="str">
            <v>El Carmen de Viboral</v>
          </cell>
          <cell r="D35">
            <v>117</v>
          </cell>
          <cell r="E35">
            <v>45578</v>
          </cell>
          <cell r="F35">
            <v>256.70279520821447</v>
          </cell>
        </row>
        <row r="36">
          <cell r="A36" t="str">
            <v>05150</v>
          </cell>
          <cell r="B36" t="str">
            <v>Antioquia</v>
          </cell>
          <cell r="C36" t="str">
            <v>Carolina</v>
          </cell>
          <cell r="D36">
            <v>24</v>
          </cell>
          <cell r="E36">
            <v>3696</v>
          </cell>
          <cell r="F36">
            <v>649.35064935064941</v>
          </cell>
        </row>
        <row r="37">
          <cell r="A37" t="str">
            <v>05154</v>
          </cell>
          <cell r="B37" t="str">
            <v>Antioquia</v>
          </cell>
          <cell r="C37" t="str">
            <v>Caucasia</v>
          </cell>
          <cell r="D37">
            <v>1384</v>
          </cell>
          <cell r="E37">
            <v>106887</v>
          </cell>
          <cell r="F37">
            <v>1294.8253763320142</v>
          </cell>
        </row>
        <row r="38">
          <cell r="A38" t="str">
            <v>05172</v>
          </cell>
          <cell r="B38" t="str">
            <v>Antioquia</v>
          </cell>
          <cell r="C38" t="str">
            <v>Chigorodó</v>
          </cell>
          <cell r="D38">
            <v>1345</v>
          </cell>
          <cell r="E38">
            <v>72453</v>
          </cell>
          <cell r="F38">
            <v>1856.3758574524174</v>
          </cell>
        </row>
        <row r="39">
          <cell r="A39" t="str">
            <v>05190</v>
          </cell>
          <cell r="B39" t="str">
            <v>Antioquia</v>
          </cell>
          <cell r="C39" t="str">
            <v>Cisneros</v>
          </cell>
          <cell r="D39">
            <v>64</v>
          </cell>
          <cell r="E39">
            <v>9191</v>
          </cell>
          <cell r="F39">
            <v>696.3333696006963</v>
          </cell>
        </row>
        <row r="40">
          <cell r="A40" t="str">
            <v>05197</v>
          </cell>
          <cell r="B40" t="str">
            <v>Antioquia</v>
          </cell>
          <cell r="C40" t="str">
            <v>Cocorná</v>
          </cell>
          <cell r="D40">
            <v>78</v>
          </cell>
          <cell r="E40">
            <v>15010</v>
          </cell>
          <cell r="F40">
            <v>519.65356429047301</v>
          </cell>
        </row>
        <row r="41">
          <cell r="A41" t="str">
            <v>05206</v>
          </cell>
          <cell r="B41" t="str">
            <v>Antioquia</v>
          </cell>
          <cell r="C41" t="str">
            <v>Concepción</v>
          </cell>
          <cell r="D41">
            <v>11</v>
          </cell>
          <cell r="E41">
            <v>3659</v>
          </cell>
          <cell r="F41">
            <v>300.62858704564087</v>
          </cell>
        </row>
        <row r="42">
          <cell r="A42" t="str">
            <v>05209</v>
          </cell>
          <cell r="B42" t="str">
            <v>Antioquia</v>
          </cell>
          <cell r="C42" t="str">
            <v>Concordia</v>
          </cell>
          <cell r="D42">
            <v>50</v>
          </cell>
          <cell r="E42">
            <v>20843</v>
          </cell>
          <cell r="F42">
            <v>239.88869164707577</v>
          </cell>
        </row>
        <row r="43">
          <cell r="A43" t="str">
            <v>05212</v>
          </cell>
          <cell r="B43" t="str">
            <v>Antioquia</v>
          </cell>
          <cell r="C43" t="str">
            <v>Copacabana</v>
          </cell>
          <cell r="D43">
            <v>279</v>
          </cell>
          <cell r="E43">
            <v>68430</v>
          </cell>
          <cell r="F43">
            <v>407.71591407277509</v>
          </cell>
        </row>
        <row r="44">
          <cell r="A44" t="str">
            <v>05234</v>
          </cell>
          <cell r="B44" t="str">
            <v>Antioquia</v>
          </cell>
          <cell r="C44" t="str">
            <v>Dabeiba</v>
          </cell>
          <cell r="D44">
            <v>81</v>
          </cell>
          <cell r="E44">
            <v>23560</v>
          </cell>
          <cell r="F44">
            <v>343.80305602716464</v>
          </cell>
        </row>
        <row r="45">
          <cell r="A45" t="str">
            <v>05237</v>
          </cell>
          <cell r="B45" t="str">
            <v>Antioquia</v>
          </cell>
          <cell r="C45" t="str">
            <v>Don Matías</v>
          </cell>
          <cell r="D45">
            <v>74</v>
          </cell>
          <cell r="E45">
            <v>21295</v>
          </cell>
          <cell r="F45">
            <v>347.49941300774827</v>
          </cell>
        </row>
        <row r="46">
          <cell r="A46" t="str">
            <v>05240</v>
          </cell>
          <cell r="B46" t="str">
            <v>Antioquia</v>
          </cell>
          <cell r="C46" t="str">
            <v>Ebéjico</v>
          </cell>
          <cell r="D46">
            <v>25</v>
          </cell>
          <cell r="E46">
            <v>12526</v>
          </cell>
          <cell r="F46">
            <v>199.5848634839534</v>
          </cell>
        </row>
        <row r="47">
          <cell r="A47" t="str">
            <v>05250</v>
          </cell>
          <cell r="B47" t="str">
            <v>Antioquia</v>
          </cell>
          <cell r="C47" t="str">
            <v>El Bagre</v>
          </cell>
          <cell r="D47">
            <v>3519</v>
          </cell>
          <cell r="E47">
            <v>48914</v>
          </cell>
          <cell r="F47">
            <v>7194.2593122623384</v>
          </cell>
        </row>
        <row r="48">
          <cell r="A48" t="str">
            <v>05264</v>
          </cell>
          <cell r="B48" t="str">
            <v>Antioquia</v>
          </cell>
          <cell r="C48" t="str">
            <v>Entrerrios</v>
          </cell>
          <cell r="D48">
            <v>14</v>
          </cell>
          <cell r="E48">
            <v>9654</v>
          </cell>
          <cell r="F48">
            <v>145.01760928112699</v>
          </cell>
        </row>
        <row r="49">
          <cell r="A49" t="str">
            <v>05266</v>
          </cell>
          <cell r="B49" t="str">
            <v>Antioquia</v>
          </cell>
          <cell r="C49" t="str">
            <v>Envigado</v>
          </cell>
          <cell r="D49">
            <v>236</v>
          </cell>
          <cell r="E49">
            <v>212235</v>
          </cell>
          <cell r="F49">
            <v>111.19749334464156</v>
          </cell>
        </row>
        <row r="50">
          <cell r="A50" t="str">
            <v>05282</v>
          </cell>
          <cell r="B50" t="str">
            <v>Antioquia</v>
          </cell>
          <cell r="C50" t="str">
            <v>Fredonia</v>
          </cell>
          <cell r="D50">
            <v>16</v>
          </cell>
          <cell r="E50">
            <v>21817</v>
          </cell>
          <cell r="F50">
            <v>73.337305770729245</v>
          </cell>
        </row>
        <row r="51">
          <cell r="A51" t="str">
            <v>05284</v>
          </cell>
          <cell r="B51" t="str">
            <v>Antioquia</v>
          </cell>
          <cell r="C51" t="str">
            <v>Frontino</v>
          </cell>
          <cell r="D51">
            <v>49</v>
          </cell>
          <cell r="E51">
            <v>17261</v>
          </cell>
          <cell r="F51">
            <v>283.87694803313826</v>
          </cell>
        </row>
        <row r="52">
          <cell r="A52" t="str">
            <v>05306</v>
          </cell>
          <cell r="B52" t="str">
            <v>Antioquia</v>
          </cell>
          <cell r="C52" t="str">
            <v>Giraldo</v>
          </cell>
          <cell r="D52">
            <v>25</v>
          </cell>
          <cell r="E52">
            <v>4064</v>
          </cell>
          <cell r="F52">
            <v>615.15748031496071</v>
          </cell>
        </row>
        <row r="53">
          <cell r="A53" t="str">
            <v>05308</v>
          </cell>
          <cell r="B53" t="str">
            <v>Antioquia</v>
          </cell>
          <cell r="C53" t="str">
            <v>Girardota</v>
          </cell>
          <cell r="D53">
            <v>101</v>
          </cell>
          <cell r="E53">
            <v>51773</v>
          </cell>
          <cell r="F53">
            <v>195.08237884611671</v>
          </cell>
        </row>
        <row r="54">
          <cell r="A54" t="str">
            <v>05310</v>
          </cell>
          <cell r="B54" t="str">
            <v>Antioquia</v>
          </cell>
          <cell r="C54" t="str">
            <v>Gómez Plata</v>
          </cell>
          <cell r="D54">
            <v>44</v>
          </cell>
          <cell r="E54">
            <v>12513</v>
          </cell>
          <cell r="F54">
            <v>351.63430032765922</v>
          </cell>
        </row>
        <row r="55">
          <cell r="A55" t="str">
            <v>05313</v>
          </cell>
          <cell r="B55" t="str">
            <v>Antioquia</v>
          </cell>
          <cell r="C55" t="str">
            <v>Granada</v>
          </cell>
          <cell r="D55">
            <v>34</v>
          </cell>
          <cell r="E55">
            <v>9838</v>
          </cell>
          <cell r="F55">
            <v>345.59869892254522</v>
          </cell>
        </row>
        <row r="56">
          <cell r="A56" t="str">
            <v>05315</v>
          </cell>
          <cell r="B56" t="str">
            <v>Antioquia</v>
          </cell>
          <cell r="C56" t="str">
            <v>Guadalupe</v>
          </cell>
          <cell r="D56">
            <v>12</v>
          </cell>
          <cell r="E56">
            <v>6287</v>
          </cell>
          <cell r="F56">
            <v>190.87004930809607</v>
          </cell>
        </row>
        <row r="57">
          <cell r="A57" t="str">
            <v>05318</v>
          </cell>
          <cell r="B57" t="str">
            <v>Antioquia</v>
          </cell>
          <cell r="C57" t="str">
            <v>Guarne</v>
          </cell>
          <cell r="D57">
            <v>89</v>
          </cell>
          <cell r="E57">
            <v>46096</v>
          </cell>
          <cell r="F57">
            <v>193.07532106907323</v>
          </cell>
        </row>
        <row r="58">
          <cell r="A58" t="str">
            <v>05321</v>
          </cell>
          <cell r="B58" t="str">
            <v>Antioquia</v>
          </cell>
          <cell r="C58" t="str">
            <v>Guatapé</v>
          </cell>
          <cell r="D58">
            <v>8</v>
          </cell>
          <cell r="E58">
            <v>5394</v>
          </cell>
          <cell r="F58">
            <v>148.31294030404152</v>
          </cell>
        </row>
        <row r="59">
          <cell r="A59" t="str">
            <v>05347</v>
          </cell>
          <cell r="B59" t="str">
            <v>Antioquia</v>
          </cell>
          <cell r="C59" t="str">
            <v>Heliconia</v>
          </cell>
          <cell r="D59">
            <v>43</v>
          </cell>
          <cell r="E59">
            <v>6060</v>
          </cell>
          <cell r="F59">
            <v>709.57095709570956</v>
          </cell>
        </row>
        <row r="60">
          <cell r="A60" t="str">
            <v>05360</v>
          </cell>
          <cell r="B60" t="str">
            <v>Antioquia</v>
          </cell>
          <cell r="C60" t="str">
            <v>Itagui</v>
          </cell>
          <cell r="D60">
            <v>776</v>
          </cell>
          <cell r="E60">
            <v>261681</v>
          </cell>
          <cell r="F60">
            <v>296.54426572811934</v>
          </cell>
        </row>
        <row r="61">
          <cell r="A61" t="str">
            <v>05361</v>
          </cell>
          <cell r="B61" t="str">
            <v>Antioquia</v>
          </cell>
          <cell r="C61" t="str">
            <v>Ituango</v>
          </cell>
          <cell r="D61">
            <v>136</v>
          </cell>
          <cell r="E61">
            <v>21757</v>
          </cell>
          <cell r="F61">
            <v>625.0861791607299</v>
          </cell>
        </row>
        <row r="62">
          <cell r="A62" t="str">
            <v>05364</v>
          </cell>
          <cell r="B62" t="str">
            <v>Antioquia</v>
          </cell>
          <cell r="C62" t="str">
            <v>Jardín</v>
          </cell>
          <cell r="D62">
            <v>19</v>
          </cell>
          <cell r="E62">
            <v>13900</v>
          </cell>
          <cell r="F62">
            <v>136.69064748201438</v>
          </cell>
        </row>
        <row r="63">
          <cell r="A63" t="str">
            <v>05368</v>
          </cell>
          <cell r="B63" t="str">
            <v>Antioquia</v>
          </cell>
          <cell r="C63" t="str">
            <v>Jericó</v>
          </cell>
          <cell r="D63">
            <v>2</v>
          </cell>
          <cell r="E63">
            <v>12249</v>
          </cell>
          <cell r="F63">
            <v>16.327863499061149</v>
          </cell>
        </row>
        <row r="64">
          <cell r="A64" t="str">
            <v>05376</v>
          </cell>
          <cell r="B64" t="str">
            <v>Antioquia</v>
          </cell>
          <cell r="C64" t="str">
            <v>La Ceja</v>
          </cell>
          <cell r="D64">
            <v>81</v>
          </cell>
          <cell r="E64">
            <v>51445</v>
          </cell>
          <cell r="F64">
            <v>157.44970356691613</v>
          </cell>
        </row>
        <row r="65">
          <cell r="A65" t="str">
            <v>05380</v>
          </cell>
          <cell r="B65" t="str">
            <v>Antioquia</v>
          </cell>
          <cell r="C65" t="str">
            <v>La Estrella</v>
          </cell>
          <cell r="D65">
            <v>175</v>
          </cell>
          <cell r="E65">
            <v>60379</v>
          </cell>
          <cell r="F65">
            <v>289.83587008728199</v>
          </cell>
        </row>
        <row r="66">
          <cell r="A66" t="str">
            <v>05390</v>
          </cell>
          <cell r="B66" t="str">
            <v>Antioquia</v>
          </cell>
          <cell r="C66" t="str">
            <v>La Pintada</v>
          </cell>
          <cell r="D66">
            <v>30</v>
          </cell>
          <cell r="E66">
            <v>6665</v>
          </cell>
          <cell r="F66">
            <v>450.11252813203299</v>
          </cell>
        </row>
        <row r="67">
          <cell r="A67" t="str">
            <v>05400</v>
          </cell>
          <cell r="B67" t="str">
            <v>Antioquia</v>
          </cell>
          <cell r="C67" t="str">
            <v>La Unión</v>
          </cell>
          <cell r="D67">
            <v>52</v>
          </cell>
          <cell r="E67">
            <v>18905</v>
          </cell>
          <cell r="F67">
            <v>275.05950806664902</v>
          </cell>
        </row>
        <row r="68">
          <cell r="A68" t="str">
            <v>05411</v>
          </cell>
          <cell r="B68" t="str">
            <v>Antioquia</v>
          </cell>
          <cell r="C68" t="str">
            <v>Liborina</v>
          </cell>
          <cell r="D68">
            <v>39</v>
          </cell>
          <cell r="E68">
            <v>9515</v>
          </cell>
          <cell r="F68">
            <v>409.87913820283762</v>
          </cell>
        </row>
        <row r="69">
          <cell r="A69" t="str">
            <v>05425</v>
          </cell>
          <cell r="B69" t="str">
            <v>Antioquia</v>
          </cell>
          <cell r="C69" t="str">
            <v>Maceo</v>
          </cell>
          <cell r="D69">
            <v>38</v>
          </cell>
          <cell r="E69">
            <v>7021</v>
          </cell>
          <cell r="F69">
            <v>541.23344252955428</v>
          </cell>
        </row>
        <row r="70">
          <cell r="A70" t="str">
            <v>05440</v>
          </cell>
          <cell r="B70" t="str">
            <v>Antioquia</v>
          </cell>
          <cell r="C70" t="str">
            <v>Marinilla</v>
          </cell>
          <cell r="D70">
            <v>160</v>
          </cell>
          <cell r="E70">
            <v>51767</v>
          </cell>
          <cell r="F70">
            <v>309.07721135086058</v>
          </cell>
        </row>
        <row r="71">
          <cell r="A71" t="str">
            <v>05467</v>
          </cell>
          <cell r="B71" t="str">
            <v>Antioquia</v>
          </cell>
          <cell r="C71" t="str">
            <v>Montebello</v>
          </cell>
          <cell r="D71">
            <v>40</v>
          </cell>
          <cell r="E71">
            <v>6450</v>
          </cell>
          <cell r="F71">
            <v>620.15503875968989</v>
          </cell>
        </row>
        <row r="72">
          <cell r="A72" t="str">
            <v>05475</v>
          </cell>
          <cell r="B72" t="str">
            <v>Antioquia</v>
          </cell>
          <cell r="C72" t="str">
            <v>Murindó</v>
          </cell>
          <cell r="D72">
            <v>17</v>
          </cell>
          <cell r="E72">
            <v>4402</v>
          </cell>
          <cell r="F72">
            <v>386.18809631985459</v>
          </cell>
        </row>
        <row r="73">
          <cell r="A73" t="str">
            <v>05480</v>
          </cell>
          <cell r="B73" t="str">
            <v>Antioquia</v>
          </cell>
          <cell r="C73" t="str">
            <v>Mutatá</v>
          </cell>
          <cell r="D73">
            <v>104</v>
          </cell>
          <cell r="E73">
            <v>19714</v>
          </cell>
          <cell r="F73">
            <v>527.5438774474992</v>
          </cell>
        </row>
        <row r="74">
          <cell r="A74" t="str">
            <v>05483</v>
          </cell>
          <cell r="B74" t="str">
            <v>Antioquia</v>
          </cell>
          <cell r="C74" t="str">
            <v>Nariño</v>
          </cell>
          <cell r="D74">
            <v>39</v>
          </cell>
          <cell r="E74">
            <v>16913</v>
          </cell>
          <cell r="F74">
            <v>230.59185242121444</v>
          </cell>
        </row>
        <row r="75">
          <cell r="A75" t="str">
            <v>05490</v>
          </cell>
          <cell r="B75" t="str">
            <v>Antioquia</v>
          </cell>
          <cell r="C75" t="str">
            <v>Necoclí</v>
          </cell>
          <cell r="D75">
            <v>146</v>
          </cell>
          <cell r="E75">
            <v>59230</v>
          </cell>
          <cell r="F75">
            <v>246.49670774945128</v>
          </cell>
        </row>
        <row r="76">
          <cell r="A76" t="str">
            <v>05495</v>
          </cell>
          <cell r="B76" t="str">
            <v>Antioquia</v>
          </cell>
          <cell r="C76" t="str">
            <v>Nechí</v>
          </cell>
          <cell r="D76">
            <v>406</v>
          </cell>
          <cell r="E76">
            <v>25311</v>
          </cell>
          <cell r="F76">
            <v>1604.045671842282</v>
          </cell>
        </row>
        <row r="77">
          <cell r="A77" t="str">
            <v>05501</v>
          </cell>
          <cell r="B77" t="str">
            <v>Antioquia</v>
          </cell>
          <cell r="C77" t="str">
            <v>Olaya</v>
          </cell>
          <cell r="D77">
            <v>14</v>
          </cell>
          <cell r="E77">
            <v>3169</v>
          </cell>
          <cell r="F77">
            <v>441.77974124329438</v>
          </cell>
        </row>
        <row r="78">
          <cell r="A78" t="str">
            <v>05541</v>
          </cell>
          <cell r="B78" t="str">
            <v>Antioquia</v>
          </cell>
          <cell r="C78" t="str">
            <v>Peñol</v>
          </cell>
          <cell r="D78">
            <v>28</v>
          </cell>
          <cell r="E78">
            <v>15985</v>
          </cell>
          <cell r="F78">
            <v>175.16421645292462</v>
          </cell>
        </row>
        <row r="79">
          <cell r="A79" t="str">
            <v>05543</v>
          </cell>
          <cell r="B79" t="str">
            <v>Antioquia</v>
          </cell>
          <cell r="C79" t="str">
            <v>Peque</v>
          </cell>
          <cell r="D79">
            <v>15</v>
          </cell>
          <cell r="E79">
            <v>10669</v>
          </cell>
          <cell r="F79">
            <v>140.59424500890429</v>
          </cell>
        </row>
        <row r="80">
          <cell r="A80" t="str">
            <v>05576</v>
          </cell>
          <cell r="B80" t="str">
            <v>Antioquia</v>
          </cell>
          <cell r="C80" t="str">
            <v>Pueblorrico</v>
          </cell>
          <cell r="D80">
            <v>10</v>
          </cell>
          <cell r="E80">
            <v>7272</v>
          </cell>
          <cell r="F80">
            <v>137.51375137513753</v>
          </cell>
        </row>
        <row r="81">
          <cell r="A81" t="str">
            <v>05579</v>
          </cell>
          <cell r="B81" t="str">
            <v>Antioquia</v>
          </cell>
          <cell r="C81" t="str">
            <v>Puerto Berrío</v>
          </cell>
          <cell r="D81">
            <v>96</v>
          </cell>
          <cell r="E81">
            <v>45239</v>
          </cell>
          <cell r="F81">
            <v>212.20628219014566</v>
          </cell>
        </row>
        <row r="82">
          <cell r="A82" t="str">
            <v>05585</v>
          </cell>
          <cell r="B82" t="str">
            <v>Antioquia</v>
          </cell>
          <cell r="C82" t="str">
            <v>Puerto Nare</v>
          </cell>
          <cell r="D82">
            <v>31</v>
          </cell>
          <cell r="E82">
            <v>18289</v>
          </cell>
          <cell r="F82">
            <v>169.50079282628903</v>
          </cell>
        </row>
        <row r="83">
          <cell r="A83" t="str">
            <v>05591</v>
          </cell>
          <cell r="B83" t="str">
            <v>Antioquia</v>
          </cell>
          <cell r="C83" t="str">
            <v>Puerto Triunfo</v>
          </cell>
          <cell r="D83">
            <v>45</v>
          </cell>
          <cell r="E83">
            <v>19263</v>
          </cell>
          <cell r="F83">
            <v>233.60847220059182</v>
          </cell>
        </row>
        <row r="84">
          <cell r="A84" t="str">
            <v>05604</v>
          </cell>
          <cell r="B84" t="str">
            <v>Antioquia</v>
          </cell>
          <cell r="C84" t="str">
            <v>Remedios</v>
          </cell>
          <cell r="D84">
            <v>122</v>
          </cell>
          <cell r="E84">
            <v>27832</v>
          </cell>
          <cell r="F84">
            <v>438.34435182523714</v>
          </cell>
        </row>
        <row r="85">
          <cell r="A85" t="str">
            <v>05607</v>
          </cell>
          <cell r="B85" t="str">
            <v>Antioquia</v>
          </cell>
          <cell r="C85" t="str">
            <v>Retiro</v>
          </cell>
          <cell r="D85">
            <v>41</v>
          </cell>
          <cell r="E85">
            <v>18712</v>
          </cell>
          <cell r="F85">
            <v>219.11073108165886</v>
          </cell>
        </row>
        <row r="86">
          <cell r="A86" t="str">
            <v>05615</v>
          </cell>
          <cell r="B86" t="str">
            <v>Antioquia</v>
          </cell>
          <cell r="C86" t="str">
            <v>Rionegro</v>
          </cell>
          <cell r="D86">
            <v>175</v>
          </cell>
          <cell r="E86">
            <v>116289</v>
          </cell>
          <cell r="F86">
            <v>150.48714839752685</v>
          </cell>
        </row>
        <row r="87">
          <cell r="A87" t="str">
            <v>05628</v>
          </cell>
          <cell r="B87" t="str">
            <v>Antioquia</v>
          </cell>
          <cell r="C87" t="str">
            <v>Sabanalarga</v>
          </cell>
          <cell r="D87">
            <v>60</v>
          </cell>
          <cell r="E87">
            <v>8191</v>
          </cell>
          <cell r="F87">
            <v>732.51129288243192</v>
          </cell>
        </row>
        <row r="88">
          <cell r="A88" t="str">
            <v>05631</v>
          </cell>
          <cell r="B88" t="str">
            <v>Antioquia</v>
          </cell>
          <cell r="C88" t="str">
            <v>Sabaneta</v>
          </cell>
          <cell r="D88">
            <v>146</v>
          </cell>
          <cell r="E88">
            <v>50445</v>
          </cell>
          <cell r="F88">
            <v>289.42412528496379</v>
          </cell>
        </row>
        <row r="89">
          <cell r="A89" t="str">
            <v>05642</v>
          </cell>
          <cell r="B89" t="str">
            <v>Antioquia</v>
          </cell>
          <cell r="C89" t="str">
            <v>Salgar</v>
          </cell>
          <cell r="D89">
            <v>43</v>
          </cell>
          <cell r="E89">
            <v>17740</v>
          </cell>
          <cell r="F89">
            <v>242.39007891770012</v>
          </cell>
        </row>
        <row r="90">
          <cell r="A90" t="str">
            <v>05647</v>
          </cell>
          <cell r="B90" t="str">
            <v>Antioquia</v>
          </cell>
          <cell r="C90" t="str">
            <v>San Andrés de Cuerquía</v>
          </cell>
          <cell r="D90">
            <v>49</v>
          </cell>
          <cell r="E90">
            <v>6449</v>
          </cell>
          <cell r="F90">
            <v>759.80772212746172</v>
          </cell>
        </row>
        <row r="91">
          <cell r="A91" t="str">
            <v>05649</v>
          </cell>
          <cell r="B91" t="str">
            <v>Antioquia</v>
          </cell>
          <cell r="C91" t="str">
            <v>San Carlos</v>
          </cell>
          <cell r="D91">
            <v>53</v>
          </cell>
          <cell r="E91">
            <v>16008</v>
          </cell>
          <cell r="F91">
            <v>331.08445777111444</v>
          </cell>
        </row>
        <row r="92">
          <cell r="A92" t="str">
            <v>05652</v>
          </cell>
          <cell r="B92" t="str">
            <v>Antioquia</v>
          </cell>
          <cell r="C92" t="str">
            <v>San Francisco</v>
          </cell>
          <cell r="D92">
            <v>18</v>
          </cell>
          <cell r="E92">
            <v>5521</v>
          </cell>
          <cell r="F92">
            <v>326.02789349755483</v>
          </cell>
        </row>
        <row r="93">
          <cell r="A93" t="str">
            <v>05656</v>
          </cell>
          <cell r="B93" t="str">
            <v>Antioquia</v>
          </cell>
          <cell r="C93" t="str">
            <v>San Jerónimo</v>
          </cell>
          <cell r="D93">
            <v>29</v>
          </cell>
          <cell r="E93">
            <v>12456</v>
          </cell>
          <cell r="F93">
            <v>232.81952472703915</v>
          </cell>
        </row>
        <row r="94">
          <cell r="A94" t="str">
            <v>05658</v>
          </cell>
          <cell r="B94" t="str">
            <v>Antioquia</v>
          </cell>
          <cell r="C94" t="str">
            <v>San José de La Montaña</v>
          </cell>
          <cell r="D94">
            <v>3</v>
          </cell>
          <cell r="E94">
            <v>3277</v>
          </cell>
          <cell r="F94">
            <v>91.547146780592001</v>
          </cell>
        </row>
        <row r="95">
          <cell r="A95" t="str">
            <v>05659</v>
          </cell>
          <cell r="B95" t="str">
            <v>Antioquia</v>
          </cell>
          <cell r="C95" t="str">
            <v>San Juan de Urabá</v>
          </cell>
          <cell r="D95">
            <v>71</v>
          </cell>
          <cell r="E95">
            <v>24253</v>
          </cell>
          <cell r="F95">
            <v>292.74728899517584</v>
          </cell>
        </row>
        <row r="96">
          <cell r="A96" t="str">
            <v>05660</v>
          </cell>
          <cell r="B96" t="str">
            <v>Antioquia</v>
          </cell>
          <cell r="C96" t="str">
            <v>San Luis</v>
          </cell>
          <cell r="D96">
            <v>36</v>
          </cell>
          <cell r="E96">
            <v>10956</v>
          </cell>
          <cell r="F96">
            <v>328.58707557502737</v>
          </cell>
        </row>
        <row r="97">
          <cell r="A97" t="str">
            <v>05664</v>
          </cell>
          <cell r="B97" t="str">
            <v>Antioquia</v>
          </cell>
          <cell r="C97" t="str">
            <v>San Pedro</v>
          </cell>
          <cell r="D97">
            <v>59</v>
          </cell>
          <cell r="E97">
            <v>25676</v>
          </cell>
          <cell r="F97">
            <v>229.78657111699641</v>
          </cell>
        </row>
        <row r="98">
          <cell r="A98" t="str">
            <v>05665</v>
          </cell>
          <cell r="B98" t="str">
            <v>Antioquia</v>
          </cell>
          <cell r="C98" t="str">
            <v>San Pedro de Uraba</v>
          </cell>
          <cell r="D98">
            <v>111</v>
          </cell>
          <cell r="E98">
            <v>30785</v>
          </cell>
          <cell r="F98">
            <v>360.56521032970602</v>
          </cell>
        </row>
        <row r="99">
          <cell r="A99" t="str">
            <v>05667</v>
          </cell>
          <cell r="B99" t="str">
            <v>Antioquia</v>
          </cell>
          <cell r="C99" t="str">
            <v>San Rafael</v>
          </cell>
          <cell r="D99">
            <v>88</v>
          </cell>
          <cell r="E99">
            <v>13076</v>
          </cell>
          <cell r="F99">
            <v>672.98868155399202</v>
          </cell>
        </row>
        <row r="100">
          <cell r="A100" t="str">
            <v>05670</v>
          </cell>
          <cell r="B100" t="str">
            <v>Antioquia</v>
          </cell>
          <cell r="C100" t="str">
            <v>San Roque</v>
          </cell>
          <cell r="D100">
            <v>86</v>
          </cell>
          <cell r="E100">
            <v>17077</v>
          </cell>
          <cell r="F100">
            <v>503.60133512912103</v>
          </cell>
        </row>
        <row r="101">
          <cell r="A101" t="str">
            <v>05674</v>
          </cell>
          <cell r="B101" t="str">
            <v>Antioquia</v>
          </cell>
          <cell r="C101" t="str">
            <v>San Vicente</v>
          </cell>
          <cell r="D101">
            <v>41</v>
          </cell>
          <cell r="E101">
            <v>17652</v>
          </cell>
          <cell r="F101">
            <v>232.26829820983457</v>
          </cell>
        </row>
        <row r="102">
          <cell r="A102" t="str">
            <v>05679</v>
          </cell>
          <cell r="B102" t="str">
            <v>Antioquia</v>
          </cell>
          <cell r="C102" t="str">
            <v>Santa Bárbara</v>
          </cell>
          <cell r="D102">
            <v>52</v>
          </cell>
          <cell r="E102">
            <v>22397</v>
          </cell>
          <cell r="F102">
            <v>232.17395186855381</v>
          </cell>
        </row>
        <row r="103">
          <cell r="A103" t="str">
            <v>05686</v>
          </cell>
          <cell r="B103" t="str">
            <v>Antioquia</v>
          </cell>
          <cell r="C103" t="str">
            <v>Santa Rosa de Osos</v>
          </cell>
          <cell r="D103">
            <v>83</v>
          </cell>
          <cell r="E103">
            <v>34753</v>
          </cell>
          <cell r="F103">
            <v>238.82830259258193</v>
          </cell>
        </row>
        <row r="104">
          <cell r="A104" t="str">
            <v>05690</v>
          </cell>
          <cell r="B104" t="str">
            <v>Antioquia</v>
          </cell>
          <cell r="C104" t="str">
            <v>Santo Domingo</v>
          </cell>
          <cell r="D104">
            <v>66</v>
          </cell>
          <cell r="E104">
            <v>10650</v>
          </cell>
          <cell r="F104">
            <v>619.71830985915494</v>
          </cell>
        </row>
        <row r="105">
          <cell r="A105" t="str">
            <v>05697</v>
          </cell>
          <cell r="B105" t="str">
            <v>Antioquia</v>
          </cell>
          <cell r="C105" t="str">
            <v>El Santuario</v>
          </cell>
          <cell r="D105">
            <v>52</v>
          </cell>
          <cell r="E105">
            <v>26981</v>
          </cell>
          <cell r="F105">
            <v>192.72821615210705</v>
          </cell>
        </row>
        <row r="106">
          <cell r="A106" t="str">
            <v>05736</v>
          </cell>
          <cell r="B106" t="str">
            <v>Antioquia</v>
          </cell>
          <cell r="C106" t="str">
            <v>Segovia</v>
          </cell>
          <cell r="D106">
            <v>114</v>
          </cell>
          <cell r="E106">
            <v>39163</v>
          </cell>
          <cell r="F106">
            <v>291.09108086714502</v>
          </cell>
        </row>
        <row r="107">
          <cell r="A107" t="str">
            <v>05756</v>
          </cell>
          <cell r="B107" t="str">
            <v>Antioquia</v>
          </cell>
          <cell r="C107" t="str">
            <v>Sonson</v>
          </cell>
          <cell r="D107">
            <v>83</v>
          </cell>
          <cell r="E107">
            <v>36104</v>
          </cell>
          <cell r="F107">
            <v>229.89142477287837</v>
          </cell>
        </row>
        <row r="108">
          <cell r="A108" t="str">
            <v>05761</v>
          </cell>
          <cell r="B108" t="str">
            <v>Antioquia</v>
          </cell>
          <cell r="C108" t="str">
            <v>Sopetrán</v>
          </cell>
          <cell r="D108">
            <v>27</v>
          </cell>
          <cell r="E108">
            <v>14453</v>
          </cell>
          <cell r="F108">
            <v>186.81242648585069</v>
          </cell>
        </row>
        <row r="109">
          <cell r="A109" t="str">
            <v>05789</v>
          </cell>
          <cell r="B109" t="str">
            <v>Antioquia</v>
          </cell>
          <cell r="C109" t="str">
            <v>Támesis</v>
          </cell>
          <cell r="D109">
            <v>9</v>
          </cell>
          <cell r="E109">
            <v>15058</v>
          </cell>
          <cell r="F109">
            <v>59.768893611369371</v>
          </cell>
        </row>
        <row r="110">
          <cell r="A110" t="str">
            <v>05790</v>
          </cell>
          <cell r="B110" t="str">
            <v>Antioquia</v>
          </cell>
          <cell r="C110" t="str">
            <v>Tarazá</v>
          </cell>
          <cell r="D110">
            <v>1657</v>
          </cell>
          <cell r="E110">
            <v>40355</v>
          </cell>
          <cell r="F110">
            <v>4106.058728782059</v>
          </cell>
        </row>
        <row r="111">
          <cell r="A111" t="str">
            <v>05792</v>
          </cell>
          <cell r="B111" t="str">
            <v>Antioquia</v>
          </cell>
          <cell r="C111" t="str">
            <v>Tarso</v>
          </cell>
          <cell r="D111">
            <v>3</v>
          </cell>
          <cell r="E111">
            <v>7616</v>
          </cell>
          <cell r="F111">
            <v>39.390756302521012</v>
          </cell>
        </row>
        <row r="112">
          <cell r="A112" t="str">
            <v>05809</v>
          </cell>
          <cell r="B112" t="str">
            <v>Antioquia</v>
          </cell>
          <cell r="C112" t="str">
            <v>Titiribí</v>
          </cell>
          <cell r="D112">
            <v>46</v>
          </cell>
          <cell r="E112">
            <v>14199</v>
          </cell>
          <cell r="F112">
            <v>323.96647651243046</v>
          </cell>
        </row>
        <row r="113">
          <cell r="A113" t="str">
            <v>05819</v>
          </cell>
          <cell r="B113" t="str">
            <v>Antioquia</v>
          </cell>
          <cell r="C113" t="str">
            <v>Toledo</v>
          </cell>
          <cell r="D113">
            <v>24</v>
          </cell>
          <cell r="E113">
            <v>6220</v>
          </cell>
          <cell r="F113">
            <v>385.85209003215431</v>
          </cell>
        </row>
        <row r="114">
          <cell r="A114" t="str">
            <v>05837</v>
          </cell>
          <cell r="B114" t="str">
            <v>Antioquia</v>
          </cell>
          <cell r="C114" t="str">
            <v>Turbo</v>
          </cell>
          <cell r="D114">
            <v>2724</v>
          </cell>
          <cell r="E114">
            <v>151161</v>
          </cell>
          <cell r="F114">
            <v>1802.0521166173814</v>
          </cell>
        </row>
        <row r="115">
          <cell r="A115" t="str">
            <v>05842</v>
          </cell>
          <cell r="B115" t="str">
            <v>Antioquia</v>
          </cell>
          <cell r="C115" t="str">
            <v>Uramita</v>
          </cell>
          <cell r="D115">
            <v>60</v>
          </cell>
          <cell r="E115">
            <v>8253</v>
          </cell>
          <cell r="F115">
            <v>727.00836059614687</v>
          </cell>
        </row>
        <row r="116">
          <cell r="A116" t="str">
            <v>05847</v>
          </cell>
          <cell r="B116" t="str">
            <v>Antioquia</v>
          </cell>
          <cell r="C116" t="str">
            <v>Urrao</v>
          </cell>
          <cell r="D116">
            <v>396</v>
          </cell>
          <cell r="E116">
            <v>43436</v>
          </cell>
          <cell r="F116">
            <v>911.68615894649599</v>
          </cell>
        </row>
        <row r="117">
          <cell r="A117" t="str">
            <v>05854</v>
          </cell>
          <cell r="B117" t="str">
            <v>Antioquia</v>
          </cell>
          <cell r="C117" t="str">
            <v>Valdivia</v>
          </cell>
          <cell r="D117">
            <v>136</v>
          </cell>
          <cell r="E117">
            <v>21092</v>
          </cell>
          <cell r="F117">
            <v>644.79423478095964</v>
          </cell>
        </row>
        <row r="118">
          <cell r="A118" t="str">
            <v>05856</v>
          </cell>
          <cell r="B118" t="str">
            <v>Antioquia</v>
          </cell>
          <cell r="C118" t="str">
            <v>Valparaíso</v>
          </cell>
          <cell r="D118">
            <v>14</v>
          </cell>
          <cell r="E118">
            <v>6209</v>
          </cell>
          <cell r="F118">
            <v>225.47914317925591</v>
          </cell>
        </row>
        <row r="119">
          <cell r="A119" t="str">
            <v>05858</v>
          </cell>
          <cell r="B119" t="str">
            <v>Antioquia</v>
          </cell>
          <cell r="C119" t="str">
            <v>Vegachí</v>
          </cell>
          <cell r="D119">
            <v>222</v>
          </cell>
          <cell r="E119">
            <v>9786</v>
          </cell>
          <cell r="F119">
            <v>2268.5469037400367</v>
          </cell>
        </row>
        <row r="120">
          <cell r="A120" t="str">
            <v>05861</v>
          </cell>
          <cell r="B120" t="str">
            <v>Antioquia</v>
          </cell>
          <cell r="C120" t="str">
            <v>Venecia</v>
          </cell>
          <cell r="D120">
            <v>19</v>
          </cell>
          <cell r="E120">
            <v>13295</v>
          </cell>
          <cell r="F120">
            <v>142.91086874764949</v>
          </cell>
        </row>
        <row r="121">
          <cell r="A121" t="str">
            <v>05873</v>
          </cell>
          <cell r="B121" t="str">
            <v>Antioquia</v>
          </cell>
          <cell r="C121" t="str">
            <v>Vigía del Fuerte</v>
          </cell>
          <cell r="D121">
            <v>161</v>
          </cell>
          <cell r="E121">
            <v>5556</v>
          </cell>
          <cell r="F121">
            <v>2897.7681785457162</v>
          </cell>
        </row>
        <row r="122">
          <cell r="A122" t="str">
            <v>05885</v>
          </cell>
          <cell r="B122" t="str">
            <v>Antioquia</v>
          </cell>
          <cell r="C122" t="str">
            <v>Yalí</v>
          </cell>
          <cell r="D122">
            <v>5</v>
          </cell>
          <cell r="E122">
            <v>8167</v>
          </cell>
          <cell r="F122">
            <v>61.221990939145343</v>
          </cell>
        </row>
        <row r="123">
          <cell r="A123" t="str">
            <v>05887</v>
          </cell>
          <cell r="B123" t="str">
            <v>Antioquia</v>
          </cell>
          <cell r="C123" t="str">
            <v>Yarumal</v>
          </cell>
          <cell r="D123">
            <v>566</v>
          </cell>
          <cell r="E123">
            <v>45740</v>
          </cell>
          <cell r="F123">
            <v>1237.4289462177526</v>
          </cell>
        </row>
        <row r="124">
          <cell r="A124" t="str">
            <v>05890</v>
          </cell>
          <cell r="B124" t="str">
            <v>Antioquia</v>
          </cell>
          <cell r="C124" t="str">
            <v>Yolombó</v>
          </cell>
          <cell r="D124">
            <v>84</v>
          </cell>
          <cell r="E124">
            <v>23142</v>
          </cell>
          <cell r="F124">
            <v>362.9764065335753</v>
          </cell>
        </row>
        <row r="125">
          <cell r="A125" t="str">
            <v>05893</v>
          </cell>
          <cell r="B125" t="str">
            <v>Antioquia</v>
          </cell>
          <cell r="C125" t="str">
            <v>Yondó</v>
          </cell>
          <cell r="D125">
            <v>112</v>
          </cell>
          <cell r="E125">
            <v>17867</v>
          </cell>
          <cell r="F125">
            <v>626.85397660491412</v>
          </cell>
        </row>
        <row r="126">
          <cell r="A126" t="str">
            <v>05895</v>
          </cell>
          <cell r="B126" t="str">
            <v>Antioquia</v>
          </cell>
          <cell r="C126" t="str">
            <v>Zaragoza</v>
          </cell>
          <cell r="D126">
            <v>360</v>
          </cell>
          <cell r="E126">
            <v>29989</v>
          </cell>
          <cell r="F126">
            <v>1200.4401613925106</v>
          </cell>
        </row>
        <row r="127">
          <cell r="A127" t="str">
            <v>08001</v>
          </cell>
          <cell r="B127" t="str">
            <v>Atlántico</v>
          </cell>
          <cell r="C127" t="str">
            <v>Barranquilla</v>
          </cell>
          <cell r="D127">
            <v>1727</v>
          </cell>
          <cell r="E127">
            <v>1207264</v>
          </cell>
          <cell r="F127">
            <v>143.0507328968643</v>
          </cell>
        </row>
        <row r="128">
          <cell r="A128" t="str">
            <v>08078</v>
          </cell>
          <cell r="B128" t="str">
            <v>Atlántico</v>
          </cell>
          <cell r="C128" t="str">
            <v>Baranoa</v>
          </cell>
          <cell r="D128">
            <v>43</v>
          </cell>
          <cell r="E128">
            <v>56643</v>
          </cell>
          <cell r="F128">
            <v>75.914058224317216</v>
          </cell>
        </row>
        <row r="129">
          <cell r="A129" t="str">
            <v>08137</v>
          </cell>
          <cell r="B129" t="str">
            <v>Atlántico</v>
          </cell>
          <cell r="C129" t="str">
            <v>Campo de La Cruz</v>
          </cell>
          <cell r="D129">
            <v>14</v>
          </cell>
          <cell r="E129">
            <v>16617</v>
          </cell>
          <cell r="F129">
            <v>84.251068183185893</v>
          </cell>
        </row>
        <row r="130">
          <cell r="A130" t="str">
            <v>08141</v>
          </cell>
          <cell r="B130" t="str">
            <v>Atlántico</v>
          </cell>
          <cell r="C130" t="str">
            <v>Candelaria</v>
          </cell>
          <cell r="D130">
            <v>6</v>
          </cell>
          <cell r="E130">
            <v>12414</v>
          </cell>
          <cell r="F130">
            <v>48.332527791203482</v>
          </cell>
        </row>
        <row r="131">
          <cell r="A131" t="str">
            <v>08296</v>
          </cell>
          <cell r="B131" t="str">
            <v>Atlántico</v>
          </cell>
          <cell r="C131" t="str">
            <v>Galapa</v>
          </cell>
          <cell r="D131">
            <v>50</v>
          </cell>
          <cell r="E131">
            <v>40403</v>
          </cell>
          <cell r="F131">
            <v>123.7531866445561</v>
          </cell>
        </row>
        <row r="132">
          <cell r="A132" t="str">
            <v>08421</v>
          </cell>
          <cell r="B132" t="str">
            <v>Atlántico</v>
          </cell>
          <cell r="C132" t="str">
            <v>Luruaco</v>
          </cell>
          <cell r="D132">
            <v>20</v>
          </cell>
          <cell r="E132">
            <v>26207</v>
          </cell>
          <cell r="F132">
            <v>76.315488228335937</v>
          </cell>
        </row>
        <row r="133">
          <cell r="A133" t="str">
            <v>08433</v>
          </cell>
          <cell r="B133" t="str">
            <v>Atlántico</v>
          </cell>
          <cell r="C133" t="str">
            <v>Malambo</v>
          </cell>
          <cell r="D133">
            <v>88</v>
          </cell>
          <cell r="E133">
            <v>117279</v>
          </cell>
          <cell r="F133">
            <v>75.034746203497647</v>
          </cell>
        </row>
        <row r="134">
          <cell r="A134" t="str">
            <v>08520</v>
          </cell>
          <cell r="B134" t="str">
            <v>Atlántico</v>
          </cell>
          <cell r="C134" t="str">
            <v>Palmar de Varela</v>
          </cell>
          <cell r="D134">
            <v>20</v>
          </cell>
          <cell r="E134">
            <v>25043</v>
          </cell>
          <cell r="F134">
            <v>79.862636265623124</v>
          </cell>
        </row>
        <row r="135">
          <cell r="A135" t="str">
            <v>08549</v>
          </cell>
          <cell r="B135" t="str">
            <v>Atlántico</v>
          </cell>
          <cell r="C135" t="str">
            <v>Piojó</v>
          </cell>
          <cell r="D135">
            <v>4</v>
          </cell>
          <cell r="E135">
            <v>5109</v>
          </cell>
          <cell r="F135">
            <v>78.293208064200428</v>
          </cell>
        </row>
        <row r="136">
          <cell r="A136" t="str">
            <v>08558</v>
          </cell>
          <cell r="B136" t="str">
            <v>Atlántico</v>
          </cell>
          <cell r="C136" t="str">
            <v>Polonuevo</v>
          </cell>
          <cell r="D136">
            <v>2</v>
          </cell>
          <cell r="E136">
            <v>15023</v>
          </cell>
          <cell r="F136">
            <v>13.312920189043465</v>
          </cell>
        </row>
        <row r="137">
          <cell r="A137" t="str">
            <v>08560</v>
          </cell>
          <cell r="B137" t="str">
            <v>Atlántico</v>
          </cell>
          <cell r="C137" t="str">
            <v>Ponedera</v>
          </cell>
          <cell r="D137">
            <v>1</v>
          </cell>
          <cell r="E137">
            <v>21581</v>
          </cell>
          <cell r="F137">
            <v>4.6337055743478057</v>
          </cell>
        </row>
        <row r="138">
          <cell r="A138" t="str">
            <v>08573</v>
          </cell>
          <cell r="B138" t="str">
            <v>Atlántico</v>
          </cell>
          <cell r="C138" t="str">
            <v>Puerto Colombia</v>
          </cell>
          <cell r="D138">
            <v>96</v>
          </cell>
          <cell r="E138">
            <v>27309</v>
          </cell>
          <cell r="F138">
            <v>351.53246182577175</v>
          </cell>
        </row>
        <row r="139">
          <cell r="A139" t="str">
            <v>08634</v>
          </cell>
          <cell r="B139" t="str">
            <v>Atlántico</v>
          </cell>
          <cell r="C139" t="str">
            <v>Sabanagrande</v>
          </cell>
          <cell r="D139">
            <v>16</v>
          </cell>
          <cell r="E139">
            <v>30362</v>
          </cell>
          <cell r="F139">
            <v>52.697450760819443</v>
          </cell>
        </row>
        <row r="140">
          <cell r="A140" t="str">
            <v>08638</v>
          </cell>
          <cell r="B140" t="str">
            <v>Atlántico</v>
          </cell>
          <cell r="C140" t="str">
            <v>Sabanalarga</v>
          </cell>
          <cell r="D140">
            <v>41</v>
          </cell>
          <cell r="E140">
            <v>95968</v>
          </cell>
          <cell r="F140">
            <v>42.722574191397136</v>
          </cell>
        </row>
        <row r="141">
          <cell r="A141" t="str">
            <v>08685</v>
          </cell>
          <cell r="B141" t="str">
            <v>Atlántico</v>
          </cell>
          <cell r="C141" t="str">
            <v>Santo Tomás</v>
          </cell>
          <cell r="D141">
            <v>25</v>
          </cell>
          <cell r="E141">
            <v>25066</v>
          </cell>
          <cell r="F141">
            <v>99.736695124870351</v>
          </cell>
        </row>
        <row r="142">
          <cell r="A142" t="str">
            <v>08758</v>
          </cell>
          <cell r="B142" t="str">
            <v>Atlántico</v>
          </cell>
          <cell r="C142" t="str">
            <v>Soledad</v>
          </cell>
          <cell r="D142">
            <v>428</v>
          </cell>
          <cell r="E142">
            <v>582588</v>
          </cell>
          <cell r="F142">
            <v>73.465296229925784</v>
          </cell>
        </row>
        <row r="143">
          <cell r="A143" t="str">
            <v>08770</v>
          </cell>
          <cell r="B143" t="str">
            <v>Atlántico</v>
          </cell>
          <cell r="C143" t="str">
            <v>Suan</v>
          </cell>
          <cell r="D143">
            <v>2</v>
          </cell>
          <cell r="E143">
            <v>8954</v>
          </cell>
          <cell r="F143">
            <v>22.336385972749607</v>
          </cell>
        </row>
        <row r="144">
          <cell r="A144" t="str">
            <v>08832</v>
          </cell>
          <cell r="B144" t="str">
            <v>Atlántico</v>
          </cell>
          <cell r="C144" t="str">
            <v>Tubará</v>
          </cell>
          <cell r="D144">
            <v>7</v>
          </cell>
          <cell r="E144">
            <v>11009</v>
          </cell>
          <cell r="F144">
            <v>63.584340085384682</v>
          </cell>
        </row>
        <row r="145">
          <cell r="A145" t="str">
            <v>11001</v>
          </cell>
          <cell r="B145" t="str">
            <v>Bogotá, D.C.</v>
          </cell>
          <cell r="C145" t="str">
            <v>Bogotá, D.C.</v>
          </cell>
          <cell r="D145">
            <v>28406</v>
          </cell>
          <cell r="E145">
            <v>7674366</v>
          </cell>
          <cell r="F145">
            <v>370.14132502932489</v>
          </cell>
        </row>
        <row r="146">
          <cell r="A146" t="str">
            <v>13001</v>
          </cell>
          <cell r="B146" t="str">
            <v>Bolívar</v>
          </cell>
          <cell r="C146" t="str">
            <v>Cartagena</v>
          </cell>
          <cell r="D146">
            <v>1147</v>
          </cell>
          <cell r="E146">
            <v>978574</v>
          </cell>
          <cell r="F146">
            <v>117.21137083143432</v>
          </cell>
        </row>
        <row r="147">
          <cell r="A147" t="str">
            <v>13006</v>
          </cell>
          <cell r="B147" t="str">
            <v>Bolívar</v>
          </cell>
          <cell r="C147" t="str">
            <v>Achí</v>
          </cell>
          <cell r="D147">
            <v>80</v>
          </cell>
          <cell r="E147">
            <v>22279</v>
          </cell>
          <cell r="F147">
            <v>359.08254409982493</v>
          </cell>
        </row>
        <row r="148">
          <cell r="A148" t="str">
            <v>13030</v>
          </cell>
          <cell r="B148" t="str">
            <v>Bolívar</v>
          </cell>
          <cell r="C148" t="str">
            <v>Altos del Rosario</v>
          </cell>
          <cell r="D148">
            <v>5</v>
          </cell>
          <cell r="E148">
            <v>13159</v>
          </cell>
          <cell r="F148">
            <v>37.996808268105475</v>
          </cell>
        </row>
        <row r="149">
          <cell r="A149" t="str">
            <v>13042</v>
          </cell>
          <cell r="B149" t="str">
            <v>Bolívar</v>
          </cell>
          <cell r="C149" t="str">
            <v>Arenal</v>
          </cell>
          <cell r="D149">
            <v>51</v>
          </cell>
          <cell r="E149">
            <v>18082</v>
          </cell>
          <cell r="F149">
            <v>282.04844596836631</v>
          </cell>
        </row>
        <row r="150">
          <cell r="A150" t="str">
            <v>13052</v>
          </cell>
          <cell r="B150" t="str">
            <v>Bolívar</v>
          </cell>
          <cell r="C150" t="str">
            <v>Arjona</v>
          </cell>
          <cell r="D150">
            <v>43</v>
          </cell>
          <cell r="E150">
            <v>69869</v>
          </cell>
          <cell r="F150">
            <v>61.543746153515862</v>
          </cell>
        </row>
        <row r="151">
          <cell r="A151" t="str">
            <v>13062</v>
          </cell>
          <cell r="B151" t="str">
            <v>Bolívar</v>
          </cell>
          <cell r="C151" t="str">
            <v>Arroyohondo</v>
          </cell>
          <cell r="D151">
            <v>4</v>
          </cell>
          <cell r="E151">
            <v>9656</v>
          </cell>
          <cell r="F151">
            <v>41.425020712510353</v>
          </cell>
        </row>
        <row r="152">
          <cell r="A152" t="str">
            <v>13074</v>
          </cell>
          <cell r="B152" t="str">
            <v>Bolívar</v>
          </cell>
          <cell r="C152" t="str">
            <v>Barranco de Loba</v>
          </cell>
          <cell r="D152">
            <v>34</v>
          </cell>
          <cell r="E152">
            <v>17171</v>
          </cell>
          <cell r="F152">
            <v>198.0082697571487</v>
          </cell>
        </row>
        <row r="153">
          <cell r="A153" t="str">
            <v>13140</v>
          </cell>
          <cell r="B153" t="str">
            <v>Bolívar</v>
          </cell>
          <cell r="C153" t="str">
            <v>Calamar</v>
          </cell>
          <cell r="D153">
            <v>10</v>
          </cell>
          <cell r="E153">
            <v>22720</v>
          </cell>
          <cell r="F153">
            <v>44.014084507042256</v>
          </cell>
        </row>
        <row r="154">
          <cell r="A154" t="str">
            <v>13160</v>
          </cell>
          <cell r="B154" t="str">
            <v>Bolívar</v>
          </cell>
          <cell r="C154" t="str">
            <v>Cantagallo</v>
          </cell>
          <cell r="D154">
            <v>16</v>
          </cell>
          <cell r="E154">
            <v>8919</v>
          </cell>
          <cell r="F154">
            <v>179.39230855477072</v>
          </cell>
        </row>
        <row r="155">
          <cell r="A155" t="str">
            <v>13188</v>
          </cell>
          <cell r="B155" t="str">
            <v>Bolívar</v>
          </cell>
          <cell r="C155" t="str">
            <v>Cicuco</v>
          </cell>
          <cell r="D155">
            <v>11</v>
          </cell>
          <cell r="E155">
            <v>11105</v>
          </cell>
          <cell r="F155">
            <v>99.054479963980199</v>
          </cell>
        </row>
        <row r="156">
          <cell r="A156" t="str">
            <v>13212</v>
          </cell>
          <cell r="B156" t="str">
            <v>Bolívar</v>
          </cell>
          <cell r="C156" t="str">
            <v>Córdoba</v>
          </cell>
          <cell r="D156">
            <v>25</v>
          </cell>
          <cell r="E156">
            <v>12527</v>
          </cell>
          <cell r="F156">
            <v>199.568931108805</v>
          </cell>
        </row>
        <row r="157">
          <cell r="A157" t="str">
            <v>13222</v>
          </cell>
          <cell r="B157" t="str">
            <v>Bolívar</v>
          </cell>
          <cell r="C157" t="str">
            <v>Clemencia</v>
          </cell>
          <cell r="D157">
            <v>9</v>
          </cell>
          <cell r="E157">
            <v>12340</v>
          </cell>
          <cell r="F157">
            <v>72.933549432739056</v>
          </cell>
        </row>
        <row r="158">
          <cell r="A158" t="str">
            <v>13244</v>
          </cell>
          <cell r="B158" t="str">
            <v>Bolívar</v>
          </cell>
          <cell r="C158" t="str">
            <v>El Carmen de Bolívar</v>
          </cell>
          <cell r="D158">
            <v>53</v>
          </cell>
          <cell r="E158">
            <v>73457</v>
          </cell>
          <cell r="F158">
            <v>72.15105435833209</v>
          </cell>
        </row>
        <row r="159">
          <cell r="A159" t="str">
            <v>13268</v>
          </cell>
          <cell r="B159" t="str">
            <v>Bolívar</v>
          </cell>
          <cell r="C159" t="str">
            <v>El Peñón</v>
          </cell>
          <cell r="D159">
            <v>1</v>
          </cell>
          <cell r="E159">
            <v>9099</v>
          </cell>
          <cell r="F159">
            <v>10.990218705352236</v>
          </cell>
        </row>
        <row r="160">
          <cell r="A160" t="str">
            <v>13300</v>
          </cell>
          <cell r="B160" t="str">
            <v>Bolívar</v>
          </cell>
          <cell r="C160" t="str">
            <v>Hatillo de Loba</v>
          </cell>
          <cell r="D160">
            <v>4</v>
          </cell>
          <cell r="E160">
            <v>11846</v>
          </cell>
          <cell r="F160">
            <v>33.766672294445385</v>
          </cell>
        </row>
        <row r="161">
          <cell r="A161" t="str">
            <v>13430</v>
          </cell>
          <cell r="B161" t="str">
            <v>Bolívar</v>
          </cell>
          <cell r="C161" t="str">
            <v>Magangué</v>
          </cell>
          <cell r="D161">
            <v>3365</v>
          </cell>
          <cell r="E161">
            <v>123477</v>
          </cell>
          <cell r="F161">
            <v>2725.2038841241692</v>
          </cell>
        </row>
        <row r="162">
          <cell r="A162" t="str">
            <v>13433</v>
          </cell>
          <cell r="B162" t="str">
            <v>Bolívar</v>
          </cell>
          <cell r="C162" t="str">
            <v>Mahates</v>
          </cell>
          <cell r="D162">
            <v>28</v>
          </cell>
          <cell r="E162">
            <v>25150</v>
          </cell>
          <cell r="F162">
            <v>111.33200795228628</v>
          </cell>
        </row>
        <row r="163">
          <cell r="A163" t="str">
            <v>13440</v>
          </cell>
          <cell r="B163" t="str">
            <v>Bolívar</v>
          </cell>
          <cell r="C163" t="str">
            <v>Margarita</v>
          </cell>
          <cell r="D163">
            <v>6</v>
          </cell>
          <cell r="E163">
            <v>9718</v>
          </cell>
          <cell r="F163">
            <v>61.741098991562048</v>
          </cell>
        </row>
        <row r="164">
          <cell r="A164" t="str">
            <v>13442</v>
          </cell>
          <cell r="B164" t="str">
            <v>Bolívar</v>
          </cell>
          <cell r="C164" t="str">
            <v>María La Baja</v>
          </cell>
          <cell r="D164">
            <v>14</v>
          </cell>
          <cell r="E164">
            <v>47410</v>
          </cell>
          <cell r="F164">
            <v>29.529635098080576</v>
          </cell>
        </row>
        <row r="165">
          <cell r="A165" t="str">
            <v>13458</v>
          </cell>
          <cell r="B165" t="str">
            <v>Bolívar</v>
          </cell>
          <cell r="C165" t="str">
            <v>Montecristo</v>
          </cell>
          <cell r="D165">
            <v>165</v>
          </cell>
          <cell r="E165">
            <v>20262</v>
          </cell>
          <cell r="F165">
            <v>814.33224755700326</v>
          </cell>
        </row>
        <row r="166">
          <cell r="A166" t="str">
            <v>13468</v>
          </cell>
          <cell r="B166" t="str">
            <v>Bolívar</v>
          </cell>
          <cell r="C166" t="str">
            <v>Mompós</v>
          </cell>
          <cell r="D166">
            <v>36</v>
          </cell>
          <cell r="E166">
            <v>43493</v>
          </cell>
          <cell r="F166">
            <v>82.77194031223415</v>
          </cell>
        </row>
        <row r="167">
          <cell r="A167" t="str">
            <v>13473</v>
          </cell>
          <cell r="B167" t="str">
            <v>Bolívar</v>
          </cell>
          <cell r="C167" t="str">
            <v>Morales</v>
          </cell>
          <cell r="D167">
            <v>68</v>
          </cell>
          <cell r="E167">
            <v>20566</v>
          </cell>
          <cell r="F167">
            <v>330.64280851891471</v>
          </cell>
        </row>
        <row r="168">
          <cell r="A168" t="str">
            <v>13490</v>
          </cell>
          <cell r="B168" t="str">
            <v>Bolívar</v>
          </cell>
          <cell r="C168" t="str">
            <v>Norosí (1)</v>
          </cell>
          <cell r="D168">
            <v>4</v>
          </cell>
          <cell r="E168">
            <v>5266</v>
          </cell>
          <cell r="F168">
            <v>75.958982149639198</v>
          </cell>
        </row>
        <row r="169">
          <cell r="A169" t="str">
            <v>13549</v>
          </cell>
          <cell r="B169" t="str">
            <v>Bolívar</v>
          </cell>
          <cell r="C169" t="str">
            <v>Pinillos</v>
          </cell>
          <cell r="D169">
            <v>239</v>
          </cell>
          <cell r="E169">
            <v>24428</v>
          </cell>
          <cell r="F169">
            <v>978.38545930898965</v>
          </cell>
        </row>
        <row r="170">
          <cell r="A170" t="str">
            <v>13580</v>
          </cell>
          <cell r="B170" t="str">
            <v>Bolívar</v>
          </cell>
          <cell r="C170" t="str">
            <v>Regidor</v>
          </cell>
          <cell r="D170">
            <v>19</v>
          </cell>
          <cell r="E170">
            <v>10108</v>
          </cell>
          <cell r="F170">
            <v>187.96992481203006</v>
          </cell>
        </row>
        <row r="171">
          <cell r="A171" t="str">
            <v>13600</v>
          </cell>
          <cell r="B171" t="str">
            <v>Bolívar</v>
          </cell>
          <cell r="C171" t="str">
            <v>Río Viejo (1)(3)</v>
          </cell>
          <cell r="D171">
            <v>10</v>
          </cell>
          <cell r="E171">
            <v>17512</v>
          </cell>
          <cell r="F171">
            <v>57.103700319780721</v>
          </cell>
        </row>
        <row r="172">
          <cell r="A172" t="str">
            <v>13650</v>
          </cell>
          <cell r="B172" t="str">
            <v>Bolívar</v>
          </cell>
          <cell r="C172" t="str">
            <v>San Fernando</v>
          </cell>
          <cell r="D172">
            <v>1</v>
          </cell>
          <cell r="E172">
            <v>13556</v>
          </cell>
          <cell r="F172">
            <v>7.376807317792859</v>
          </cell>
        </row>
        <row r="173">
          <cell r="A173" t="str">
            <v>13654</v>
          </cell>
          <cell r="B173" t="str">
            <v>Bolívar</v>
          </cell>
          <cell r="C173" t="str">
            <v>San Jacinto</v>
          </cell>
          <cell r="D173">
            <v>33</v>
          </cell>
          <cell r="E173">
            <v>21498</v>
          </cell>
          <cell r="F173">
            <v>153.50265140943341</v>
          </cell>
        </row>
        <row r="174">
          <cell r="A174" t="str">
            <v>13655</v>
          </cell>
          <cell r="B174" t="str">
            <v>Bolívar</v>
          </cell>
          <cell r="C174" t="str">
            <v>San Jacinto del Cauca</v>
          </cell>
          <cell r="D174">
            <v>19</v>
          </cell>
          <cell r="E174">
            <v>12857</v>
          </cell>
          <cell r="F174">
            <v>147.77941977133079</v>
          </cell>
        </row>
        <row r="175">
          <cell r="A175" t="str">
            <v>13657</v>
          </cell>
          <cell r="B175" t="str">
            <v>Bolívar</v>
          </cell>
          <cell r="C175" t="str">
            <v>San Juan Nepomuceno</v>
          </cell>
          <cell r="D175">
            <v>24</v>
          </cell>
          <cell r="E175">
            <v>33231</v>
          </cell>
          <cell r="F175">
            <v>72.22172068249526</v>
          </cell>
        </row>
        <row r="176">
          <cell r="A176" t="str">
            <v>13667</v>
          </cell>
          <cell r="B176" t="str">
            <v>Bolívar</v>
          </cell>
          <cell r="C176" t="str">
            <v>San Martín de Loba</v>
          </cell>
          <cell r="D176">
            <v>40</v>
          </cell>
          <cell r="E176">
            <v>16560</v>
          </cell>
          <cell r="F176">
            <v>241.54589371980674</v>
          </cell>
        </row>
        <row r="177">
          <cell r="A177" t="str">
            <v>13670</v>
          </cell>
          <cell r="B177" t="str">
            <v>Bolívar</v>
          </cell>
          <cell r="C177" t="str">
            <v>San Pablo</v>
          </cell>
          <cell r="D177">
            <v>348</v>
          </cell>
          <cell r="E177">
            <v>31876</v>
          </cell>
          <cell r="F177">
            <v>1091.7304555151211</v>
          </cell>
        </row>
        <row r="178">
          <cell r="A178" t="str">
            <v>13673</v>
          </cell>
          <cell r="B178" t="str">
            <v>Bolívar</v>
          </cell>
          <cell r="C178" t="str">
            <v>Santa Catalina</v>
          </cell>
          <cell r="D178">
            <v>3</v>
          </cell>
          <cell r="E178">
            <v>12929</v>
          </cell>
          <cell r="F178">
            <v>23.203650707711347</v>
          </cell>
        </row>
        <row r="179">
          <cell r="A179" t="str">
            <v>13683</v>
          </cell>
          <cell r="B179" t="str">
            <v>Bolívar</v>
          </cell>
          <cell r="C179" t="str">
            <v>Santa Rosa</v>
          </cell>
          <cell r="D179">
            <v>359</v>
          </cell>
          <cell r="E179">
            <v>21618</v>
          </cell>
          <cell r="F179">
            <v>1660.6531594042001</v>
          </cell>
        </row>
        <row r="180">
          <cell r="A180" t="str">
            <v>13688</v>
          </cell>
          <cell r="B180" t="str">
            <v>Bolívar</v>
          </cell>
          <cell r="C180" t="str">
            <v>Santa Rosa del Sur</v>
          </cell>
          <cell r="D180">
            <v>519</v>
          </cell>
          <cell r="E180">
            <v>40200</v>
          </cell>
          <cell r="F180">
            <v>1291.044776119403</v>
          </cell>
        </row>
        <row r="181">
          <cell r="A181" t="str">
            <v>13744</v>
          </cell>
          <cell r="B181" t="str">
            <v>Bolívar</v>
          </cell>
          <cell r="C181" t="str">
            <v>Simití</v>
          </cell>
          <cell r="D181">
            <v>83</v>
          </cell>
          <cell r="E181">
            <v>19726</v>
          </cell>
          <cell r="F181">
            <v>420.7644732839907</v>
          </cell>
        </row>
        <row r="182">
          <cell r="A182" t="str">
            <v>13780</v>
          </cell>
          <cell r="B182" t="str">
            <v>Bolívar</v>
          </cell>
          <cell r="C182" t="str">
            <v>Talaigua Nuevo</v>
          </cell>
          <cell r="D182">
            <v>37</v>
          </cell>
          <cell r="E182">
            <v>11278</v>
          </cell>
          <cell r="F182">
            <v>328.07235325412307</v>
          </cell>
        </row>
        <row r="183">
          <cell r="A183" t="str">
            <v>13810</v>
          </cell>
          <cell r="B183" t="str">
            <v>Bolívar</v>
          </cell>
          <cell r="C183" t="str">
            <v>Tiquisio</v>
          </cell>
          <cell r="D183">
            <v>52</v>
          </cell>
          <cell r="E183">
            <v>21243</v>
          </cell>
          <cell r="F183">
            <v>244.78651791178268</v>
          </cell>
        </row>
        <row r="184">
          <cell r="A184" t="str">
            <v>13836</v>
          </cell>
          <cell r="B184" t="str">
            <v>Bolívar</v>
          </cell>
          <cell r="C184" t="str">
            <v>Turbaco</v>
          </cell>
          <cell r="D184">
            <v>68</v>
          </cell>
          <cell r="E184">
            <v>70190</v>
          </cell>
          <cell r="F184">
            <v>96.879897421285079</v>
          </cell>
        </row>
        <row r="185">
          <cell r="A185" t="str">
            <v>13873</v>
          </cell>
          <cell r="B185" t="str">
            <v>Bolívar</v>
          </cell>
          <cell r="C185" t="str">
            <v>Villanueva</v>
          </cell>
          <cell r="D185">
            <v>12</v>
          </cell>
          <cell r="E185">
            <v>19234</v>
          </cell>
          <cell r="F185">
            <v>62.389518560881768</v>
          </cell>
        </row>
        <row r="186">
          <cell r="A186" t="str">
            <v>13894</v>
          </cell>
          <cell r="B186" t="str">
            <v>Bolívar</v>
          </cell>
          <cell r="C186" t="str">
            <v>Zambrano</v>
          </cell>
          <cell r="D186">
            <v>8</v>
          </cell>
          <cell r="E186">
            <v>11459</v>
          </cell>
          <cell r="F186">
            <v>69.814119905750943</v>
          </cell>
        </row>
        <row r="187">
          <cell r="A187" t="str">
            <v>15001</v>
          </cell>
          <cell r="B187" t="str">
            <v>Boyacá</v>
          </cell>
          <cell r="C187" t="str">
            <v>Tunja</v>
          </cell>
          <cell r="D187">
            <v>120</v>
          </cell>
          <cell r="E187">
            <v>181407</v>
          </cell>
          <cell r="F187">
            <v>66.149597314326343</v>
          </cell>
        </row>
        <row r="188">
          <cell r="A188" t="str">
            <v>15051</v>
          </cell>
          <cell r="B188" t="str">
            <v>Boyacá</v>
          </cell>
          <cell r="C188" t="str">
            <v>Arcabuco</v>
          </cell>
          <cell r="D188">
            <v>3</v>
          </cell>
          <cell r="E188">
            <v>5234</v>
          </cell>
          <cell r="F188">
            <v>57.317539166985092</v>
          </cell>
        </row>
        <row r="189">
          <cell r="A189" t="str">
            <v>15097</v>
          </cell>
          <cell r="B189" t="str">
            <v>Boyacá</v>
          </cell>
          <cell r="C189" t="str">
            <v>Boavita</v>
          </cell>
          <cell r="D189">
            <v>8</v>
          </cell>
          <cell r="E189">
            <v>7410</v>
          </cell>
          <cell r="F189">
            <v>107.96221322537112</v>
          </cell>
        </row>
        <row r="190">
          <cell r="A190" t="str">
            <v>15109</v>
          </cell>
          <cell r="B190" t="str">
            <v>Boyacá</v>
          </cell>
          <cell r="C190" t="str">
            <v>Buenavista</v>
          </cell>
          <cell r="D190">
            <v>6</v>
          </cell>
          <cell r="E190">
            <v>5812</v>
          </cell>
          <cell r="F190">
            <v>103.23468685478322</v>
          </cell>
        </row>
        <row r="191">
          <cell r="A191" t="str">
            <v>15131</v>
          </cell>
          <cell r="B191" t="str">
            <v>Boyacá</v>
          </cell>
          <cell r="C191" t="str">
            <v>Caldas</v>
          </cell>
          <cell r="D191">
            <v>3</v>
          </cell>
          <cell r="E191">
            <v>3724</v>
          </cell>
          <cell r="F191">
            <v>80.558539205155753</v>
          </cell>
        </row>
        <row r="192">
          <cell r="A192" t="str">
            <v>15135</v>
          </cell>
          <cell r="B192" t="str">
            <v>Boyacá</v>
          </cell>
          <cell r="C192" t="str">
            <v>Campohermoso</v>
          </cell>
          <cell r="D192">
            <v>2</v>
          </cell>
          <cell r="E192">
            <v>3885</v>
          </cell>
          <cell r="F192">
            <v>51.480051480051479</v>
          </cell>
        </row>
        <row r="193">
          <cell r="A193" t="str">
            <v>15172</v>
          </cell>
          <cell r="B193" t="str">
            <v>Boyacá</v>
          </cell>
          <cell r="C193" t="str">
            <v>Chinavita</v>
          </cell>
          <cell r="D193">
            <v>12</v>
          </cell>
          <cell r="E193">
            <v>3582</v>
          </cell>
          <cell r="F193">
            <v>335.00837520938023</v>
          </cell>
        </row>
        <row r="194">
          <cell r="A194" t="str">
            <v>15176</v>
          </cell>
          <cell r="B194" t="str">
            <v>Boyacá</v>
          </cell>
          <cell r="C194" t="str">
            <v>Chiquinquirá</v>
          </cell>
          <cell r="D194">
            <v>45</v>
          </cell>
          <cell r="E194">
            <v>63381</v>
          </cell>
          <cell r="F194">
            <v>70.999195342452794</v>
          </cell>
        </row>
        <row r="195">
          <cell r="A195" t="str">
            <v>15180</v>
          </cell>
          <cell r="B195" t="str">
            <v>Boyacá</v>
          </cell>
          <cell r="C195" t="str">
            <v>Chiscas</v>
          </cell>
          <cell r="D195">
            <v>6</v>
          </cell>
          <cell r="E195">
            <v>4506</v>
          </cell>
          <cell r="F195">
            <v>133.15579227696406</v>
          </cell>
        </row>
        <row r="196">
          <cell r="A196" t="str">
            <v>15183</v>
          </cell>
          <cell r="B196" t="str">
            <v>Boyacá</v>
          </cell>
          <cell r="C196" t="str">
            <v>Chita</v>
          </cell>
          <cell r="D196">
            <v>3</v>
          </cell>
          <cell r="E196">
            <v>9786</v>
          </cell>
          <cell r="F196">
            <v>30.656039239730227</v>
          </cell>
        </row>
        <row r="197">
          <cell r="A197" t="str">
            <v>15185</v>
          </cell>
          <cell r="B197" t="str">
            <v>Boyacá</v>
          </cell>
          <cell r="C197" t="str">
            <v>Chitaraque</v>
          </cell>
          <cell r="D197">
            <v>8</v>
          </cell>
          <cell r="E197">
            <v>5888</v>
          </cell>
          <cell r="F197">
            <v>135.86956521739131</v>
          </cell>
        </row>
        <row r="198">
          <cell r="A198" t="str">
            <v>15223</v>
          </cell>
          <cell r="B198" t="str">
            <v>Boyacá</v>
          </cell>
          <cell r="C198" t="str">
            <v>Cubará</v>
          </cell>
          <cell r="D198">
            <v>20</v>
          </cell>
          <cell r="E198">
            <v>6710</v>
          </cell>
          <cell r="F198">
            <v>298.06259314456037</v>
          </cell>
        </row>
        <row r="199">
          <cell r="A199" t="str">
            <v>15238</v>
          </cell>
          <cell r="B199" t="str">
            <v>Boyacá</v>
          </cell>
          <cell r="C199" t="str">
            <v>Duitama</v>
          </cell>
          <cell r="D199">
            <v>82</v>
          </cell>
          <cell r="E199">
            <v>111804</v>
          </cell>
          <cell r="F199">
            <v>73.342635326106404</v>
          </cell>
        </row>
        <row r="200">
          <cell r="A200" t="str">
            <v>15276</v>
          </cell>
          <cell r="B200" t="str">
            <v>Boyacá</v>
          </cell>
          <cell r="C200" t="str">
            <v>Floresta</v>
          </cell>
          <cell r="D200">
            <v>1</v>
          </cell>
          <cell r="E200">
            <v>4608</v>
          </cell>
          <cell r="F200">
            <v>21.701388888888889</v>
          </cell>
        </row>
        <row r="201">
          <cell r="A201" t="str">
            <v>15299</v>
          </cell>
          <cell r="B201" t="str">
            <v>Boyacá</v>
          </cell>
          <cell r="C201" t="str">
            <v>Garagoa</v>
          </cell>
          <cell r="D201">
            <v>2</v>
          </cell>
          <cell r="E201">
            <v>16880</v>
          </cell>
          <cell r="F201">
            <v>11.848341232227488</v>
          </cell>
        </row>
        <row r="202">
          <cell r="A202" t="str">
            <v>15322</v>
          </cell>
          <cell r="B202" t="str">
            <v>Boyacá</v>
          </cell>
          <cell r="C202" t="str">
            <v>Guateque</v>
          </cell>
          <cell r="D202">
            <v>3</v>
          </cell>
          <cell r="E202">
            <v>9726</v>
          </cell>
          <cell r="F202">
            <v>30.845157310302284</v>
          </cell>
        </row>
        <row r="203">
          <cell r="A203" t="str">
            <v>15325</v>
          </cell>
          <cell r="B203" t="str">
            <v>Boyacá</v>
          </cell>
          <cell r="C203" t="str">
            <v>Guayatá</v>
          </cell>
          <cell r="D203">
            <v>5</v>
          </cell>
          <cell r="E203">
            <v>5371</v>
          </cell>
          <cell r="F203">
            <v>93.09253397877491</v>
          </cell>
        </row>
        <row r="204">
          <cell r="A204" t="str">
            <v>15377</v>
          </cell>
          <cell r="B204" t="str">
            <v>Boyacá</v>
          </cell>
          <cell r="C204" t="str">
            <v>Labranzagrande</v>
          </cell>
          <cell r="D204">
            <v>6</v>
          </cell>
          <cell r="E204">
            <v>5158</v>
          </cell>
          <cell r="F204">
            <v>116.32415664986429</v>
          </cell>
        </row>
        <row r="205">
          <cell r="A205" t="str">
            <v>15407</v>
          </cell>
          <cell r="B205" t="str">
            <v>Boyacá</v>
          </cell>
          <cell r="C205" t="str">
            <v>Villa de Leyva</v>
          </cell>
          <cell r="D205">
            <v>20</v>
          </cell>
          <cell r="E205">
            <v>15502</v>
          </cell>
          <cell r="F205">
            <v>129.01561088891756</v>
          </cell>
        </row>
        <row r="206">
          <cell r="A206" t="str">
            <v>15442</v>
          </cell>
          <cell r="B206" t="str">
            <v>Boyacá</v>
          </cell>
          <cell r="C206" t="str">
            <v>Maripí</v>
          </cell>
          <cell r="D206">
            <v>10</v>
          </cell>
          <cell r="E206">
            <v>7563</v>
          </cell>
          <cell r="F206">
            <v>132.22266296443209</v>
          </cell>
        </row>
        <row r="207">
          <cell r="A207" t="str">
            <v>15455</v>
          </cell>
          <cell r="B207" t="str">
            <v>Boyacá</v>
          </cell>
          <cell r="C207" t="str">
            <v>Miraflores</v>
          </cell>
          <cell r="D207">
            <v>14</v>
          </cell>
          <cell r="E207">
            <v>9752</v>
          </cell>
          <cell r="F207">
            <v>143.5602953240361</v>
          </cell>
        </row>
        <row r="208">
          <cell r="A208" t="str">
            <v>15469</v>
          </cell>
          <cell r="B208" t="str">
            <v>Boyacá</v>
          </cell>
          <cell r="C208" t="str">
            <v>Moniquirá</v>
          </cell>
          <cell r="D208">
            <v>17</v>
          </cell>
          <cell r="E208">
            <v>21512</v>
          </cell>
          <cell r="F208">
            <v>79.025660096690217</v>
          </cell>
        </row>
        <row r="209">
          <cell r="A209" t="str">
            <v>15491</v>
          </cell>
          <cell r="B209" t="str">
            <v>Boyacá</v>
          </cell>
          <cell r="C209" t="str">
            <v>Nobsa</v>
          </cell>
          <cell r="D209">
            <v>7</v>
          </cell>
          <cell r="E209">
            <v>16083</v>
          </cell>
          <cell r="F209">
            <v>43.524218118510227</v>
          </cell>
        </row>
        <row r="210">
          <cell r="A210" t="str">
            <v>15507</v>
          </cell>
          <cell r="B210" t="str">
            <v>Boyacá</v>
          </cell>
          <cell r="C210" t="str">
            <v>Otanche</v>
          </cell>
          <cell r="D210">
            <v>1</v>
          </cell>
          <cell r="E210">
            <v>10633</v>
          </cell>
          <cell r="F210">
            <v>9.4046835323991349</v>
          </cell>
        </row>
        <row r="211">
          <cell r="A211" t="str">
            <v>15516</v>
          </cell>
          <cell r="B211" t="str">
            <v>Boyacá</v>
          </cell>
          <cell r="C211" t="str">
            <v>Paipa</v>
          </cell>
          <cell r="D211">
            <v>43</v>
          </cell>
          <cell r="E211">
            <v>30176</v>
          </cell>
          <cell r="F211">
            <v>142.49734888653234</v>
          </cell>
        </row>
        <row r="212">
          <cell r="A212" t="str">
            <v>15518</v>
          </cell>
          <cell r="B212" t="str">
            <v>Boyacá</v>
          </cell>
          <cell r="C212" t="str">
            <v>Pajarito</v>
          </cell>
          <cell r="D212">
            <v>5</v>
          </cell>
          <cell r="E212">
            <v>1840</v>
          </cell>
          <cell r="F212">
            <v>271.73913043478262</v>
          </cell>
        </row>
        <row r="213">
          <cell r="A213" t="str">
            <v>15550</v>
          </cell>
          <cell r="B213" t="str">
            <v>Boyacá</v>
          </cell>
          <cell r="C213" t="str">
            <v>Pisba</v>
          </cell>
          <cell r="D213">
            <v>14</v>
          </cell>
          <cell r="E213">
            <v>1384</v>
          </cell>
          <cell r="F213">
            <v>1011.5606936416185</v>
          </cell>
        </row>
        <row r="214">
          <cell r="A214" t="str">
            <v>15572</v>
          </cell>
          <cell r="B214" t="str">
            <v>Boyacá</v>
          </cell>
          <cell r="C214" t="str">
            <v>Puerto Boyacá</v>
          </cell>
          <cell r="D214">
            <v>29</v>
          </cell>
          <cell r="E214">
            <v>54391</v>
          </cell>
          <cell r="F214">
            <v>53.317644463238409</v>
          </cell>
        </row>
        <row r="215">
          <cell r="A215" t="str">
            <v>15646</v>
          </cell>
          <cell r="B215" t="str">
            <v>Boyacá</v>
          </cell>
          <cell r="C215" t="str">
            <v>Samacá</v>
          </cell>
          <cell r="D215">
            <v>22</v>
          </cell>
          <cell r="E215">
            <v>19463</v>
          </cell>
          <cell r="F215">
            <v>113.03498946719417</v>
          </cell>
        </row>
        <row r="216">
          <cell r="A216" t="str">
            <v>15664</v>
          </cell>
          <cell r="B216" t="str">
            <v>Boyacá</v>
          </cell>
          <cell r="C216" t="str">
            <v>San José de Pare</v>
          </cell>
          <cell r="D216">
            <v>5</v>
          </cell>
          <cell r="E216">
            <v>5340</v>
          </cell>
          <cell r="F216">
            <v>93.632958801498134</v>
          </cell>
        </row>
        <row r="217">
          <cell r="A217" t="str">
            <v>15667</v>
          </cell>
          <cell r="B217" t="str">
            <v>Boyacá</v>
          </cell>
          <cell r="C217" t="str">
            <v>San Luis de Gaceno</v>
          </cell>
          <cell r="D217">
            <v>3</v>
          </cell>
          <cell r="E217">
            <v>5360</v>
          </cell>
          <cell r="F217">
            <v>55.97014925373135</v>
          </cell>
        </row>
        <row r="218">
          <cell r="A218" t="str">
            <v>15686</v>
          </cell>
          <cell r="B218" t="str">
            <v>Boyacá</v>
          </cell>
          <cell r="C218" t="str">
            <v>Santana</v>
          </cell>
          <cell r="D218">
            <v>4</v>
          </cell>
          <cell r="E218">
            <v>7731</v>
          </cell>
          <cell r="F218">
            <v>51.739749062217044</v>
          </cell>
        </row>
        <row r="219">
          <cell r="A219" t="str">
            <v>15690</v>
          </cell>
          <cell r="B219" t="str">
            <v>Boyacá</v>
          </cell>
          <cell r="C219" t="str">
            <v>Santa María</v>
          </cell>
          <cell r="D219">
            <v>5</v>
          </cell>
          <cell r="E219">
            <v>4105</v>
          </cell>
          <cell r="F219">
            <v>121.80267965895248</v>
          </cell>
        </row>
        <row r="220">
          <cell r="A220" t="str">
            <v>15696</v>
          </cell>
          <cell r="B220" t="str">
            <v>Boyacá</v>
          </cell>
          <cell r="C220" t="str">
            <v>Santa Sofía</v>
          </cell>
          <cell r="D220">
            <v>5</v>
          </cell>
          <cell r="E220">
            <v>2790</v>
          </cell>
          <cell r="F220">
            <v>179.21146953405017</v>
          </cell>
        </row>
        <row r="221">
          <cell r="A221" t="str">
            <v>15740</v>
          </cell>
          <cell r="B221" t="str">
            <v>Boyacá</v>
          </cell>
          <cell r="C221" t="str">
            <v>Siachoque</v>
          </cell>
          <cell r="D221">
            <v>2</v>
          </cell>
          <cell r="E221">
            <v>8956</v>
          </cell>
          <cell r="F221">
            <v>22.331397945511387</v>
          </cell>
        </row>
        <row r="222">
          <cell r="A222" t="str">
            <v>15759</v>
          </cell>
          <cell r="B222" t="str">
            <v>Boyacá</v>
          </cell>
          <cell r="C222" t="str">
            <v>Sogamoso</v>
          </cell>
          <cell r="D222">
            <v>96</v>
          </cell>
          <cell r="E222">
            <v>114213</v>
          </cell>
          <cell r="F222">
            <v>84.053479026030317</v>
          </cell>
        </row>
        <row r="223">
          <cell r="A223" t="str">
            <v>15761</v>
          </cell>
          <cell r="B223" t="str">
            <v>Boyacá</v>
          </cell>
          <cell r="C223" t="str">
            <v>Somondoco</v>
          </cell>
          <cell r="D223">
            <v>1</v>
          </cell>
          <cell r="E223">
            <v>3766</v>
          </cell>
          <cell r="F223">
            <v>26.55337227827934</v>
          </cell>
        </row>
        <row r="224">
          <cell r="A224" t="str">
            <v>15776</v>
          </cell>
          <cell r="B224" t="str">
            <v>Boyacá</v>
          </cell>
          <cell r="C224" t="str">
            <v>Sutamarchán</v>
          </cell>
          <cell r="D224">
            <v>1</v>
          </cell>
          <cell r="E224">
            <v>5966</v>
          </cell>
          <cell r="F224">
            <v>16.761649346295677</v>
          </cell>
        </row>
        <row r="225">
          <cell r="A225" t="str">
            <v>15806</v>
          </cell>
          <cell r="B225" t="str">
            <v>Boyacá</v>
          </cell>
          <cell r="C225" t="str">
            <v>Tibasosa</v>
          </cell>
          <cell r="D225">
            <v>6</v>
          </cell>
          <cell r="E225">
            <v>13795</v>
          </cell>
          <cell r="F225">
            <v>43.494019572308808</v>
          </cell>
        </row>
        <row r="226">
          <cell r="A226" t="str">
            <v>15810</v>
          </cell>
          <cell r="B226" t="str">
            <v>Boyacá</v>
          </cell>
          <cell r="C226" t="str">
            <v>Tipacoque</v>
          </cell>
          <cell r="D226">
            <v>1</v>
          </cell>
          <cell r="E226">
            <v>3340</v>
          </cell>
          <cell r="F226">
            <v>29.940119760479043</v>
          </cell>
        </row>
        <row r="227">
          <cell r="A227" t="str">
            <v>15814</v>
          </cell>
          <cell r="B227" t="str">
            <v>Boyacá</v>
          </cell>
          <cell r="C227" t="str">
            <v>Toca</v>
          </cell>
          <cell r="D227">
            <v>11</v>
          </cell>
          <cell r="E227">
            <v>10260</v>
          </cell>
          <cell r="F227">
            <v>107.21247563352826</v>
          </cell>
        </row>
        <row r="228">
          <cell r="A228" t="str">
            <v>15820</v>
          </cell>
          <cell r="B228" t="str">
            <v>Boyacá</v>
          </cell>
          <cell r="C228" t="str">
            <v>Tópaga</v>
          </cell>
          <cell r="D228">
            <v>3</v>
          </cell>
          <cell r="E228">
            <v>3694</v>
          </cell>
          <cell r="F228">
            <v>81.212777476989714</v>
          </cell>
        </row>
        <row r="229">
          <cell r="A229" t="str">
            <v>15842</v>
          </cell>
          <cell r="B229" t="str">
            <v>Boyacá</v>
          </cell>
          <cell r="C229" t="str">
            <v>Umbita</v>
          </cell>
          <cell r="D229">
            <v>6</v>
          </cell>
          <cell r="E229">
            <v>10308</v>
          </cell>
          <cell r="F229">
            <v>58.207217694994178</v>
          </cell>
        </row>
        <row r="230">
          <cell r="A230" t="str">
            <v>15897</v>
          </cell>
          <cell r="B230" t="str">
            <v>Boyacá</v>
          </cell>
          <cell r="C230" t="str">
            <v>Zetaquira</v>
          </cell>
          <cell r="D230">
            <v>4</v>
          </cell>
          <cell r="E230">
            <v>4680</v>
          </cell>
          <cell r="F230">
            <v>85.470085470085465</v>
          </cell>
        </row>
        <row r="231">
          <cell r="A231" t="str">
            <v>17001</v>
          </cell>
          <cell r="B231" t="str">
            <v>Caldas</v>
          </cell>
          <cell r="C231" t="str">
            <v>Manizales</v>
          </cell>
          <cell r="D231">
            <v>353</v>
          </cell>
          <cell r="E231">
            <v>393189</v>
          </cell>
          <cell r="F231">
            <v>89.778706932289552</v>
          </cell>
        </row>
        <row r="232">
          <cell r="A232" t="str">
            <v>17013</v>
          </cell>
          <cell r="B232" t="str">
            <v>Caldas</v>
          </cell>
          <cell r="C232" t="str">
            <v>Aguadas</v>
          </cell>
          <cell r="D232">
            <v>18</v>
          </cell>
          <cell r="E232">
            <v>22503</v>
          </cell>
          <cell r="F232">
            <v>79.989334755365959</v>
          </cell>
        </row>
        <row r="233">
          <cell r="A233" t="str">
            <v>17042</v>
          </cell>
          <cell r="B233" t="str">
            <v>Caldas</v>
          </cell>
          <cell r="C233" t="str">
            <v>Anserma</v>
          </cell>
          <cell r="D233">
            <v>88</v>
          </cell>
          <cell r="E233">
            <v>34053</v>
          </cell>
          <cell r="F233">
            <v>258.42069714856251</v>
          </cell>
        </row>
        <row r="234">
          <cell r="A234" t="str">
            <v>17050</v>
          </cell>
          <cell r="B234" t="str">
            <v>Caldas</v>
          </cell>
          <cell r="C234" t="str">
            <v>Aranzazu</v>
          </cell>
          <cell r="D234">
            <v>17</v>
          </cell>
          <cell r="E234">
            <v>11698</v>
          </cell>
          <cell r="F234">
            <v>145.32398700632586</v>
          </cell>
        </row>
        <row r="235">
          <cell r="A235" t="str">
            <v>17088</v>
          </cell>
          <cell r="B235" t="str">
            <v>Caldas</v>
          </cell>
          <cell r="C235" t="str">
            <v>Belalcázar</v>
          </cell>
          <cell r="D235">
            <v>22</v>
          </cell>
          <cell r="E235">
            <v>11064</v>
          </cell>
          <cell r="F235">
            <v>198.84309472161968</v>
          </cell>
        </row>
        <row r="236">
          <cell r="A236" t="str">
            <v>17174</v>
          </cell>
          <cell r="B236" t="str">
            <v>Caldas</v>
          </cell>
          <cell r="C236" t="str">
            <v>Chinchiná</v>
          </cell>
          <cell r="D236">
            <v>124</v>
          </cell>
          <cell r="E236">
            <v>51901</v>
          </cell>
          <cell r="F236">
            <v>238.91639852796669</v>
          </cell>
        </row>
        <row r="237">
          <cell r="A237" t="str">
            <v>17272</v>
          </cell>
          <cell r="B237" t="str">
            <v>Caldas</v>
          </cell>
          <cell r="C237" t="str">
            <v>Filadelfia</v>
          </cell>
          <cell r="D237">
            <v>13</v>
          </cell>
          <cell r="E237">
            <v>11364</v>
          </cell>
          <cell r="F237">
            <v>114.39633931714187</v>
          </cell>
        </row>
        <row r="238">
          <cell r="A238" t="str">
            <v>17380</v>
          </cell>
          <cell r="B238" t="str">
            <v>Caldas</v>
          </cell>
          <cell r="C238" t="str">
            <v>La Dorada</v>
          </cell>
          <cell r="D238">
            <v>174</v>
          </cell>
          <cell r="E238">
            <v>76187</v>
          </cell>
          <cell r="F238">
            <v>228.38542008479135</v>
          </cell>
        </row>
        <row r="239">
          <cell r="A239" t="str">
            <v>17388</v>
          </cell>
          <cell r="B239" t="str">
            <v>Caldas</v>
          </cell>
          <cell r="C239" t="str">
            <v>La Merced</v>
          </cell>
          <cell r="D239">
            <v>16</v>
          </cell>
          <cell r="E239">
            <v>5739</v>
          </cell>
          <cell r="F239">
            <v>278.79421502003834</v>
          </cell>
        </row>
        <row r="240">
          <cell r="A240" t="str">
            <v>17433</v>
          </cell>
          <cell r="B240" t="str">
            <v>Caldas</v>
          </cell>
          <cell r="C240" t="str">
            <v>Manzanares</v>
          </cell>
          <cell r="D240">
            <v>15</v>
          </cell>
          <cell r="E240">
            <v>23624</v>
          </cell>
          <cell r="F240">
            <v>63.494751100575691</v>
          </cell>
        </row>
        <row r="241">
          <cell r="A241" t="str">
            <v>17442</v>
          </cell>
          <cell r="B241" t="str">
            <v>Caldas</v>
          </cell>
          <cell r="C241" t="str">
            <v>Marmato</v>
          </cell>
          <cell r="D241">
            <v>1</v>
          </cell>
          <cell r="E241">
            <v>8968</v>
          </cell>
          <cell r="F241">
            <v>11.150758251561106</v>
          </cell>
        </row>
        <row r="242">
          <cell r="A242" t="str">
            <v>17444</v>
          </cell>
          <cell r="B242" t="str">
            <v>Caldas</v>
          </cell>
          <cell r="C242" t="str">
            <v>Marquetalia</v>
          </cell>
          <cell r="D242">
            <v>23</v>
          </cell>
          <cell r="E242">
            <v>14970</v>
          </cell>
          <cell r="F242">
            <v>153.64061456245824</v>
          </cell>
        </row>
        <row r="243">
          <cell r="A243" t="str">
            <v>17486</v>
          </cell>
          <cell r="B243" t="str">
            <v>Caldas</v>
          </cell>
          <cell r="C243" t="str">
            <v>Neira</v>
          </cell>
          <cell r="D243">
            <v>16</v>
          </cell>
          <cell r="E243">
            <v>30050</v>
          </cell>
          <cell r="F243">
            <v>53.244592346089846</v>
          </cell>
        </row>
        <row r="244">
          <cell r="A244" t="str">
            <v>17495</v>
          </cell>
          <cell r="B244" t="str">
            <v>Caldas</v>
          </cell>
          <cell r="C244" t="str">
            <v>Norcasia</v>
          </cell>
          <cell r="D244">
            <v>10</v>
          </cell>
          <cell r="E244">
            <v>6481</v>
          </cell>
          <cell r="F244">
            <v>154.29717636167257</v>
          </cell>
        </row>
        <row r="245">
          <cell r="A245" t="str">
            <v>17513</v>
          </cell>
          <cell r="B245" t="str">
            <v>Caldas</v>
          </cell>
          <cell r="C245" t="str">
            <v>Pácora</v>
          </cell>
          <cell r="D245">
            <v>5</v>
          </cell>
          <cell r="E245">
            <v>12540</v>
          </cell>
          <cell r="F245">
            <v>39.872408293460929</v>
          </cell>
        </row>
        <row r="246">
          <cell r="A246" t="str">
            <v>17524</v>
          </cell>
          <cell r="B246" t="str">
            <v>Caldas</v>
          </cell>
          <cell r="C246" t="str">
            <v>Palestina</v>
          </cell>
          <cell r="D246">
            <v>22</v>
          </cell>
          <cell r="E246">
            <v>17834</v>
          </cell>
          <cell r="F246">
            <v>123.35987439721879</v>
          </cell>
        </row>
        <row r="247">
          <cell r="A247" t="str">
            <v>17541</v>
          </cell>
          <cell r="B247" t="str">
            <v>Caldas</v>
          </cell>
          <cell r="C247" t="str">
            <v>Pensilvania</v>
          </cell>
          <cell r="D247">
            <v>41</v>
          </cell>
          <cell r="E247">
            <v>26370</v>
          </cell>
          <cell r="F247">
            <v>155.47971179370495</v>
          </cell>
        </row>
        <row r="248">
          <cell r="A248" t="str">
            <v>17614</v>
          </cell>
          <cell r="B248" t="str">
            <v>Caldas</v>
          </cell>
          <cell r="C248" t="str">
            <v>Riosucio</v>
          </cell>
          <cell r="D248">
            <v>143</v>
          </cell>
          <cell r="E248">
            <v>60061</v>
          </cell>
          <cell r="F248">
            <v>238.09127387156391</v>
          </cell>
        </row>
        <row r="249">
          <cell r="A249" t="str">
            <v>17616</v>
          </cell>
          <cell r="B249" t="str">
            <v>Caldas</v>
          </cell>
          <cell r="C249" t="str">
            <v>Risaralda</v>
          </cell>
          <cell r="D249">
            <v>12</v>
          </cell>
          <cell r="E249">
            <v>9800</v>
          </cell>
          <cell r="F249">
            <v>122.44897959183673</v>
          </cell>
        </row>
        <row r="250">
          <cell r="A250" t="str">
            <v>17653</v>
          </cell>
          <cell r="B250" t="str">
            <v>Caldas</v>
          </cell>
          <cell r="C250" t="str">
            <v>Salamina</v>
          </cell>
          <cell r="D250">
            <v>4</v>
          </cell>
          <cell r="E250">
            <v>17293</v>
          </cell>
          <cell r="F250">
            <v>23.130746544844733</v>
          </cell>
        </row>
        <row r="251">
          <cell r="A251" t="str">
            <v>17662</v>
          </cell>
          <cell r="B251" t="str">
            <v>Caldas</v>
          </cell>
          <cell r="C251" t="str">
            <v>Samaná</v>
          </cell>
          <cell r="D251">
            <v>37</v>
          </cell>
          <cell r="E251">
            <v>25760</v>
          </cell>
          <cell r="F251">
            <v>143.63354037267081</v>
          </cell>
        </row>
        <row r="252">
          <cell r="A252" t="str">
            <v>17665</v>
          </cell>
          <cell r="B252" t="str">
            <v>Caldas</v>
          </cell>
          <cell r="C252" t="str">
            <v>San José</v>
          </cell>
          <cell r="D252">
            <v>4</v>
          </cell>
          <cell r="E252">
            <v>7584</v>
          </cell>
          <cell r="F252">
            <v>52.742616033755269</v>
          </cell>
        </row>
        <row r="253">
          <cell r="A253" t="str">
            <v>17777</v>
          </cell>
          <cell r="B253" t="str">
            <v>Caldas</v>
          </cell>
          <cell r="C253" t="str">
            <v>Supía</v>
          </cell>
          <cell r="D253">
            <v>65</v>
          </cell>
          <cell r="E253">
            <v>26360</v>
          </cell>
          <cell r="F253">
            <v>246.58573596358116</v>
          </cell>
        </row>
        <row r="254">
          <cell r="A254" t="str">
            <v>17867</v>
          </cell>
          <cell r="B254" t="str">
            <v>Caldas</v>
          </cell>
          <cell r="C254" t="str">
            <v>Victoria</v>
          </cell>
          <cell r="D254">
            <v>13</v>
          </cell>
          <cell r="E254">
            <v>8592</v>
          </cell>
          <cell r="F254">
            <v>151.30353817504655</v>
          </cell>
        </row>
        <row r="255">
          <cell r="A255" t="str">
            <v>17873</v>
          </cell>
          <cell r="B255" t="str">
            <v>Caldas</v>
          </cell>
          <cell r="C255" t="str">
            <v>Villamaría</v>
          </cell>
          <cell r="D255">
            <v>61</v>
          </cell>
          <cell r="E255">
            <v>54168</v>
          </cell>
          <cell r="F255">
            <v>112.61261261261261</v>
          </cell>
        </row>
        <row r="256">
          <cell r="A256" t="str">
            <v>17877</v>
          </cell>
          <cell r="B256" t="str">
            <v>Caldas</v>
          </cell>
          <cell r="C256" t="str">
            <v>Viterbo</v>
          </cell>
          <cell r="D256">
            <v>35</v>
          </cell>
          <cell r="E256">
            <v>12551</v>
          </cell>
          <cell r="F256">
            <v>278.8622420524261</v>
          </cell>
        </row>
        <row r="257">
          <cell r="A257" t="str">
            <v>18001</v>
          </cell>
          <cell r="B257" t="str">
            <v>Caquetá</v>
          </cell>
          <cell r="C257" t="str">
            <v>Florencia</v>
          </cell>
          <cell r="D257">
            <v>5666</v>
          </cell>
          <cell r="E257">
            <v>166332</v>
          </cell>
          <cell r="F257">
            <v>3406.4401317846236</v>
          </cell>
        </row>
        <row r="258">
          <cell r="A258" t="str">
            <v>18029</v>
          </cell>
          <cell r="B258" t="str">
            <v>Caquetá</v>
          </cell>
          <cell r="C258" t="str">
            <v>Albania</v>
          </cell>
          <cell r="D258">
            <v>123</v>
          </cell>
          <cell r="E258">
            <v>6429</v>
          </cell>
          <cell r="F258">
            <v>1913.2057862809145</v>
          </cell>
        </row>
        <row r="259">
          <cell r="A259" t="str">
            <v>18094</v>
          </cell>
          <cell r="B259" t="str">
            <v>Caquetá</v>
          </cell>
          <cell r="C259" t="str">
            <v>Belén de Los Andaquies</v>
          </cell>
          <cell r="D259">
            <v>147</v>
          </cell>
          <cell r="E259">
            <v>11428</v>
          </cell>
          <cell r="F259">
            <v>1286.3143157157858</v>
          </cell>
        </row>
        <row r="260">
          <cell r="A260" t="str">
            <v>18150</v>
          </cell>
          <cell r="B260" t="str">
            <v>Caquetá</v>
          </cell>
          <cell r="C260" t="str">
            <v>Cartagena del Chairá</v>
          </cell>
          <cell r="D260">
            <v>944</v>
          </cell>
          <cell r="E260">
            <v>32384</v>
          </cell>
          <cell r="F260">
            <v>2915.01976284585</v>
          </cell>
        </row>
        <row r="261">
          <cell r="A261" t="str">
            <v>18205</v>
          </cell>
          <cell r="B261" t="str">
            <v>Caquetá</v>
          </cell>
          <cell r="C261" t="str">
            <v>Curillo</v>
          </cell>
          <cell r="D261">
            <v>200</v>
          </cell>
          <cell r="E261">
            <v>11574</v>
          </cell>
          <cell r="F261">
            <v>1728.0110592707795</v>
          </cell>
        </row>
        <row r="262">
          <cell r="A262" t="str">
            <v>18247</v>
          </cell>
          <cell r="B262" t="str">
            <v>Caquetá</v>
          </cell>
          <cell r="C262" t="str">
            <v>El Doncello</v>
          </cell>
          <cell r="D262">
            <v>365</v>
          </cell>
          <cell r="E262">
            <v>22039</v>
          </cell>
          <cell r="F262">
            <v>1656.154997958165</v>
          </cell>
        </row>
        <row r="263">
          <cell r="A263" t="str">
            <v>18256</v>
          </cell>
          <cell r="B263" t="str">
            <v>Caquetá</v>
          </cell>
          <cell r="C263" t="str">
            <v>El Paujil</v>
          </cell>
          <cell r="D263">
            <v>467</v>
          </cell>
          <cell r="E263">
            <v>19642</v>
          </cell>
          <cell r="F263">
            <v>2377.5582934528052</v>
          </cell>
        </row>
        <row r="264">
          <cell r="A264" t="str">
            <v>18410</v>
          </cell>
          <cell r="B264" t="str">
            <v>Caquetá</v>
          </cell>
          <cell r="C264" t="str">
            <v>La Montañita</v>
          </cell>
          <cell r="D264">
            <v>238</v>
          </cell>
          <cell r="E264">
            <v>23295</v>
          </cell>
          <cell r="F264">
            <v>1021.6784717750589</v>
          </cell>
        </row>
        <row r="265">
          <cell r="A265" t="str">
            <v>18460</v>
          </cell>
          <cell r="B265" t="str">
            <v>Caquetá</v>
          </cell>
          <cell r="C265" t="str">
            <v>Milán</v>
          </cell>
          <cell r="D265">
            <v>520</v>
          </cell>
          <cell r="E265">
            <v>11690</v>
          </cell>
          <cell r="F265">
            <v>4448.2463644140289</v>
          </cell>
        </row>
        <row r="266">
          <cell r="A266" t="str">
            <v>18479</v>
          </cell>
          <cell r="B266" t="str">
            <v>Caquetá</v>
          </cell>
          <cell r="C266" t="str">
            <v>Morelia</v>
          </cell>
          <cell r="D266">
            <v>84</v>
          </cell>
          <cell r="E266">
            <v>3773</v>
          </cell>
          <cell r="F266">
            <v>2226.3450834879404</v>
          </cell>
        </row>
        <row r="267">
          <cell r="A267" t="str">
            <v>18592</v>
          </cell>
          <cell r="B267" t="str">
            <v>Caquetá</v>
          </cell>
          <cell r="C267" t="str">
            <v>Puerto Rico</v>
          </cell>
          <cell r="D267">
            <v>568</v>
          </cell>
          <cell r="E267">
            <v>33165</v>
          </cell>
          <cell r="F267">
            <v>1712.6488768279814</v>
          </cell>
        </row>
        <row r="268">
          <cell r="A268" t="str">
            <v>18610</v>
          </cell>
          <cell r="B268" t="str">
            <v>Caquetá</v>
          </cell>
          <cell r="C268" t="str">
            <v>San José del Fragua</v>
          </cell>
          <cell r="D268">
            <v>361</v>
          </cell>
          <cell r="E268">
            <v>14712</v>
          </cell>
          <cell r="F268">
            <v>2453.779227841218</v>
          </cell>
        </row>
        <row r="269">
          <cell r="A269" t="str">
            <v>18753</v>
          </cell>
          <cell r="B269" t="str">
            <v>Caquetá</v>
          </cell>
          <cell r="C269" t="str">
            <v>San Vicente del Caguán</v>
          </cell>
          <cell r="D269">
            <v>580</v>
          </cell>
          <cell r="E269">
            <v>65590</v>
          </cell>
          <cell r="F269">
            <v>884.28114041774666</v>
          </cell>
        </row>
        <row r="270">
          <cell r="A270" t="str">
            <v>18756</v>
          </cell>
          <cell r="B270" t="str">
            <v>Caquetá</v>
          </cell>
          <cell r="C270" t="str">
            <v>Solano</v>
          </cell>
          <cell r="D270">
            <v>80</v>
          </cell>
          <cell r="E270">
            <v>22757</v>
          </cell>
          <cell r="F270">
            <v>351.5401854374478</v>
          </cell>
        </row>
        <row r="271">
          <cell r="A271" t="str">
            <v>18785</v>
          </cell>
          <cell r="B271" t="str">
            <v>Caquetá</v>
          </cell>
          <cell r="C271" t="str">
            <v>Solita</v>
          </cell>
          <cell r="D271">
            <v>287</v>
          </cell>
          <cell r="E271">
            <v>9143</v>
          </cell>
          <cell r="F271">
            <v>3139.0134529147981</v>
          </cell>
        </row>
        <row r="272">
          <cell r="A272" t="str">
            <v>18860</v>
          </cell>
          <cell r="B272" t="str">
            <v>Caquetá</v>
          </cell>
          <cell r="C272" t="str">
            <v>Valparaíso</v>
          </cell>
          <cell r="D272">
            <v>33</v>
          </cell>
          <cell r="E272">
            <v>11524</v>
          </cell>
          <cell r="F272">
            <v>286.35890315862548</v>
          </cell>
        </row>
        <row r="273">
          <cell r="A273" t="str">
            <v>19001</v>
          </cell>
          <cell r="B273" t="str">
            <v>Cauca</v>
          </cell>
          <cell r="C273" t="str">
            <v>Popayán</v>
          </cell>
          <cell r="D273">
            <v>8468</v>
          </cell>
          <cell r="E273">
            <v>272720</v>
          </cell>
          <cell r="F273">
            <v>3105.0161337635668</v>
          </cell>
        </row>
        <row r="274">
          <cell r="A274" t="str">
            <v>19022</v>
          </cell>
          <cell r="B274" t="str">
            <v>Cauca</v>
          </cell>
          <cell r="C274" t="str">
            <v>Almaguer</v>
          </cell>
          <cell r="D274">
            <v>15</v>
          </cell>
          <cell r="E274">
            <v>21139</v>
          </cell>
          <cell r="F274">
            <v>70.958891149060975</v>
          </cell>
        </row>
        <row r="275">
          <cell r="A275" t="str">
            <v>19050</v>
          </cell>
          <cell r="B275" t="str">
            <v>Cauca</v>
          </cell>
          <cell r="C275" t="str">
            <v>Argelia</v>
          </cell>
          <cell r="D275">
            <v>106</v>
          </cell>
          <cell r="E275">
            <v>26221</v>
          </cell>
          <cell r="F275">
            <v>404.25613058235768</v>
          </cell>
        </row>
        <row r="276">
          <cell r="A276" t="str">
            <v>19075</v>
          </cell>
          <cell r="B276" t="str">
            <v>Cauca</v>
          </cell>
          <cell r="C276" t="str">
            <v>Balboa</v>
          </cell>
          <cell r="D276">
            <v>124</v>
          </cell>
          <cell r="E276">
            <v>25174</v>
          </cell>
          <cell r="F276">
            <v>492.57170096130932</v>
          </cell>
        </row>
        <row r="277">
          <cell r="A277" t="str">
            <v>19100</v>
          </cell>
          <cell r="B277" t="str">
            <v>Cauca</v>
          </cell>
          <cell r="C277" t="str">
            <v>Bolívar</v>
          </cell>
          <cell r="D277">
            <v>64</v>
          </cell>
          <cell r="E277">
            <v>44443</v>
          </cell>
          <cell r="F277">
            <v>144.00468015210492</v>
          </cell>
        </row>
        <row r="278">
          <cell r="A278" t="str">
            <v>19110</v>
          </cell>
          <cell r="B278" t="str">
            <v>Cauca</v>
          </cell>
          <cell r="C278" t="str">
            <v>Buenos Aires</v>
          </cell>
          <cell r="D278">
            <v>1611</v>
          </cell>
          <cell r="E278">
            <v>31062</v>
          </cell>
          <cell r="F278">
            <v>5186.4013907668532</v>
          </cell>
        </row>
        <row r="279">
          <cell r="A279" t="str">
            <v>19130</v>
          </cell>
          <cell r="B279" t="str">
            <v>Cauca</v>
          </cell>
          <cell r="C279" t="str">
            <v>Cajibío</v>
          </cell>
          <cell r="D279">
            <v>89</v>
          </cell>
          <cell r="E279">
            <v>36909</v>
          </cell>
          <cell r="F279">
            <v>241.1335988512287</v>
          </cell>
        </row>
        <row r="280">
          <cell r="A280" t="str">
            <v>19137</v>
          </cell>
          <cell r="B280" t="str">
            <v>Cauca</v>
          </cell>
          <cell r="C280" t="str">
            <v>Caldono</v>
          </cell>
          <cell r="D280">
            <v>23</v>
          </cell>
          <cell r="E280">
            <v>32613</v>
          </cell>
          <cell r="F280">
            <v>70.524024162143931</v>
          </cell>
        </row>
        <row r="281">
          <cell r="A281" t="str">
            <v>19142</v>
          </cell>
          <cell r="B281" t="str">
            <v>Cauca</v>
          </cell>
          <cell r="C281" t="str">
            <v>Caloto(1)(3)</v>
          </cell>
          <cell r="D281">
            <v>280</v>
          </cell>
          <cell r="E281">
            <v>17568</v>
          </cell>
          <cell r="F281">
            <v>1593.8069216757742</v>
          </cell>
        </row>
        <row r="282">
          <cell r="A282" t="str">
            <v>19212</v>
          </cell>
          <cell r="B282" t="str">
            <v>Cauca</v>
          </cell>
          <cell r="C282" t="str">
            <v>Corinto</v>
          </cell>
          <cell r="D282">
            <v>201</v>
          </cell>
          <cell r="E282">
            <v>31090</v>
          </cell>
          <cell r="F282">
            <v>646.51013187520095</v>
          </cell>
        </row>
        <row r="283">
          <cell r="A283" t="str">
            <v>19256</v>
          </cell>
          <cell r="B283" t="str">
            <v>Cauca</v>
          </cell>
          <cell r="C283" t="str">
            <v>El Tambo</v>
          </cell>
          <cell r="D283">
            <v>326</v>
          </cell>
          <cell r="E283">
            <v>47215</v>
          </cell>
          <cell r="F283">
            <v>690.45854071799215</v>
          </cell>
        </row>
        <row r="284">
          <cell r="A284" t="str">
            <v>19290</v>
          </cell>
          <cell r="B284" t="str">
            <v>Cauca</v>
          </cell>
          <cell r="C284" t="str">
            <v>Florencia</v>
          </cell>
          <cell r="D284">
            <v>93</v>
          </cell>
          <cell r="E284">
            <v>6107</v>
          </cell>
          <cell r="F284">
            <v>1522.8426395939086</v>
          </cell>
        </row>
        <row r="285">
          <cell r="A285" t="str">
            <v>19300</v>
          </cell>
          <cell r="B285" t="str">
            <v>Cauca</v>
          </cell>
          <cell r="C285" t="str">
            <v xml:space="preserve">Guachené (1) </v>
          </cell>
          <cell r="D285">
            <v>15</v>
          </cell>
          <cell r="E285">
            <v>19732</v>
          </cell>
          <cell r="F285">
            <v>76.018649908777618</v>
          </cell>
        </row>
        <row r="286">
          <cell r="A286" t="str">
            <v>19318</v>
          </cell>
          <cell r="B286" t="str">
            <v>Cauca</v>
          </cell>
          <cell r="C286" t="str">
            <v>Guapi</v>
          </cell>
          <cell r="D286">
            <v>2690</v>
          </cell>
          <cell r="E286">
            <v>29555</v>
          </cell>
          <cell r="F286">
            <v>9101.6748435120953</v>
          </cell>
        </row>
        <row r="287">
          <cell r="A287" t="str">
            <v>19355</v>
          </cell>
          <cell r="B287" t="str">
            <v>Cauca</v>
          </cell>
          <cell r="C287" t="str">
            <v>Inzá</v>
          </cell>
          <cell r="D287">
            <v>39</v>
          </cell>
          <cell r="E287">
            <v>29928</v>
          </cell>
          <cell r="F287">
            <v>130.31275060144347</v>
          </cell>
        </row>
        <row r="288">
          <cell r="A288" t="str">
            <v>19364</v>
          </cell>
          <cell r="B288" t="str">
            <v>Cauca</v>
          </cell>
          <cell r="C288" t="str">
            <v>Jambaló</v>
          </cell>
          <cell r="D288">
            <v>30</v>
          </cell>
          <cell r="E288">
            <v>16901</v>
          </cell>
          <cell r="F288">
            <v>177.50428968700075</v>
          </cell>
        </row>
        <row r="289">
          <cell r="A289" t="str">
            <v>19392</v>
          </cell>
          <cell r="B289" t="str">
            <v>Cauca</v>
          </cell>
          <cell r="C289" t="str">
            <v>La Sierra</v>
          </cell>
          <cell r="D289">
            <v>14</v>
          </cell>
          <cell r="E289">
            <v>10682</v>
          </cell>
          <cell r="F289">
            <v>131.06159895150722</v>
          </cell>
        </row>
        <row r="290">
          <cell r="A290" t="str">
            <v>19397</v>
          </cell>
          <cell r="B290" t="str">
            <v>Cauca</v>
          </cell>
          <cell r="C290" t="str">
            <v>La Vega</v>
          </cell>
          <cell r="D290">
            <v>28</v>
          </cell>
          <cell r="E290">
            <v>44423</v>
          </cell>
          <cell r="F290">
            <v>63.030412173873891</v>
          </cell>
        </row>
        <row r="291">
          <cell r="A291" t="str">
            <v>19418</v>
          </cell>
          <cell r="B291" t="str">
            <v>Cauca</v>
          </cell>
          <cell r="C291" t="str">
            <v>López</v>
          </cell>
          <cell r="D291">
            <v>1672</v>
          </cell>
          <cell r="E291">
            <v>20074</v>
          </cell>
          <cell r="F291">
            <v>8329.1820265019433</v>
          </cell>
        </row>
        <row r="292">
          <cell r="A292" t="str">
            <v>19450</v>
          </cell>
          <cell r="B292" t="str">
            <v>Cauca</v>
          </cell>
          <cell r="C292" t="str">
            <v>Mercaderes</v>
          </cell>
          <cell r="D292">
            <v>298</v>
          </cell>
          <cell r="E292">
            <v>17977</v>
          </cell>
          <cell r="F292">
            <v>1657.6736941647662</v>
          </cell>
        </row>
        <row r="293">
          <cell r="A293" t="str">
            <v>19455</v>
          </cell>
          <cell r="B293" t="str">
            <v>Cauca</v>
          </cell>
          <cell r="C293" t="str">
            <v>Miranda</v>
          </cell>
          <cell r="D293">
            <v>989</v>
          </cell>
          <cell r="E293">
            <v>38286</v>
          </cell>
          <cell r="F293">
            <v>2583.1896776889726</v>
          </cell>
        </row>
        <row r="294">
          <cell r="A294" t="str">
            <v>19473</v>
          </cell>
          <cell r="B294" t="str">
            <v>Cauca</v>
          </cell>
          <cell r="C294" t="str">
            <v>Morales</v>
          </cell>
          <cell r="D294">
            <v>560</v>
          </cell>
          <cell r="E294">
            <v>25589</v>
          </cell>
          <cell r="F294">
            <v>2188.4403454609401</v>
          </cell>
        </row>
        <row r="295">
          <cell r="A295" t="str">
            <v>19513</v>
          </cell>
          <cell r="B295" t="str">
            <v>Cauca</v>
          </cell>
          <cell r="C295" t="str">
            <v>Padilla</v>
          </cell>
          <cell r="D295">
            <v>13</v>
          </cell>
          <cell r="E295">
            <v>7966</v>
          </cell>
          <cell r="F295">
            <v>163.19357268390661</v>
          </cell>
        </row>
        <row r="296">
          <cell r="A296" t="str">
            <v>19517</v>
          </cell>
          <cell r="B296" t="str">
            <v>Cauca</v>
          </cell>
          <cell r="C296" t="str">
            <v>Paez</v>
          </cell>
          <cell r="D296">
            <v>21</v>
          </cell>
          <cell r="E296">
            <v>34279</v>
          </cell>
          <cell r="F296">
            <v>61.261997141106804</v>
          </cell>
        </row>
        <row r="297">
          <cell r="A297" t="str">
            <v>19532</v>
          </cell>
          <cell r="B297" t="str">
            <v>Cauca</v>
          </cell>
          <cell r="C297" t="str">
            <v>Patía</v>
          </cell>
          <cell r="D297">
            <v>231</v>
          </cell>
          <cell r="E297">
            <v>35553</v>
          </cell>
          <cell r="F297">
            <v>649.73419964559957</v>
          </cell>
        </row>
        <row r="298">
          <cell r="A298" t="str">
            <v>19533</v>
          </cell>
          <cell r="B298" t="str">
            <v>Cauca</v>
          </cell>
          <cell r="C298" t="str">
            <v>Piamonte</v>
          </cell>
          <cell r="D298">
            <v>60</v>
          </cell>
          <cell r="E298">
            <v>7273</v>
          </cell>
          <cell r="F298">
            <v>824.96906366011285</v>
          </cell>
        </row>
        <row r="299">
          <cell r="A299" t="str">
            <v>19548</v>
          </cell>
          <cell r="B299" t="str">
            <v>Cauca</v>
          </cell>
          <cell r="C299" t="str">
            <v>Piendamó</v>
          </cell>
          <cell r="D299">
            <v>170</v>
          </cell>
          <cell r="E299">
            <v>41321</v>
          </cell>
          <cell r="F299">
            <v>411.41308293603737</v>
          </cell>
        </row>
        <row r="300">
          <cell r="A300" t="str">
            <v>19573</v>
          </cell>
          <cell r="B300" t="str">
            <v>Cauca</v>
          </cell>
          <cell r="C300" t="str">
            <v>Puerto Tejada</v>
          </cell>
          <cell r="D300">
            <v>75</v>
          </cell>
          <cell r="E300">
            <v>45395</v>
          </cell>
          <cell r="F300">
            <v>165.21643352792159</v>
          </cell>
        </row>
        <row r="301">
          <cell r="A301" t="str">
            <v>19585</v>
          </cell>
          <cell r="B301" t="str">
            <v>Cauca</v>
          </cell>
          <cell r="C301" t="str">
            <v>Puracé</v>
          </cell>
          <cell r="D301">
            <v>4</v>
          </cell>
          <cell r="E301">
            <v>15233</v>
          </cell>
          <cell r="F301">
            <v>26.258780279656008</v>
          </cell>
        </row>
        <row r="302">
          <cell r="A302" t="str">
            <v>19622</v>
          </cell>
          <cell r="B302" t="str">
            <v>Cauca</v>
          </cell>
          <cell r="C302" t="str">
            <v>Rosas</v>
          </cell>
          <cell r="D302">
            <v>160</v>
          </cell>
          <cell r="E302">
            <v>13141</v>
          </cell>
          <cell r="F302">
            <v>1217.5633513431246</v>
          </cell>
        </row>
        <row r="303">
          <cell r="A303" t="str">
            <v>19693</v>
          </cell>
          <cell r="B303" t="str">
            <v>Cauca</v>
          </cell>
          <cell r="C303" t="str">
            <v>San Sebastián</v>
          </cell>
          <cell r="D303">
            <v>6</v>
          </cell>
          <cell r="E303">
            <v>13688</v>
          </cell>
          <cell r="F303">
            <v>43.834015195791935</v>
          </cell>
        </row>
        <row r="304">
          <cell r="A304" t="str">
            <v>19698</v>
          </cell>
          <cell r="B304" t="str">
            <v>Cauca</v>
          </cell>
          <cell r="C304" t="str">
            <v>Santander de Quilichao</v>
          </cell>
          <cell r="D304">
            <v>689</v>
          </cell>
          <cell r="E304">
            <v>90682</v>
          </cell>
          <cell r="F304">
            <v>759.79797534240538</v>
          </cell>
        </row>
        <row r="305">
          <cell r="A305" t="str">
            <v>19701</v>
          </cell>
          <cell r="B305" t="str">
            <v>Cauca</v>
          </cell>
          <cell r="C305" t="str">
            <v>Santa Rosa</v>
          </cell>
          <cell r="D305">
            <v>37</v>
          </cell>
          <cell r="E305">
            <v>10284</v>
          </cell>
          <cell r="F305">
            <v>359.78218591987553</v>
          </cell>
        </row>
        <row r="306">
          <cell r="A306" t="str">
            <v>19743</v>
          </cell>
          <cell r="B306" t="str">
            <v>Cauca</v>
          </cell>
          <cell r="C306" t="str">
            <v>Silvia</v>
          </cell>
          <cell r="D306">
            <v>35</v>
          </cell>
          <cell r="E306">
            <v>31873</v>
          </cell>
          <cell r="F306">
            <v>109.81081165877076</v>
          </cell>
        </row>
        <row r="307">
          <cell r="A307" t="str">
            <v>19760</v>
          </cell>
          <cell r="B307" t="str">
            <v>Cauca</v>
          </cell>
          <cell r="C307" t="str">
            <v>Sotara</v>
          </cell>
          <cell r="D307">
            <v>14</v>
          </cell>
          <cell r="E307">
            <v>16683</v>
          </cell>
          <cell r="F307">
            <v>83.917760594617278</v>
          </cell>
        </row>
        <row r="308">
          <cell r="A308" t="str">
            <v>19780</v>
          </cell>
          <cell r="B308" t="str">
            <v>Cauca</v>
          </cell>
          <cell r="C308" t="str">
            <v>Suárez</v>
          </cell>
          <cell r="D308">
            <v>6064</v>
          </cell>
          <cell r="E308">
            <v>18754</v>
          </cell>
          <cell r="F308">
            <v>32334.435320464967</v>
          </cell>
        </row>
        <row r="309">
          <cell r="A309" t="str">
            <v>19785</v>
          </cell>
          <cell r="B309" t="str">
            <v>Cauca</v>
          </cell>
          <cell r="C309" t="str">
            <v>Sucre</v>
          </cell>
          <cell r="D309">
            <v>99</v>
          </cell>
          <cell r="E309">
            <v>8893</v>
          </cell>
          <cell r="F309">
            <v>1113.2351287529518</v>
          </cell>
        </row>
        <row r="310">
          <cell r="A310" t="str">
            <v>19807</v>
          </cell>
          <cell r="B310" t="str">
            <v>Cauca</v>
          </cell>
          <cell r="C310" t="str">
            <v>Timbío</v>
          </cell>
          <cell r="D310">
            <v>388</v>
          </cell>
          <cell r="E310">
            <v>33046</v>
          </cell>
          <cell r="F310">
            <v>1174.1209223506628</v>
          </cell>
        </row>
        <row r="311">
          <cell r="A311" t="str">
            <v>19809</v>
          </cell>
          <cell r="B311" t="str">
            <v>Cauca</v>
          </cell>
          <cell r="C311" t="str">
            <v>Timbiquí</v>
          </cell>
          <cell r="D311">
            <v>1892</v>
          </cell>
          <cell r="E311">
            <v>21384</v>
          </cell>
          <cell r="F311">
            <v>8847.7366255144025</v>
          </cell>
        </row>
        <row r="312">
          <cell r="A312" t="str">
            <v>19821</v>
          </cell>
          <cell r="B312" t="str">
            <v>Cauca</v>
          </cell>
          <cell r="C312" t="str">
            <v>Toribio</v>
          </cell>
          <cell r="D312">
            <v>310</v>
          </cell>
          <cell r="E312">
            <v>28561</v>
          </cell>
          <cell r="F312">
            <v>1085.3961696019046</v>
          </cell>
        </row>
        <row r="313">
          <cell r="A313" t="str">
            <v>19824</v>
          </cell>
          <cell r="B313" t="str">
            <v>Cauca</v>
          </cell>
          <cell r="C313" t="str">
            <v>Totoró</v>
          </cell>
          <cell r="D313">
            <v>9</v>
          </cell>
          <cell r="E313">
            <v>19529</v>
          </cell>
          <cell r="F313">
            <v>46.085309027599976</v>
          </cell>
        </row>
        <row r="314">
          <cell r="A314" t="str">
            <v>19845</v>
          </cell>
          <cell r="B314" t="str">
            <v>Cauca</v>
          </cell>
          <cell r="C314" t="str">
            <v>Villa Rica</v>
          </cell>
          <cell r="D314">
            <v>70</v>
          </cell>
          <cell r="E314">
            <v>15798</v>
          </cell>
          <cell r="F314">
            <v>443.09406253956195</v>
          </cell>
        </row>
        <row r="315">
          <cell r="A315" t="str">
            <v>20001</v>
          </cell>
          <cell r="B315" t="str">
            <v>Cesar</v>
          </cell>
          <cell r="C315" t="str">
            <v>Valledupar</v>
          </cell>
          <cell r="D315">
            <v>803</v>
          </cell>
          <cell r="E315">
            <v>433248</v>
          </cell>
          <cell r="F315">
            <v>185.34419085604549</v>
          </cell>
        </row>
        <row r="316">
          <cell r="A316" t="str">
            <v>20011</v>
          </cell>
          <cell r="B316" t="str">
            <v>Cesar</v>
          </cell>
          <cell r="C316" t="str">
            <v>Aguachica</v>
          </cell>
          <cell r="D316">
            <v>485</v>
          </cell>
          <cell r="E316">
            <v>90962</v>
          </cell>
          <cell r="F316">
            <v>533.18968360414237</v>
          </cell>
        </row>
        <row r="317">
          <cell r="A317" t="str">
            <v>20013</v>
          </cell>
          <cell r="B317" t="str">
            <v>Cesar</v>
          </cell>
          <cell r="C317" t="str">
            <v>Agustín Codazzi</v>
          </cell>
          <cell r="D317">
            <v>102</v>
          </cell>
          <cell r="E317">
            <v>51566</v>
          </cell>
          <cell r="F317">
            <v>197.80475507117094</v>
          </cell>
        </row>
        <row r="318">
          <cell r="A318" t="str">
            <v>20032</v>
          </cell>
          <cell r="B318" t="str">
            <v>Cesar</v>
          </cell>
          <cell r="C318" t="str">
            <v>Astrea</v>
          </cell>
          <cell r="D318">
            <v>6</v>
          </cell>
          <cell r="E318">
            <v>19060</v>
          </cell>
          <cell r="F318">
            <v>31.479538300104931</v>
          </cell>
        </row>
        <row r="319">
          <cell r="A319" t="str">
            <v>20045</v>
          </cell>
          <cell r="B319" t="str">
            <v>Cesar</v>
          </cell>
          <cell r="C319" t="str">
            <v>Becerril</v>
          </cell>
          <cell r="D319">
            <v>49</v>
          </cell>
          <cell r="E319">
            <v>13569</v>
          </cell>
          <cell r="F319">
            <v>361.11725256098464</v>
          </cell>
        </row>
        <row r="320">
          <cell r="A320" t="str">
            <v>20060</v>
          </cell>
          <cell r="B320" t="str">
            <v>Cesar</v>
          </cell>
          <cell r="C320" t="str">
            <v>Bosconia</v>
          </cell>
          <cell r="D320">
            <v>53</v>
          </cell>
          <cell r="E320">
            <v>35993</v>
          </cell>
          <cell r="F320">
            <v>147.25085433278693</v>
          </cell>
        </row>
        <row r="321">
          <cell r="A321" t="str">
            <v>20175</v>
          </cell>
          <cell r="B321" t="str">
            <v>Cesar</v>
          </cell>
          <cell r="C321" t="str">
            <v>Chimichagua</v>
          </cell>
          <cell r="D321">
            <v>50</v>
          </cell>
          <cell r="E321">
            <v>30781</v>
          </cell>
          <cell r="F321">
            <v>162.43786751567524</v>
          </cell>
        </row>
        <row r="322">
          <cell r="A322" t="str">
            <v>20178</v>
          </cell>
          <cell r="B322" t="str">
            <v>Cesar</v>
          </cell>
          <cell r="C322" t="str">
            <v>Chiriguaná</v>
          </cell>
          <cell r="D322">
            <v>51</v>
          </cell>
          <cell r="E322">
            <v>20179</v>
          </cell>
          <cell r="F322">
            <v>252.7379949452401</v>
          </cell>
        </row>
        <row r="323">
          <cell r="A323" t="str">
            <v>20228</v>
          </cell>
          <cell r="B323" t="str">
            <v>Cesar</v>
          </cell>
          <cell r="C323" t="str">
            <v>Curumaní</v>
          </cell>
          <cell r="D323">
            <v>140</v>
          </cell>
          <cell r="E323">
            <v>25022</v>
          </cell>
          <cell r="F323">
            <v>559.50763328271125</v>
          </cell>
        </row>
        <row r="324">
          <cell r="A324" t="str">
            <v>20238</v>
          </cell>
          <cell r="B324" t="str">
            <v>Cesar</v>
          </cell>
          <cell r="C324" t="str">
            <v>El Copey</v>
          </cell>
          <cell r="D324">
            <v>17</v>
          </cell>
          <cell r="E324">
            <v>26224</v>
          </cell>
          <cell r="F324">
            <v>64.826113483831605</v>
          </cell>
        </row>
        <row r="325">
          <cell r="A325" t="str">
            <v>20250</v>
          </cell>
          <cell r="B325" t="str">
            <v>Cesar</v>
          </cell>
          <cell r="C325" t="str">
            <v>El Paso</v>
          </cell>
          <cell r="D325">
            <v>20</v>
          </cell>
          <cell r="E325">
            <v>22458</v>
          </cell>
          <cell r="F325">
            <v>89.055125122450789</v>
          </cell>
        </row>
        <row r="326">
          <cell r="A326" t="str">
            <v>20295</v>
          </cell>
          <cell r="B326" t="str">
            <v>Cesar</v>
          </cell>
          <cell r="C326" t="str">
            <v>Gamarra</v>
          </cell>
          <cell r="D326">
            <v>20</v>
          </cell>
          <cell r="E326">
            <v>16211</v>
          </cell>
          <cell r="F326">
            <v>123.37301832089321</v>
          </cell>
        </row>
        <row r="327">
          <cell r="A327" t="str">
            <v>20310</v>
          </cell>
          <cell r="B327" t="str">
            <v>Cesar</v>
          </cell>
          <cell r="C327" t="str">
            <v>González</v>
          </cell>
          <cell r="D327">
            <v>24</v>
          </cell>
          <cell r="E327">
            <v>7409</v>
          </cell>
          <cell r="F327">
            <v>323.93035497368066</v>
          </cell>
        </row>
        <row r="328">
          <cell r="A328" t="str">
            <v>20383</v>
          </cell>
          <cell r="B328" t="str">
            <v>Cesar</v>
          </cell>
          <cell r="C328" t="str">
            <v>La Gloria</v>
          </cell>
          <cell r="D328">
            <v>16</v>
          </cell>
          <cell r="E328">
            <v>13273</v>
          </cell>
          <cell r="F328">
            <v>120.54546824380321</v>
          </cell>
        </row>
        <row r="329">
          <cell r="A329" t="str">
            <v>20400</v>
          </cell>
          <cell r="B329" t="str">
            <v>Cesar</v>
          </cell>
          <cell r="C329" t="str">
            <v>La Jagua de Ibirico</v>
          </cell>
          <cell r="D329">
            <v>65</v>
          </cell>
          <cell r="E329">
            <v>22230</v>
          </cell>
          <cell r="F329">
            <v>292.39766081871346</v>
          </cell>
        </row>
        <row r="330">
          <cell r="A330" t="str">
            <v>20443</v>
          </cell>
          <cell r="B330" t="str">
            <v>Cesar</v>
          </cell>
          <cell r="C330" t="str">
            <v>Manaure</v>
          </cell>
          <cell r="D330">
            <v>24</v>
          </cell>
          <cell r="E330">
            <v>13848</v>
          </cell>
          <cell r="F330">
            <v>173.3102253032929</v>
          </cell>
        </row>
        <row r="331">
          <cell r="A331" t="str">
            <v>20517</v>
          </cell>
          <cell r="B331" t="str">
            <v>Cesar</v>
          </cell>
          <cell r="C331" t="str">
            <v>Pailitas</v>
          </cell>
          <cell r="D331">
            <v>60</v>
          </cell>
          <cell r="E331">
            <v>16946</v>
          </cell>
          <cell r="F331">
            <v>354.06585624926237</v>
          </cell>
        </row>
        <row r="332">
          <cell r="A332" t="str">
            <v>20550</v>
          </cell>
          <cell r="B332" t="str">
            <v>Cesar</v>
          </cell>
          <cell r="C332" t="str">
            <v>Pelaya</v>
          </cell>
          <cell r="D332">
            <v>47</v>
          </cell>
          <cell r="E332">
            <v>17659</v>
          </cell>
          <cell r="F332">
            <v>266.15323631009682</v>
          </cell>
        </row>
        <row r="333">
          <cell r="A333" t="str">
            <v>20570</v>
          </cell>
          <cell r="B333" t="str">
            <v>Cesar</v>
          </cell>
          <cell r="C333" t="str">
            <v>Pueblo Bello</v>
          </cell>
          <cell r="D333">
            <v>27</v>
          </cell>
          <cell r="E333">
            <v>21195</v>
          </cell>
          <cell r="F333">
            <v>127.38853503184713</v>
          </cell>
        </row>
        <row r="334">
          <cell r="A334" t="str">
            <v>20614</v>
          </cell>
          <cell r="B334" t="str">
            <v>Cesar</v>
          </cell>
          <cell r="C334" t="str">
            <v>Río de Oro</v>
          </cell>
          <cell r="D334">
            <v>21</v>
          </cell>
          <cell r="E334">
            <v>14128</v>
          </cell>
          <cell r="F334">
            <v>148.6409966024915</v>
          </cell>
        </row>
        <row r="335">
          <cell r="A335" t="str">
            <v>20621</v>
          </cell>
          <cell r="B335" t="str">
            <v>Cesar</v>
          </cell>
          <cell r="C335" t="str">
            <v>La Paz</v>
          </cell>
          <cell r="D335">
            <v>191</v>
          </cell>
          <cell r="E335">
            <v>22679</v>
          </cell>
          <cell r="F335">
            <v>842.18880903038053</v>
          </cell>
        </row>
        <row r="336">
          <cell r="A336" t="str">
            <v>20710</v>
          </cell>
          <cell r="B336" t="str">
            <v>Cesar</v>
          </cell>
          <cell r="C336" t="str">
            <v>San Alberto</v>
          </cell>
          <cell r="D336">
            <v>73</v>
          </cell>
          <cell r="E336">
            <v>23700</v>
          </cell>
          <cell r="F336">
            <v>308.01687763713079</v>
          </cell>
        </row>
        <row r="337">
          <cell r="A337" t="str">
            <v>20750</v>
          </cell>
          <cell r="B337" t="str">
            <v>Cesar</v>
          </cell>
          <cell r="C337" t="str">
            <v>San Diego</v>
          </cell>
          <cell r="D337">
            <v>105</v>
          </cell>
          <cell r="E337">
            <v>13475</v>
          </cell>
          <cell r="F337">
            <v>779.22077922077926</v>
          </cell>
        </row>
        <row r="338">
          <cell r="A338" t="str">
            <v>20770</v>
          </cell>
          <cell r="B338" t="str">
            <v>Cesar</v>
          </cell>
          <cell r="C338" t="str">
            <v>San Martín</v>
          </cell>
          <cell r="D338">
            <v>95</v>
          </cell>
          <cell r="E338">
            <v>18322</v>
          </cell>
          <cell r="F338">
            <v>518.50234690535967</v>
          </cell>
        </row>
        <row r="339">
          <cell r="A339" t="str">
            <v>20787</v>
          </cell>
          <cell r="B339" t="str">
            <v>Cesar</v>
          </cell>
          <cell r="C339" t="str">
            <v>Tamalameque</v>
          </cell>
          <cell r="D339">
            <v>83</v>
          </cell>
          <cell r="E339">
            <v>13927</v>
          </cell>
          <cell r="F339">
            <v>595.96467293745957</v>
          </cell>
        </row>
        <row r="340">
          <cell r="A340" t="str">
            <v>23001</v>
          </cell>
          <cell r="B340" t="str">
            <v>Córdoba</v>
          </cell>
          <cell r="C340" t="str">
            <v>Montería</v>
          </cell>
          <cell r="D340">
            <v>2761</v>
          </cell>
          <cell r="E340">
            <v>428602</v>
          </cell>
          <cell r="F340">
            <v>644.18738130013389</v>
          </cell>
        </row>
        <row r="341">
          <cell r="A341" t="str">
            <v>23068</v>
          </cell>
          <cell r="B341" t="str">
            <v>Córdoba</v>
          </cell>
          <cell r="C341" t="str">
            <v>Ayapel</v>
          </cell>
          <cell r="D341">
            <v>186</v>
          </cell>
          <cell r="E341">
            <v>49248</v>
          </cell>
          <cell r="F341">
            <v>377.6803118908382</v>
          </cell>
        </row>
        <row r="342">
          <cell r="A342" t="str">
            <v>23079</v>
          </cell>
          <cell r="B342" t="str">
            <v>Córdoba</v>
          </cell>
          <cell r="C342" t="str">
            <v>Buenavista</v>
          </cell>
          <cell r="D342">
            <v>72</v>
          </cell>
          <cell r="E342">
            <v>21082</v>
          </cell>
          <cell r="F342">
            <v>341.52357461341427</v>
          </cell>
        </row>
        <row r="343">
          <cell r="A343" t="str">
            <v>23090</v>
          </cell>
          <cell r="B343" t="str">
            <v>Córdoba</v>
          </cell>
          <cell r="C343" t="str">
            <v>Canalete</v>
          </cell>
          <cell r="D343">
            <v>15</v>
          </cell>
          <cell r="E343">
            <v>20591</v>
          </cell>
          <cell r="F343">
            <v>72.847360497304649</v>
          </cell>
        </row>
        <row r="344">
          <cell r="A344" t="str">
            <v>23162</v>
          </cell>
          <cell r="B344" t="str">
            <v>Córdoba</v>
          </cell>
          <cell r="C344" t="str">
            <v>Cereté</v>
          </cell>
          <cell r="D344">
            <v>109</v>
          </cell>
          <cell r="E344">
            <v>90023</v>
          </cell>
          <cell r="F344">
            <v>121.08016840140853</v>
          </cell>
        </row>
        <row r="345">
          <cell r="A345" t="str">
            <v>23168</v>
          </cell>
          <cell r="B345" t="str">
            <v>Córdoba</v>
          </cell>
          <cell r="C345" t="str">
            <v>Chimá</v>
          </cell>
          <cell r="D345">
            <v>11</v>
          </cell>
          <cell r="E345">
            <v>14742</v>
          </cell>
          <cell r="F345">
            <v>74.616741283407947</v>
          </cell>
        </row>
        <row r="346">
          <cell r="A346" t="str">
            <v>23182</v>
          </cell>
          <cell r="B346" t="str">
            <v>Córdoba</v>
          </cell>
          <cell r="C346" t="str">
            <v>Chinú</v>
          </cell>
          <cell r="D346">
            <v>52</v>
          </cell>
          <cell r="E346">
            <v>47266</v>
          </cell>
          <cell r="F346">
            <v>110.01565607413363</v>
          </cell>
        </row>
        <row r="347">
          <cell r="A347" t="str">
            <v>23189</v>
          </cell>
          <cell r="B347" t="str">
            <v>Córdoba</v>
          </cell>
          <cell r="C347" t="str">
            <v>Ciénaga de Oro</v>
          </cell>
          <cell r="D347">
            <v>35</v>
          </cell>
          <cell r="E347">
            <v>61846</v>
          </cell>
          <cell r="F347">
            <v>56.592180577563624</v>
          </cell>
        </row>
        <row r="348">
          <cell r="A348" t="str">
            <v>23300</v>
          </cell>
          <cell r="B348" t="str">
            <v>Córdoba</v>
          </cell>
          <cell r="C348" t="str">
            <v>Cotorra</v>
          </cell>
          <cell r="D348">
            <v>43</v>
          </cell>
          <cell r="E348">
            <v>15380</v>
          </cell>
          <cell r="F348">
            <v>279.58387516254879</v>
          </cell>
        </row>
        <row r="349">
          <cell r="A349" t="str">
            <v>23350</v>
          </cell>
          <cell r="B349" t="str">
            <v>Córdoba</v>
          </cell>
          <cell r="C349" t="str">
            <v>La Apartada</v>
          </cell>
          <cell r="D349">
            <v>182</v>
          </cell>
          <cell r="E349">
            <v>14666</v>
          </cell>
          <cell r="F349">
            <v>1240.9654984317469</v>
          </cell>
        </row>
        <row r="350">
          <cell r="A350" t="str">
            <v>23417</v>
          </cell>
          <cell r="B350" t="str">
            <v>Córdoba</v>
          </cell>
          <cell r="C350" t="str">
            <v>Lorica</v>
          </cell>
          <cell r="D350">
            <v>28</v>
          </cell>
          <cell r="E350">
            <v>116631</v>
          </cell>
          <cell r="F350">
            <v>24.007339386612479</v>
          </cell>
        </row>
        <row r="351">
          <cell r="A351" t="str">
            <v>23419</v>
          </cell>
          <cell r="B351" t="str">
            <v>Córdoba</v>
          </cell>
          <cell r="C351" t="str">
            <v>Los Córdobas</v>
          </cell>
          <cell r="D351">
            <v>36</v>
          </cell>
          <cell r="E351">
            <v>22399</v>
          </cell>
          <cell r="F351">
            <v>160.72146077949907</v>
          </cell>
        </row>
        <row r="352">
          <cell r="A352" t="str">
            <v>23464</v>
          </cell>
          <cell r="B352" t="str">
            <v>Córdoba</v>
          </cell>
          <cell r="C352" t="str">
            <v>Momil</v>
          </cell>
          <cell r="D352">
            <v>8</v>
          </cell>
          <cell r="E352">
            <v>14644</v>
          </cell>
          <cell r="F352">
            <v>54.629882545752523</v>
          </cell>
        </row>
        <row r="353">
          <cell r="A353" t="str">
            <v>23466</v>
          </cell>
          <cell r="B353" t="str">
            <v>Córdoba</v>
          </cell>
          <cell r="C353" t="str">
            <v>Montelíbano(1)(3)</v>
          </cell>
          <cell r="D353">
            <v>947</v>
          </cell>
          <cell r="E353">
            <v>77770</v>
          </cell>
          <cell r="F353">
            <v>1217.6931978912178</v>
          </cell>
        </row>
        <row r="354">
          <cell r="A354" t="str">
            <v>23500</v>
          </cell>
          <cell r="B354" t="str">
            <v>Córdoba</v>
          </cell>
          <cell r="C354" t="str">
            <v>Moñitos</v>
          </cell>
          <cell r="D354">
            <v>38</v>
          </cell>
          <cell r="E354">
            <v>26593</v>
          </cell>
          <cell r="F354">
            <v>142.89474673786336</v>
          </cell>
        </row>
        <row r="355">
          <cell r="A355" t="str">
            <v>23555</v>
          </cell>
          <cell r="B355" t="str">
            <v>Córdoba</v>
          </cell>
          <cell r="C355" t="str">
            <v>Planeta Rica</v>
          </cell>
          <cell r="D355">
            <v>407</v>
          </cell>
          <cell r="E355">
            <v>66074</v>
          </cell>
          <cell r="F355">
            <v>615.97602687895392</v>
          </cell>
        </row>
        <row r="356">
          <cell r="A356" t="str">
            <v>23570</v>
          </cell>
          <cell r="B356" t="str">
            <v>Córdoba</v>
          </cell>
          <cell r="C356" t="str">
            <v>Pueblo Nuevo</v>
          </cell>
          <cell r="D356">
            <v>41</v>
          </cell>
          <cell r="E356">
            <v>37034</v>
          </cell>
          <cell r="F356">
            <v>110.70907814440783</v>
          </cell>
        </row>
        <row r="357">
          <cell r="A357" t="str">
            <v>23574</v>
          </cell>
          <cell r="B357" t="str">
            <v>Córdoba</v>
          </cell>
          <cell r="C357" t="str">
            <v>Puerto Escondido</v>
          </cell>
          <cell r="D357">
            <v>67</v>
          </cell>
          <cell r="E357">
            <v>27462</v>
          </cell>
          <cell r="F357">
            <v>243.97349064161386</v>
          </cell>
        </row>
        <row r="358">
          <cell r="A358" t="str">
            <v>23580</v>
          </cell>
          <cell r="B358" t="str">
            <v>Córdoba</v>
          </cell>
          <cell r="C358" t="str">
            <v>Puerto Libertador</v>
          </cell>
          <cell r="D358">
            <v>2815</v>
          </cell>
          <cell r="E358">
            <v>44694</v>
          </cell>
          <cell r="F358">
            <v>6298.3845706358798</v>
          </cell>
        </row>
        <row r="359">
          <cell r="A359" t="str">
            <v>23586</v>
          </cell>
          <cell r="B359" t="str">
            <v>Córdoba</v>
          </cell>
          <cell r="C359" t="str">
            <v>Purísima</v>
          </cell>
          <cell r="D359">
            <v>13</v>
          </cell>
          <cell r="E359">
            <v>14989</v>
          </cell>
          <cell r="F359">
            <v>86.730268863833473</v>
          </cell>
        </row>
        <row r="360">
          <cell r="A360" t="str">
            <v>23660</v>
          </cell>
          <cell r="B360" t="str">
            <v>Córdoba</v>
          </cell>
          <cell r="C360" t="str">
            <v>Sahagún</v>
          </cell>
          <cell r="D360">
            <v>121</v>
          </cell>
          <cell r="E360">
            <v>89439</v>
          </cell>
          <cell r="F360">
            <v>135.28773801138206</v>
          </cell>
        </row>
        <row r="361">
          <cell r="A361" t="str">
            <v>23670</v>
          </cell>
          <cell r="B361" t="str">
            <v>Córdoba</v>
          </cell>
          <cell r="C361" t="str">
            <v>San Andrés Sotavento (1) (3)</v>
          </cell>
          <cell r="D361">
            <v>90</v>
          </cell>
          <cell r="E361">
            <v>40580</v>
          </cell>
          <cell r="F361">
            <v>221.78413011335633</v>
          </cell>
        </row>
        <row r="362">
          <cell r="A362" t="str">
            <v>23672</v>
          </cell>
          <cell r="B362" t="str">
            <v>Córdoba</v>
          </cell>
          <cell r="C362" t="str">
            <v>San Antero</v>
          </cell>
          <cell r="D362">
            <v>23</v>
          </cell>
          <cell r="E362">
            <v>30240</v>
          </cell>
          <cell r="F362">
            <v>76.058201058201064</v>
          </cell>
        </row>
        <row r="363">
          <cell r="A363" t="str">
            <v>23675</v>
          </cell>
          <cell r="B363" t="str">
            <v>Córdoba</v>
          </cell>
          <cell r="C363" t="str">
            <v>San Bernardo del Viento</v>
          </cell>
          <cell r="D363">
            <v>11</v>
          </cell>
          <cell r="E363">
            <v>34049</v>
          </cell>
          <cell r="F363">
            <v>32.306381978912746</v>
          </cell>
        </row>
        <row r="364">
          <cell r="A364" t="str">
            <v>23678</v>
          </cell>
          <cell r="B364" t="str">
            <v>Córdoba</v>
          </cell>
          <cell r="C364" t="str">
            <v>San Carlos</v>
          </cell>
          <cell r="D364">
            <v>19</v>
          </cell>
          <cell r="E364">
            <v>26366</v>
          </cell>
          <cell r="F364">
            <v>72.062504740954253</v>
          </cell>
        </row>
        <row r="365">
          <cell r="A365" t="str">
            <v>23682</v>
          </cell>
          <cell r="B365" t="str">
            <v>Córdoba</v>
          </cell>
          <cell r="C365" t="str">
            <v>San José de Uré(1)</v>
          </cell>
          <cell r="D365">
            <v>113</v>
          </cell>
          <cell r="E365">
            <v>10664</v>
          </cell>
          <cell r="F365">
            <v>1059.6399099774942</v>
          </cell>
        </row>
        <row r="366">
          <cell r="A366" t="str">
            <v>23686</v>
          </cell>
          <cell r="B366" t="str">
            <v>Córdoba</v>
          </cell>
          <cell r="C366" t="str">
            <v>San Pelayo</v>
          </cell>
          <cell r="D366">
            <v>120</v>
          </cell>
          <cell r="E366">
            <v>42680</v>
          </cell>
          <cell r="F366">
            <v>281.16213683223992</v>
          </cell>
        </row>
        <row r="367">
          <cell r="A367" t="str">
            <v>23807</v>
          </cell>
          <cell r="B367" t="str">
            <v>Córdoba</v>
          </cell>
          <cell r="C367" t="str">
            <v>Tierralta</v>
          </cell>
          <cell r="D367">
            <v>1601</v>
          </cell>
          <cell r="E367">
            <v>95228</v>
          </cell>
          <cell r="F367">
            <v>1681.2282101902799</v>
          </cell>
        </row>
        <row r="368">
          <cell r="A368" t="str">
            <v>23815</v>
          </cell>
          <cell r="B368" t="str">
            <v>Córdoba</v>
          </cell>
          <cell r="C368" t="str">
            <v>Tuchín (1)</v>
          </cell>
          <cell r="D368">
            <v>35</v>
          </cell>
          <cell r="E368">
            <v>36024</v>
          </cell>
          <cell r="F368">
            <v>97.157450588496559</v>
          </cell>
        </row>
        <row r="369">
          <cell r="A369" t="str">
            <v>23855</v>
          </cell>
          <cell r="B369" t="str">
            <v>Córdoba</v>
          </cell>
          <cell r="C369" t="str">
            <v>Valencia</v>
          </cell>
          <cell r="D369">
            <v>828</v>
          </cell>
          <cell r="E369">
            <v>41084</v>
          </cell>
          <cell r="F369">
            <v>2015.3831175153343</v>
          </cell>
        </row>
        <row r="370">
          <cell r="A370" t="str">
            <v>25001</v>
          </cell>
          <cell r="B370" t="str">
            <v>Cundinamarca</v>
          </cell>
          <cell r="C370" t="str">
            <v>Agua de Dios</v>
          </cell>
          <cell r="D370">
            <v>1</v>
          </cell>
          <cell r="E370">
            <v>11172</v>
          </cell>
          <cell r="F370">
            <v>8.9509488005728617</v>
          </cell>
        </row>
        <row r="371">
          <cell r="A371" t="str">
            <v>25035</v>
          </cell>
          <cell r="B371" t="str">
            <v>Cundinamarca</v>
          </cell>
          <cell r="C371" t="str">
            <v>Anapoima</v>
          </cell>
          <cell r="D371">
            <v>49</v>
          </cell>
          <cell r="E371">
            <v>12908</v>
          </cell>
          <cell r="F371">
            <v>379.60954446854663</v>
          </cell>
        </row>
        <row r="372">
          <cell r="A372" t="str">
            <v>25040</v>
          </cell>
          <cell r="B372" t="str">
            <v>Cundinamarca</v>
          </cell>
          <cell r="C372" t="str">
            <v>Anolaima</v>
          </cell>
          <cell r="D372">
            <v>17</v>
          </cell>
          <cell r="E372">
            <v>12492</v>
          </cell>
          <cell r="F372">
            <v>136.0870957412744</v>
          </cell>
        </row>
        <row r="373">
          <cell r="A373" t="str">
            <v>25053</v>
          </cell>
          <cell r="B373" t="str">
            <v>Cundinamarca</v>
          </cell>
          <cell r="C373" t="str">
            <v>Arbeláez</v>
          </cell>
          <cell r="D373">
            <v>10</v>
          </cell>
          <cell r="E373">
            <v>12201</v>
          </cell>
          <cell r="F373">
            <v>81.960495041390047</v>
          </cell>
        </row>
        <row r="374">
          <cell r="A374" t="str">
            <v>25086</v>
          </cell>
          <cell r="B374" t="str">
            <v>Cundinamarca</v>
          </cell>
          <cell r="C374" t="str">
            <v>Beltrán</v>
          </cell>
          <cell r="D374">
            <v>3</v>
          </cell>
          <cell r="E374">
            <v>2135</v>
          </cell>
          <cell r="F374">
            <v>140.5152224824356</v>
          </cell>
        </row>
        <row r="375">
          <cell r="A375" t="str">
            <v>25099</v>
          </cell>
          <cell r="B375" t="str">
            <v>Cundinamarca</v>
          </cell>
          <cell r="C375" t="str">
            <v>Bojacá</v>
          </cell>
          <cell r="D375">
            <v>5</v>
          </cell>
          <cell r="E375">
            <v>10976</v>
          </cell>
          <cell r="F375">
            <v>45.55393586005831</v>
          </cell>
        </row>
        <row r="376">
          <cell r="A376" t="str">
            <v>25123</v>
          </cell>
          <cell r="B376" t="str">
            <v>Cundinamarca</v>
          </cell>
          <cell r="C376" t="str">
            <v>Cachipay</v>
          </cell>
          <cell r="D376">
            <v>12</v>
          </cell>
          <cell r="E376">
            <v>9873</v>
          </cell>
          <cell r="F376">
            <v>121.54360376785171</v>
          </cell>
        </row>
        <row r="377">
          <cell r="A377" t="str">
            <v>25126</v>
          </cell>
          <cell r="B377" t="str">
            <v>Cundinamarca</v>
          </cell>
          <cell r="C377" t="str">
            <v>Cajicá</v>
          </cell>
          <cell r="D377">
            <v>41</v>
          </cell>
          <cell r="E377">
            <v>54550</v>
          </cell>
          <cell r="F377">
            <v>75.160403299725019</v>
          </cell>
        </row>
        <row r="378">
          <cell r="A378" t="str">
            <v>25148</v>
          </cell>
          <cell r="B378" t="str">
            <v>Cundinamarca</v>
          </cell>
          <cell r="C378" t="str">
            <v>Caparrapí</v>
          </cell>
          <cell r="D378">
            <v>10</v>
          </cell>
          <cell r="E378">
            <v>16651</v>
          </cell>
          <cell r="F378">
            <v>60.056453065881932</v>
          </cell>
        </row>
        <row r="379">
          <cell r="A379" t="str">
            <v>25151</v>
          </cell>
          <cell r="B379" t="str">
            <v>Cundinamarca</v>
          </cell>
          <cell r="C379" t="str">
            <v>Caqueza</v>
          </cell>
          <cell r="D379">
            <v>15</v>
          </cell>
          <cell r="E379">
            <v>16897</v>
          </cell>
          <cell r="F379">
            <v>88.773154997928629</v>
          </cell>
        </row>
        <row r="380">
          <cell r="A380" t="str">
            <v>25168</v>
          </cell>
          <cell r="B380" t="str">
            <v>Cundinamarca</v>
          </cell>
          <cell r="C380" t="str">
            <v>Chaguaní</v>
          </cell>
          <cell r="D380">
            <v>1</v>
          </cell>
          <cell r="E380">
            <v>3999</v>
          </cell>
          <cell r="F380">
            <v>25.006251562890725</v>
          </cell>
        </row>
        <row r="381">
          <cell r="A381" t="str">
            <v>25175</v>
          </cell>
          <cell r="B381" t="str">
            <v>Cundinamarca</v>
          </cell>
          <cell r="C381" t="str">
            <v>Chía</v>
          </cell>
          <cell r="D381">
            <v>66</v>
          </cell>
          <cell r="E381">
            <v>120719</v>
          </cell>
          <cell r="F381">
            <v>54.6724210770467</v>
          </cell>
        </row>
        <row r="382">
          <cell r="A382" t="str">
            <v>25181</v>
          </cell>
          <cell r="B382" t="str">
            <v>Cundinamarca</v>
          </cell>
          <cell r="C382" t="str">
            <v>Choachí</v>
          </cell>
          <cell r="D382">
            <v>21</v>
          </cell>
          <cell r="E382">
            <v>10826</v>
          </cell>
          <cell r="F382">
            <v>193.97746166635875</v>
          </cell>
        </row>
        <row r="383">
          <cell r="A383" t="str">
            <v>25183</v>
          </cell>
          <cell r="B383" t="str">
            <v>Cundinamarca</v>
          </cell>
          <cell r="C383" t="str">
            <v>Chocontá</v>
          </cell>
          <cell r="D383">
            <v>5</v>
          </cell>
          <cell r="E383">
            <v>23999</v>
          </cell>
          <cell r="F383">
            <v>20.834201425059376</v>
          </cell>
        </row>
        <row r="384">
          <cell r="A384" t="str">
            <v>25214</v>
          </cell>
          <cell r="B384" t="str">
            <v>Cundinamarca</v>
          </cell>
          <cell r="C384" t="str">
            <v>Cota</v>
          </cell>
          <cell r="D384">
            <v>6</v>
          </cell>
          <cell r="E384">
            <v>23897</v>
          </cell>
          <cell r="F384">
            <v>25.107754111394737</v>
          </cell>
        </row>
        <row r="385">
          <cell r="A385" t="str">
            <v>25224</v>
          </cell>
          <cell r="B385" t="str">
            <v>Cundinamarca</v>
          </cell>
          <cell r="C385" t="str">
            <v>Cucunubá</v>
          </cell>
          <cell r="D385">
            <v>3</v>
          </cell>
          <cell r="E385">
            <v>7397</v>
          </cell>
          <cell r="F385">
            <v>40.556982560497502</v>
          </cell>
        </row>
        <row r="386">
          <cell r="A386" t="str">
            <v>25245</v>
          </cell>
          <cell r="B386" t="str">
            <v>Cundinamarca</v>
          </cell>
          <cell r="C386" t="str">
            <v>El Colegio</v>
          </cell>
          <cell r="D386">
            <v>8</v>
          </cell>
          <cell r="E386">
            <v>21592</v>
          </cell>
          <cell r="F386">
            <v>37.050759540570581</v>
          </cell>
        </row>
        <row r="387">
          <cell r="A387" t="str">
            <v>25260</v>
          </cell>
          <cell r="B387" t="str">
            <v>Cundinamarca</v>
          </cell>
          <cell r="C387" t="str">
            <v>El Rosal</v>
          </cell>
          <cell r="D387">
            <v>59</v>
          </cell>
          <cell r="E387">
            <v>16486</v>
          </cell>
          <cell r="F387">
            <v>357.87941283513283</v>
          </cell>
        </row>
        <row r="388">
          <cell r="A388" t="str">
            <v>25269</v>
          </cell>
          <cell r="B388" t="str">
            <v>Cundinamarca</v>
          </cell>
          <cell r="C388" t="str">
            <v>Facatativá</v>
          </cell>
          <cell r="D388">
            <v>134</v>
          </cell>
          <cell r="E388">
            <v>127226</v>
          </cell>
          <cell r="F388">
            <v>105.32438338075551</v>
          </cell>
        </row>
        <row r="389">
          <cell r="A389" t="str">
            <v>25279</v>
          </cell>
          <cell r="B389" t="str">
            <v>Cundinamarca</v>
          </cell>
          <cell r="C389" t="str">
            <v>Fomeque</v>
          </cell>
          <cell r="D389">
            <v>18</v>
          </cell>
          <cell r="E389">
            <v>12200</v>
          </cell>
          <cell r="F389">
            <v>147.54098360655738</v>
          </cell>
        </row>
        <row r="390">
          <cell r="A390" t="str">
            <v>25286</v>
          </cell>
          <cell r="B390" t="str">
            <v>Cundinamarca</v>
          </cell>
          <cell r="C390" t="str">
            <v>Funza</v>
          </cell>
          <cell r="D390">
            <v>139</v>
          </cell>
          <cell r="E390">
            <v>72566</v>
          </cell>
          <cell r="F390">
            <v>191.54976159633989</v>
          </cell>
        </row>
        <row r="391">
          <cell r="A391" t="str">
            <v>25290</v>
          </cell>
          <cell r="B391" t="str">
            <v>Cundinamarca</v>
          </cell>
          <cell r="C391" t="str">
            <v>Fusagasugá</v>
          </cell>
          <cell r="D391">
            <v>326</v>
          </cell>
          <cell r="E391">
            <v>129301</v>
          </cell>
          <cell r="F391">
            <v>252.12488689182604</v>
          </cell>
        </row>
        <row r="392">
          <cell r="A392" t="str">
            <v>25293</v>
          </cell>
          <cell r="B392" t="str">
            <v>Cundinamarca</v>
          </cell>
          <cell r="C392" t="str">
            <v>Gachala</v>
          </cell>
          <cell r="D392">
            <v>3</v>
          </cell>
          <cell r="E392">
            <v>5748</v>
          </cell>
          <cell r="F392">
            <v>52.192066805845506</v>
          </cell>
        </row>
        <row r="393">
          <cell r="A393" t="str">
            <v>25295</v>
          </cell>
          <cell r="B393" t="str">
            <v>Cundinamarca</v>
          </cell>
          <cell r="C393" t="str">
            <v>Gachancipá</v>
          </cell>
          <cell r="D393">
            <v>15</v>
          </cell>
          <cell r="E393">
            <v>13678</v>
          </cell>
          <cell r="F393">
            <v>109.66515572452113</v>
          </cell>
        </row>
        <row r="394">
          <cell r="A394" t="str">
            <v>25297</v>
          </cell>
          <cell r="B394" t="str">
            <v>Cundinamarca</v>
          </cell>
          <cell r="C394" t="str">
            <v>Gachetá</v>
          </cell>
          <cell r="D394">
            <v>7</v>
          </cell>
          <cell r="E394">
            <v>10934</v>
          </cell>
          <cell r="F394">
            <v>64.020486555697815</v>
          </cell>
        </row>
        <row r="395">
          <cell r="A395" t="str">
            <v>25307</v>
          </cell>
          <cell r="B395" t="str">
            <v>Cundinamarca</v>
          </cell>
          <cell r="C395" t="str">
            <v>Girardot</v>
          </cell>
          <cell r="D395">
            <v>50</v>
          </cell>
          <cell r="E395">
            <v>103839</v>
          </cell>
          <cell r="F395">
            <v>48.151465249087529</v>
          </cell>
        </row>
        <row r="396">
          <cell r="A396" t="str">
            <v>25312</v>
          </cell>
          <cell r="B396" t="str">
            <v>Cundinamarca</v>
          </cell>
          <cell r="C396" t="str">
            <v>Granada</v>
          </cell>
          <cell r="D396">
            <v>7</v>
          </cell>
          <cell r="E396">
            <v>8314</v>
          </cell>
          <cell r="F396">
            <v>84.19533317296127</v>
          </cell>
        </row>
        <row r="397">
          <cell r="A397" t="str">
            <v>25317</v>
          </cell>
          <cell r="B397" t="str">
            <v>Cundinamarca</v>
          </cell>
          <cell r="C397" t="str">
            <v>Guachetá</v>
          </cell>
          <cell r="D397">
            <v>68</v>
          </cell>
          <cell r="E397">
            <v>11411</v>
          </cell>
          <cell r="F397">
            <v>595.9162211900798</v>
          </cell>
        </row>
        <row r="398">
          <cell r="A398" t="str">
            <v>25320</v>
          </cell>
          <cell r="B398" t="str">
            <v>Cundinamarca</v>
          </cell>
          <cell r="C398" t="str">
            <v>Guaduas</v>
          </cell>
          <cell r="D398">
            <v>16</v>
          </cell>
          <cell r="E398">
            <v>37003</v>
          </cell>
          <cell r="F398">
            <v>43.239737318595786</v>
          </cell>
        </row>
        <row r="399">
          <cell r="A399" t="str">
            <v>25322</v>
          </cell>
          <cell r="B399" t="str">
            <v>Cundinamarca</v>
          </cell>
          <cell r="C399" t="str">
            <v>Guasca</v>
          </cell>
          <cell r="D399">
            <v>14</v>
          </cell>
          <cell r="E399">
            <v>14283</v>
          </cell>
          <cell r="F399">
            <v>98.018623538472312</v>
          </cell>
        </row>
        <row r="400">
          <cell r="A400" t="str">
            <v>25324</v>
          </cell>
          <cell r="B400" t="str">
            <v>Cundinamarca</v>
          </cell>
          <cell r="C400" t="str">
            <v>Guataquí</v>
          </cell>
          <cell r="D400">
            <v>7</v>
          </cell>
          <cell r="E400">
            <v>2595</v>
          </cell>
          <cell r="F400">
            <v>269.7495183044316</v>
          </cell>
        </row>
        <row r="401">
          <cell r="A401" t="str">
            <v>25326</v>
          </cell>
          <cell r="B401" t="str">
            <v>Cundinamarca</v>
          </cell>
          <cell r="C401" t="str">
            <v>Guatavita</v>
          </cell>
          <cell r="D401">
            <v>8</v>
          </cell>
          <cell r="E401">
            <v>6857</v>
          </cell>
          <cell r="F401">
            <v>116.66909727285986</v>
          </cell>
        </row>
        <row r="402">
          <cell r="A402" t="str">
            <v>25335</v>
          </cell>
          <cell r="B402" t="str">
            <v>Cundinamarca</v>
          </cell>
          <cell r="C402" t="str">
            <v>Guayabetal</v>
          </cell>
          <cell r="D402">
            <v>18</v>
          </cell>
          <cell r="E402">
            <v>4902</v>
          </cell>
          <cell r="F402">
            <v>367.1970624235006</v>
          </cell>
        </row>
        <row r="403">
          <cell r="A403" t="str">
            <v>25339</v>
          </cell>
          <cell r="B403" t="str">
            <v>Cundinamarca</v>
          </cell>
          <cell r="C403" t="str">
            <v>Gutiérrez</v>
          </cell>
          <cell r="D403">
            <v>3</v>
          </cell>
          <cell r="E403">
            <v>3963</v>
          </cell>
          <cell r="F403">
            <v>75.700227100681303</v>
          </cell>
        </row>
        <row r="404">
          <cell r="A404" t="str">
            <v>25372</v>
          </cell>
          <cell r="B404" t="str">
            <v>Cundinamarca</v>
          </cell>
          <cell r="C404" t="str">
            <v>Junín</v>
          </cell>
          <cell r="D404">
            <v>4</v>
          </cell>
          <cell r="E404">
            <v>8566</v>
          </cell>
          <cell r="F404">
            <v>46.696240952603318</v>
          </cell>
        </row>
        <row r="405">
          <cell r="A405" t="str">
            <v>25377</v>
          </cell>
          <cell r="B405" t="str">
            <v>Cundinamarca</v>
          </cell>
          <cell r="C405" t="str">
            <v>La Calera</v>
          </cell>
          <cell r="D405">
            <v>12</v>
          </cell>
          <cell r="E405">
            <v>26810</v>
          </cell>
          <cell r="F405">
            <v>44.759418127564345</v>
          </cell>
        </row>
        <row r="406">
          <cell r="A406" t="str">
            <v>25386</v>
          </cell>
          <cell r="B406" t="str">
            <v>Cundinamarca</v>
          </cell>
          <cell r="C406" t="str">
            <v>La Mesa</v>
          </cell>
          <cell r="D406">
            <v>30</v>
          </cell>
          <cell r="E406">
            <v>30441</v>
          </cell>
          <cell r="F406">
            <v>98.551295949541739</v>
          </cell>
        </row>
        <row r="407">
          <cell r="A407" t="str">
            <v>25394</v>
          </cell>
          <cell r="B407" t="str">
            <v>Cundinamarca</v>
          </cell>
          <cell r="C407" t="str">
            <v>La Palma</v>
          </cell>
          <cell r="D407">
            <v>4</v>
          </cell>
          <cell r="E407">
            <v>10553</v>
          </cell>
          <cell r="F407">
            <v>37.903913579077042</v>
          </cell>
        </row>
        <row r="408">
          <cell r="A408" t="str">
            <v>25402</v>
          </cell>
          <cell r="B408" t="str">
            <v>Cundinamarca</v>
          </cell>
          <cell r="C408" t="str">
            <v>La Vega</v>
          </cell>
          <cell r="D408">
            <v>8</v>
          </cell>
          <cell r="E408">
            <v>14052</v>
          </cell>
          <cell r="F408">
            <v>56.931397665812696</v>
          </cell>
        </row>
        <row r="409">
          <cell r="A409" t="str">
            <v>25430</v>
          </cell>
          <cell r="B409" t="str">
            <v>Cundinamarca</v>
          </cell>
          <cell r="C409" t="str">
            <v>Madrid</v>
          </cell>
          <cell r="D409">
            <v>117</v>
          </cell>
          <cell r="E409">
            <v>74600</v>
          </cell>
          <cell r="F409">
            <v>156.83646112600536</v>
          </cell>
        </row>
        <row r="410">
          <cell r="A410" t="str">
            <v>25438</v>
          </cell>
          <cell r="B410" t="str">
            <v>Cundinamarca</v>
          </cell>
          <cell r="C410" t="str">
            <v>Medina</v>
          </cell>
          <cell r="D410">
            <v>34</v>
          </cell>
          <cell r="E410">
            <v>10058</v>
          </cell>
          <cell r="F410">
            <v>338.03937164446211</v>
          </cell>
        </row>
        <row r="411">
          <cell r="A411" t="str">
            <v>25473</v>
          </cell>
          <cell r="B411" t="str">
            <v>Cundinamarca</v>
          </cell>
          <cell r="C411" t="str">
            <v>Mosquera</v>
          </cell>
          <cell r="D411">
            <v>97</v>
          </cell>
          <cell r="E411">
            <v>78658</v>
          </cell>
          <cell r="F411">
            <v>123.31867070100944</v>
          </cell>
        </row>
        <row r="412">
          <cell r="A412" t="str">
            <v>25486</v>
          </cell>
          <cell r="B412" t="str">
            <v>Cundinamarca</v>
          </cell>
          <cell r="C412" t="str">
            <v>Nemocón</v>
          </cell>
          <cell r="D412">
            <v>19</v>
          </cell>
          <cell r="E412">
            <v>13050</v>
          </cell>
          <cell r="F412">
            <v>145.59386973180077</v>
          </cell>
        </row>
        <row r="413">
          <cell r="A413" t="str">
            <v>25488</v>
          </cell>
          <cell r="B413" t="str">
            <v>Cundinamarca</v>
          </cell>
          <cell r="C413" t="str">
            <v>Nilo</v>
          </cell>
          <cell r="D413">
            <v>14</v>
          </cell>
          <cell r="E413">
            <v>17489</v>
          </cell>
          <cell r="F413">
            <v>80.050317342329464</v>
          </cell>
        </row>
        <row r="414">
          <cell r="A414" t="str">
            <v>25491</v>
          </cell>
          <cell r="B414" t="str">
            <v>Cundinamarca</v>
          </cell>
          <cell r="C414" t="str">
            <v>Nocaima</v>
          </cell>
          <cell r="D414">
            <v>13</v>
          </cell>
          <cell r="E414">
            <v>7938</v>
          </cell>
          <cell r="F414">
            <v>163.76921138825901</v>
          </cell>
        </row>
        <row r="415">
          <cell r="A415" t="str">
            <v>25506</v>
          </cell>
          <cell r="B415" t="str">
            <v>Cundinamarca</v>
          </cell>
          <cell r="C415" t="str">
            <v>Venecia</v>
          </cell>
          <cell r="D415">
            <v>39</v>
          </cell>
          <cell r="E415">
            <v>4039</v>
          </cell>
          <cell r="F415">
            <v>965.58554097548893</v>
          </cell>
        </row>
        <row r="416">
          <cell r="A416" t="str">
            <v>25513</v>
          </cell>
          <cell r="B416" t="str">
            <v>Cundinamarca</v>
          </cell>
          <cell r="C416" t="str">
            <v>Pacho</v>
          </cell>
          <cell r="D416">
            <v>17</v>
          </cell>
          <cell r="E416">
            <v>26786</v>
          </cell>
          <cell r="F416">
            <v>63.465989696109915</v>
          </cell>
        </row>
        <row r="417">
          <cell r="A417" t="str">
            <v>25530</v>
          </cell>
          <cell r="B417" t="str">
            <v>Cundinamarca</v>
          </cell>
          <cell r="C417" t="str">
            <v>Paratebueno</v>
          </cell>
          <cell r="D417">
            <v>31</v>
          </cell>
          <cell r="E417">
            <v>7669</v>
          </cell>
          <cell r="F417">
            <v>404.2248011474768</v>
          </cell>
        </row>
        <row r="418">
          <cell r="A418" t="str">
            <v>25572</v>
          </cell>
          <cell r="B418" t="str">
            <v>Cundinamarca</v>
          </cell>
          <cell r="C418" t="str">
            <v>Puerto Salgar</v>
          </cell>
          <cell r="D418">
            <v>26</v>
          </cell>
          <cell r="E418">
            <v>18040</v>
          </cell>
          <cell r="F418">
            <v>144.12416851441242</v>
          </cell>
        </row>
        <row r="419">
          <cell r="A419" t="str">
            <v>25580</v>
          </cell>
          <cell r="B419" t="str">
            <v>Cundinamarca</v>
          </cell>
          <cell r="C419" t="str">
            <v>Pulí</v>
          </cell>
          <cell r="D419">
            <v>4</v>
          </cell>
          <cell r="E419">
            <v>2975</v>
          </cell>
          <cell r="F419">
            <v>134.45378151260505</v>
          </cell>
        </row>
        <row r="420">
          <cell r="A420" t="str">
            <v>25592</v>
          </cell>
          <cell r="B420" t="str">
            <v>Cundinamarca</v>
          </cell>
          <cell r="C420" t="str">
            <v>Quebradanegra</v>
          </cell>
          <cell r="D420">
            <v>2</v>
          </cell>
          <cell r="E420">
            <v>4725</v>
          </cell>
          <cell r="F420">
            <v>42.328042328042329</v>
          </cell>
        </row>
        <row r="421">
          <cell r="A421" t="str">
            <v>25596</v>
          </cell>
          <cell r="B421" t="str">
            <v>Cundinamarca</v>
          </cell>
          <cell r="C421" t="str">
            <v>Quipile</v>
          </cell>
          <cell r="D421">
            <v>4</v>
          </cell>
          <cell r="E421">
            <v>8171</v>
          </cell>
          <cell r="F421">
            <v>48.953616448415126</v>
          </cell>
        </row>
        <row r="422">
          <cell r="A422" t="str">
            <v>25599</v>
          </cell>
          <cell r="B422" t="str">
            <v>Cundinamarca</v>
          </cell>
          <cell r="C422" t="str">
            <v>Apulo</v>
          </cell>
          <cell r="D422">
            <v>6</v>
          </cell>
          <cell r="E422">
            <v>7813</v>
          </cell>
          <cell r="F422">
            <v>76.795085114552663</v>
          </cell>
        </row>
        <row r="423">
          <cell r="A423" t="str">
            <v>25612</v>
          </cell>
          <cell r="B423" t="str">
            <v>Cundinamarca</v>
          </cell>
          <cell r="C423" t="str">
            <v>Ricaurte</v>
          </cell>
          <cell r="D423">
            <v>8</v>
          </cell>
          <cell r="E423">
            <v>9169</v>
          </cell>
          <cell r="F423">
            <v>87.250518049950927</v>
          </cell>
        </row>
        <row r="424">
          <cell r="A424" t="str">
            <v>25645</v>
          </cell>
          <cell r="B424" t="str">
            <v>Cundinamarca</v>
          </cell>
          <cell r="C424" t="str">
            <v>San Antonio del Tequendama</v>
          </cell>
          <cell r="D424">
            <v>15</v>
          </cell>
          <cell r="E424">
            <v>12949</v>
          </cell>
          <cell r="F424">
            <v>115.83906093134604</v>
          </cell>
        </row>
        <row r="425">
          <cell r="A425" t="str">
            <v>25649</v>
          </cell>
          <cell r="B425" t="str">
            <v>Cundinamarca</v>
          </cell>
          <cell r="C425" t="str">
            <v>San Bernardo</v>
          </cell>
          <cell r="D425">
            <v>4</v>
          </cell>
          <cell r="E425">
            <v>10596</v>
          </cell>
          <cell r="F425">
            <v>37.750094375235939</v>
          </cell>
        </row>
        <row r="426">
          <cell r="A426" t="str">
            <v>25658</v>
          </cell>
          <cell r="B426" t="str">
            <v>Cundinamarca</v>
          </cell>
          <cell r="C426" t="str">
            <v>San Francisco</v>
          </cell>
          <cell r="D426">
            <v>28</v>
          </cell>
          <cell r="E426">
            <v>9312</v>
          </cell>
          <cell r="F426">
            <v>300.68728522336772</v>
          </cell>
        </row>
        <row r="427">
          <cell r="A427" t="str">
            <v>25662</v>
          </cell>
          <cell r="B427" t="str">
            <v>Cundinamarca</v>
          </cell>
          <cell r="C427" t="str">
            <v>San Juan de Río Seco</v>
          </cell>
          <cell r="D427">
            <v>13</v>
          </cell>
          <cell r="E427">
            <v>9679</v>
          </cell>
          <cell r="F427">
            <v>134.31139580535179</v>
          </cell>
        </row>
        <row r="428">
          <cell r="A428" t="str">
            <v>25718</v>
          </cell>
          <cell r="B428" t="str">
            <v>Cundinamarca</v>
          </cell>
          <cell r="C428" t="str">
            <v>Sasaima</v>
          </cell>
          <cell r="D428">
            <v>13</v>
          </cell>
          <cell r="E428">
            <v>10590</v>
          </cell>
          <cell r="F428">
            <v>122.75731822474032</v>
          </cell>
        </row>
        <row r="429">
          <cell r="A429" t="str">
            <v>25740</v>
          </cell>
          <cell r="B429" t="str">
            <v>Cundinamarca</v>
          </cell>
          <cell r="C429" t="str">
            <v>Sibaté</v>
          </cell>
          <cell r="D429">
            <v>21</v>
          </cell>
          <cell r="E429">
            <v>37030</v>
          </cell>
          <cell r="F429">
            <v>56.710775047258977</v>
          </cell>
        </row>
        <row r="430">
          <cell r="A430" t="str">
            <v>25743</v>
          </cell>
          <cell r="B430" t="str">
            <v>Cundinamarca</v>
          </cell>
          <cell r="C430" t="str">
            <v>Silvania</v>
          </cell>
          <cell r="D430">
            <v>35</v>
          </cell>
          <cell r="E430">
            <v>21887</v>
          </cell>
          <cell r="F430">
            <v>159.91227669392788</v>
          </cell>
        </row>
        <row r="431">
          <cell r="A431" t="str">
            <v>25745</v>
          </cell>
          <cell r="B431" t="str">
            <v>Cundinamarca</v>
          </cell>
          <cell r="C431" t="str">
            <v>Simijaca</v>
          </cell>
          <cell r="D431">
            <v>12</v>
          </cell>
          <cell r="E431">
            <v>12635</v>
          </cell>
          <cell r="F431">
            <v>94.974277799762575</v>
          </cell>
        </row>
        <row r="432">
          <cell r="A432" t="str">
            <v>25754</v>
          </cell>
          <cell r="B432" t="str">
            <v>Cundinamarca</v>
          </cell>
          <cell r="C432" t="str">
            <v>Soacha</v>
          </cell>
          <cell r="D432">
            <v>3664</v>
          </cell>
          <cell r="E432">
            <v>488995</v>
          </cell>
          <cell r="F432">
            <v>749.29191505025619</v>
          </cell>
        </row>
        <row r="433">
          <cell r="A433" t="str">
            <v>25758</v>
          </cell>
          <cell r="B433" t="str">
            <v>Cundinamarca</v>
          </cell>
          <cell r="C433" t="str">
            <v>Sopó</v>
          </cell>
          <cell r="D433">
            <v>12</v>
          </cell>
          <cell r="E433">
            <v>25611</v>
          </cell>
          <cell r="F433">
            <v>46.854867049314748</v>
          </cell>
        </row>
        <row r="434">
          <cell r="A434" t="str">
            <v>25769</v>
          </cell>
          <cell r="B434" t="str">
            <v>Cundinamarca</v>
          </cell>
          <cell r="C434" t="str">
            <v>Subachoque</v>
          </cell>
          <cell r="D434">
            <v>13</v>
          </cell>
          <cell r="E434">
            <v>15487</v>
          </cell>
          <cell r="F434">
            <v>83.941370181442508</v>
          </cell>
        </row>
        <row r="435">
          <cell r="A435" t="str">
            <v>25781</v>
          </cell>
          <cell r="B435" t="str">
            <v>Cundinamarca</v>
          </cell>
          <cell r="C435" t="str">
            <v>Sutatausa</v>
          </cell>
          <cell r="D435">
            <v>5</v>
          </cell>
          <cell r="E435">
            <v>5399</v>
          </cell>
          <cell r="F435">
            <v>92.609742544915719</v>
          </cell>
        </row>
        <row r="436">
          <cell r="A436" t="str">
            <v>25785</v>
          </cell>
          <cell r="B436" t="str">
            <v>Cundinamarca</v>
          </cell>
          <cell r="C436" t="str">
            <v>Tabio</v>
          </cell>
          <cell r="D436">
            <v>26</v>
          </cell>
          <cell r="E436">
            <v>25757</v>
          </cell>
          <cell r="F436">
            <v>100.94343285320495</v>
          </cell>
        </row>
        <row r="437">
          <cell r="A437" t="str">
            <v>25797</v>
          </cell>
          <cell r="B437" t="str">
            <v>Cundinamarca</v>
          </cell>
          <cell r="C437" t="str">
            <v>Tena</v>
          </cell>
          <cell r="D437">
            <v>3</v>
          </cell>
          <cell r="E437">
            <v>8663</v>
          </cell>
          <cell r="F437">
            <v>34.630035784370307</v>
          </cell>
        </row>
        <row r="438">
          <cell r="A438" t="str">
            <v>25799</v>
          </cell>
          <cell r="B438" t="str">
            <v>Cundinamarca</v>
          </cell>
          <cell r="C438" t="str">
            <v>Tenjo</v>
          </cell>
          <cell r="D438">
            <v>2</v>
          </cell>
          <cell r="E438">
            <v>19612</v>
          </cell>
          <cell r="F438">
            <v>10.197838058331634</v>
          </cell>
        </row>
        <row r="439">
          <cell r="A439" t="str">
            <v>25805</v>
          </cell>
          <cell r="B439" t="str">
            <v>Cundinamarca</v>
          </cell>
          <cell r="C439" t="str">
            <v>Tibacuy</v>
          </cell>
          <cell r="D439">
            <v>16</v>
          </cell>
          <cell r="E439">
            <v>4830</v>
          </cell>
          <cell r="F439">
            <v>331.26293995859214</v>
          </cell>
        </row>
        <row r="440">
          <cell r="A440" t="str">
            <v>25815</v>
          </cell>
          <cell r="B440" t="str">
            <v>Cundinamarca</v>
          </cell>
          <cell r="C440" t="str">
            <v>Tocaima</v>
          </cell>
          <cell r="D440">
            <v>2</v>
          </cell>
          <cell r="E440">
            <v>18170</v>
          </cell>
          <cell r="F440">
            <v>11.007154650522839</v>
          </cell>
        </row>
        <row r="441">
          <cell r="A441" t="str">
            <v>25817</v>
          </cell>
          <cell r="B441" t="str">
            <v>Cundinamarca</v>
          </cell>
          <cell r="C441" t="str">
            <v>Tocancipá</v>
          </cell>
          <cell r="D441">
            <v>35</v>
          </cell>
          <cell r="E441">
            <v>30326</v>
          </cell>
          <cell r="F441">
            <v>115.41251731187761</v>
          </cell>
        </row>
        <row r="442">
          <cell r="A442" t="str">
            <v>25823</v>
          </cell>
          <cell r="B442" t="str">
            <v>Cundinamarca</v>
          </cell>
          <cell r="C442" t="str">
            <v>Topaipí</v>
          </cell>
          <cell r="D442">
            <v>2</v>
          </cell>
          <cell r="E442">
            <v>4560</v>
          </cell>
          <cell r="F442">
            <v>43.859649122807021</v>
          </cell>
        </row>
        <row r="443">
          <cell r="A443" t="str">
            <v>25839</v>
          </cell>
          <cell r="B443" t="str">
            <v>Cundinamarca</v>
          </cell>
          <cell r="C443" t="str">
            <v>Ubalá</v>
          </cell>
          <cell r="D443">
            <v>7</v>
          </cell>
          <cell r="E443">
            <v>10948</v>
          </cell>
          <cell r="F443">
            <v>63.938618925831207</v>
          </cell>
        </row>
        <row r="444">
          <cell r="A444" t="str">
            <v>25841</v>
          </cell>
          <cell r="B444" t="str">
            <v>Cundinamarca</v>
          </cell>
          <cell r="C444" t="str">
            <v>Ubaque</v>
          </cell>
          <cell r="D444">
            <v>12</v>
          </cell>
          <cell r="E444">
            <v>6312</v>
          </cell>
          <cell r="F444">
            <v>190.11406844106463</v>
          </cell>
        </row>
        <row r="445">
          <cell r="A445" t="str">
            <v>25843</v>
          </cell>
          <cell r="B445" t="str">
            <v>Cundinamarca</v>
          </cell>
          <cell r="C445" t="str">
            <v>Villa de San Diego de Ubate</v>
          </cell>
          <cell r="D445">
            <v>58</v>
          </cell>
          <cell r="E445">
            <v>38395</v>
          </cell>
          <cell r="F445">
            <v>151.06133611147285</v>
          </cell>
        </row>
        <row r="446">
          <cell r="A446" t="str">
            <v>25851</v>
          </cell>
          <cell r="B446" t="str">
            <v>Cundinamarca</v>
          </cell>
          <cell r="C446" t="str">
            <v>Útica</v>
          </cell>
          <cell r="D446">
            <v>2</v>
          </cell>
          <cell r="E446">
            <v>4988</v>
          </cell>
          <cell r="F446">
            <v>40.096230954290299</v>
          </cell>
        </row>
        <row r="447">
          <cell r="A447" t="str">
            <v>25862</v>
          </cell>
          <cell r="B447" t="str">
            <v>Cundinamarca</v>
          </cell>
          <cell r="C447" t="str">
            <v>Vergara</v>
          </cell>
          <cell r="D447">
            <v>3</v>
          </cell>
          <cell r="E447">
            <v>7669</v>
          </cell>
          <cell r="F447">
            <v>39.118529143304215</v>
          </cell>
        </row>
        <row r="448">
          <cell r="A448" t="str">
            <v>25867</v>
          </cell>
          <cell r="B448" t="str">
            <v>Cundinamarca</v>
          </cell>
          <cell r="C448" t="str">
            <v>Vianí</v>
          </cell>
          <cell r="D448">
            <v>2</v>
          </cell>
          <cell r="E448">
            <v>4171</v>
          </cell>
          <cell r="F448">
            <v>47.950131862862619</v>
          </cell>
        </row>
        <row r="449">
          <cell r="A449" t="str">
            <v>25871</v>
          </cell>
          <cell r="B449" t="str">
            <v>Cundinamarca</v>
          </cell>
          <cell r="C449" t="str">
            <v>Villagómez</v>
          </cell>
          <cell r="D449">
            <v>5</v>
          </cell>
          <cell r="E449">
            <v>2168</v>
          </cell>
          <cell r="F449">
            <v>230.62730627306274</v>
          </cell>
        </row>
        <row r="450">
          <cell r="A450" t="str">
            <v>25875</v>
          </cell>
          <cell r="B450" t="str">
            <v>Cundinamarca</v>
          </cell>
          <cell r="C450" t="str">
            <v>Villeta</v>
          </cell>
          <cell r="D450">
            <v>38</v>
          </cell>
          <cell r="E450">
            <v>24963</v>
          </cell>
          <cell r="F450">
            <v>152.22529343428275</v>
          </cell>
        </row>
        <row r="451">
          <cell r="A451" t="str">
            <v>25878</v>
          </cell>
          <cell r="B451" t="str">
            <v>Cundinamarca</v>
          </cell>
          <cell r="C451" t="str">
            <v>Viotá</v>
          </cell>
          <cell r="D451">
            <v>20</v>
          </cell>
          <cell r="E451">
            <v>13365</v>
          </cell>
          <cell r="F451">
            <v>149.64459408903852</v>
          </cell>
        </row>
        <row r="452">
          <cell r="A452" t="str">
            <v>25885</v>
          </cell>
          <cell r="B452" t="str">
            <v>Cundinamarca</v>
          </cell>
          <cell r="C452" t="str">
            <v>Yacopí</v>
          </cell>
          <cell r="D452">
            <v>22</v>
          </cell>
          <cell r="E452">
            <v>16842</v>
          </cell>
          <cell r="F452">
            <v>130.62581641135259</v>
          </cell>
        </row>
        <row r="453">
          <cell r="A453" t="str">
            <v>25899</v>
          </cell>
          <cell r="B453" t="str">
            <v>Cundinamarca</v>
          </cell>
          <cell r="C453" t="str">
            <v>Zipaquirá</v>
          </cell>
          <cell r="D453">
            <v>34</v>
          </cell>
          <cell r="E453">
            <v>118267</v>
          </cell>
          <cell r="F453">
            <v>28.748509727988367</v>
          </cell>
        </row>
        <row r="454">
          <cell r="A454" t="str">
            <v>27001</v>
          </cell>
          <cell r="B454" t="str">
            <v>Chocó</v>
          </cell>
          <cell r="C454" t="str">
            <v>Quibdó</v>
          </cell>
          <cell r="D454">
            <v>1785</v>
          </cell>
          <cell r="E454">
            <v>115300</v>
          </cell>
          <cell r="F454">
            <v>1548.1352992194275</v>
          </cell>
        </row>
        <row r="455">
          <cell r="A455" t="str">
            <v>27006</v>
          </cell>
          <cell r="B455" t="str">
            <v>Chocó</v>
          </cell>
          <cell r="C455" t="str">
            <v>Acandí</v>
          </cell>
          <cell r="D455">
            <v>35</v>
          </cell>
          <cell r="E455">
            <v>9756</v>
          </cell>
          <cell r="F455">
            <v>358.75358753587534</v>
          </cell>
        </row>
        <row r="456">
          <cell r="A456" t="str">
            <v>27025</v>
          </cell>
          <cell r="B456" t="str">
            <v>Chocó</v>
          </cell>
          <cell r="C456" t="str">
            <v>Alto Baudo</v>
          </cell>
          <cell r="D456">
            <v>260</v>
          </cell>
          <cell r="E456">
            <v>34969</v>
          </cell>
          <cell r="F456">
            <v>743.51568532128454</v>
          </cell>
        </row>
        <row r="457">
          <cell r="A457" t="str">
            <v>27050</v>
          </cell>
          <cell r="B457" t="str">
            <v>Chocó</v>
          </cell>
          <cell r="C457" t="str">
            <v>Atrato</v>
          </cell>
          <cell r="D457">
            <v>67</v>
          </cell>
          <cell r="E457">
            <v>9402</v>
          </cell>
          <cell r="F457">
            <v>712.61433737502659</v>
          </cell>
        </row>
        <row r="458">
          <cell r="A458" t="str">
            <v>27073</v>
          </cell>
          <cell r="B458" t="str">
            <v>Chocó</v>
          </cell>
          <cell r="C458" t="str">
            <v>Bagadó</v>
          </cell>
          <cell r="D458">
            <v>234</v>
          </cell>
          <cell r="E458">
            <v>8146</v>
          </cell>
          <cell r="F458">
            <v>2872.5754971765282</v>
          </cell>
        </row>
        <row r="459">
          <cell r="A459" t="str">
            <v>27075</v>
          </cell>
          <cell r="B459" t="str">
            <v>Chocó</v>
          </cell>
          <cell r="C459" t="str">
            <v>Bahía Solano</v>
          </cell>
          <cell r="D459">
            <v>18</v>
          </cell>
          <cell r="E459">
            <v>9279</v>
          </cell>
          <cell r="F459">
            <v>193.98642095053347</v>
          </cell>
        </row>
        <row r="460">
          <cell r="A460" t="str">
            <v>27077</v>
          </cell>
          <cell r="B460" t="str">
            <v>Chocó</v>
          </cell>
          <cell r="C460" t="str">
            <v>Bajo Baudó</v>
          </cell>
          <cell r="D460">
            <v>1114</v>
          </cell>
          <cell r="E460">
            <v>17183</v>
          </cell>
          <cell r="F460">
            <v>6483.1519525112026</v>
          </cell>
        </row>
        <row r="461">
          <cell r="A461" t="str">
            <v>27086</v>
          </cell>
          <cell r="B461" t="e">
            <v>#N/A</v>
          </cell>
          <cell r="C461" t="e">
            <v>#N/A</v>
          </cell>
          <cell r="D461">
            <v>5</v>
          </cell>
          <cell r="E461" t="e">
            <v>#N/A</v>
          </cell>
          <cell r="F461" t="e">
            <v>#N/A</v>
          </cell>
        </row>
        <row r="462">
          <cell r="A462" t="str">
            <v>27099</v>
          </cell>
          <cell r="B462" t="str">
            <v>Chocó</v>
          </cell>
          <cell r="C462" t="str">
            <v>Bojaya</v>
          </cell>
          <cell r="D462">
            <v>624</v>
          </cell>
          <cell r="E462">
            <v>10066</v>
          </cell>
          <cell r="F462">
            <v>6199.0860321875616</v>
          </cell>
        </row>
        <row r="463">
          <cell r="A463" t="str">
            <v>27135</v>
          </cell>
          <cell r="B463" t="str">
            <v>Chocó</v>
          </cell>
          <cell r="C463" t="str">
            <v>El Cantón del San Pablo</v>
          </cell>
          <cell r="D463">
            <v>55</v>
          </cell>
          <cell r="E463">
            <v>7589</v>
          </cell>
          <cell r="F463">
            <v>724.73316642508894</v>
          </cell>
        </row>
        <row r="464">
          <cell r="A464" t="str">
            <v>27150</v>
          </cell>
          <cell r="B464" t="str">
            <v>Chocó</v>
          </cell>
          <cell r="C464" t="str">
            <v>Carmen del Darien</v>
          </cell>
          <cell r="D464">
            <v>17</v>
          </cell>
          <cell r="E464">
            <v>5400</v>
          </cell>
          <cell r="F464">
            <v>314.81481481481484</v>
          </cell>
        </row>
        <row r="465">
          <cell r="A465" t="str">
            <v>27160</v>
          </cell>
          <cell r="B465" t="str">
            <v>Chocó</v>
          </cell>
          <cell r="C465" t="str">
            <v>Cértegui</v>
          </cell>
          <cell r="D465">
            <v>18</v>
          </cell>
          <cell r="E465">
            <v>9968</v>
          </cell>
          <cell r="F465">
            <v>180.57784911717496</v>
          </cell>
        </row>
        <row r="466">
          <cell r="A466" t="str">
            <v>27205</v>
          </cell>
          <cell r="B466" t="str">
            <v>Chocó</v>
          </cell>
          <cell r="C466" t="str">
            <v>Condoto</v>
          </cell>
          <cell r="D466">
            <v>48</v>
          </cell>
          <cell r="E466">
            <v>14328</v>
          </cell>
          <cell r="F466">
            <v>335.00837520938023</v>
          </cell>
        </row>
        <row r="467">
          <cell r="A467" t="str">
            <v>27245</v>
          </cell>
          <cell r="B467" t="str">
            <v>Chocó</v>
          </cell>
          <cell r="C467" t="str">
            <v>El Carmen de Atrato</v>
          </cell>
          <cell r="D467">
            <v>101</v>
          </cell>
          <cell r="E467">
            <v>13584</v>
          </cell>
          <cell r="F467">
            <v>743.52179034157837</v>
          </cell>
        </row>
        <row r="468">
          <cell r="A468" t="str">
            <v>27250</v>
          </cell>
          <cell r="B468" t="str">
            <v>Chocó</v>
          </cell>
          <cell r="C468" t="str">
            <v>El Litoral del San Juan</v>
          </cell>
          <cell r="D468">
            <v>822</v>
          </cell>
          <cell r="E468">
            <v>14569</v>
          </cell>
          <cell r="F468">
            <v>5642.1168233921344</v>
          </cell>
        </row>
        <row r="469">
          <cell r="A469" t="str">
            <v>27361</v>
          </cell>
          <cell r="B469" t="str">
            <v>Chocó</v>
          </cell>
          <cell r="C469" t="str">
            <v>Istmina</v>
          </cell>
          <cell r="D469">
            <v>1073</v>
          </cell>
          <cell r="E469">
            <v>25012</v>
          </cell>
          <cell r="F469">
            <v>4289.9408284023666</v>
          </cell>
        </row>
        <row r="470">
          <cell r="A470" t="str">
            <v>27372</v>
          </cell>
          <cell r="B470" t="str">
            <v>Chocó</v>
          </cell>
          <cell r="C470" t="str">
            <v>Juradó</v>
          </cell>
          <cell r="D470">
            <v>17</v>
          </cell>
          <cell r="E470">
            <v>3373</v>
          </cell>
          <cell r="F470">
            <v>504.00237177586723</v>
          </cell>
        </row>
        <row r="471">
          <cell r="A471" t="str">
            <v>27413</v>
          </cell>
          <cell r="B471" t="str">
            <v>Chocó</v>
          </cell>
          <cell r="C471" t="str">
            <v>Lloró</v>
          </cell>
          <cell r="D471">
            <v>167</v>
          </cell>
          <cell r="E471">
            <v>11015</v>
          </cell>
          <cell r="F471">
            <v>1516.114389468906</v>
          </cell>
        </row>
        <row r="472">
          <cell r="A472" t="str">
            <v>27425</v>
          </cell>
          <cell r="B472" t="str">
            <v>Chocó</v>
          </cell>
          <cell r="C472" t="str">
            <v>Medio Atrato</v>
          </cell>
          <cell r="D472">
            <v>28</v>
          </cell>
          <cell r="E472">
            <v>27602</v>
          </cell>
          <cell r="F472">
            <v>101.44192449822478</v>
          </cell>
        </row>
        <row r="473">
          <cell r="A473" t="str">
            <v>27430</v>
          </cell>
          <cell r="B473" t="str">
            <v>Chocó</v>
          </cell>
          <cell r="C473" t="str">
            <v>Medio Baudó</v>
          </cell>
          <cell r="D473">
            <v>160</v>
          </cell>
          <cell r="E473">
            <v>13175</v>
          </cell>
          <cell r="F473">
            <v>1214.4212523719166</v>
          </cell>
        </row>
        <row r="474">
          <cell r="A474" t="str">
            <v>27450</v>
          </cell>
          <cell r="B474" t="str">
            <v>Chocó</v>
          </cell>
          <cell r="C474" t="str">
            <v>Medio San Juan</v>
          </cell>
          <cell r="D474">
            <v>50</v>
          </cell>
          <cell r="E474">
            <v>15596</v>
          </cell>
          <cell r="F474">
            <v>320.59502436522183</v>
          </cell>
        </row>
        <row r="475">
          <cell r="A475" t="str">
            <v>27491</v>
          </cell>
          <cell r="B475" t="str">
            <v>Chocó</v>
          </cell>
          <cell r="C475" t="str">
            <v>Nóvita</v>
          </cell>
          <cell r="D475">
            <v>40</v>
          </cell>
          <cell r="E475">
            <v>7940</v>
          </cell>
          <cell r="F475">
            <v>503.77833753148616</v>
          </cell>
        </row>
        <row r="476">
          <cell r="A476" t="str">
            <v>27495</v>
          </cell>
          <cell r="B476" t="str">
            <v>Chocó</v>
          </cell>
          <cell r="C476" t="str">
            <v>Nuquí</v>
          </cell>
          <cell r="D476">
            <v>179</v>
          </cell>
          <cell r="E476">
            <v>8376</v>
          </cell>
          <cell r="F476">
            <v>2137.0582617000955</v>
          </cell>
        </row>
        <row r="477">
          <cell r="A477" t="str">
            <v>27580</v>
          </cell>
          <cell r="B477" t="str">
            <v>Chocó</v>
          </cell>
          <cell r="C477" t="str">
            <v>Río Iro</v>
          </cell>
          <cell r="D477">
            <v>39</v>
          </cell>
          <cell r="E477">
            <v>9356</v>
          </cell>
          <cell r="F477">
            <v>416.84480547242407</v>
          </cell>
        </row>
        <row r="478">
          <cell r="A478" t="str">
            <v>27600</v>
          </cell>
          <cell r="B478" t="str">
            <v>Chocó</v>
          </cell>
          <cell r="C478" t="str">
            <v>Río Quito</v>
          </cell>
          <cell r="D478">
            <v>91</v>
          </cell>
          <cell r="E478">
            <v>8743</v>
          </cell>
          <cell r="F478">
            <v>1040.8326661329063</v>
          </cell>
        </row>
        <row r="479">
          <cell r="A479" t="str">
            <v>27615</v>
          </cell>
          <cell r="B479" t="str">
            <v>Chocó</v>
          </cell>
          <cell r="C479" t="str">
            <v>Riosucio(2)</v>
          </cell>
          <cell r="D479">
            <v>895</v>
          </cell>
          <cell r="E479">
            <v>28719</v>
          </cell>
          <cell r="F479">
            <v>3116.403774504683</v>
          </cell>
        </row>
        <row r="480">
          <cell r="A480" t="str">
            <v>27660</v>
          </cell>
          <cell r="B480" t="str">
            <v>Chocó</v>
          </cell>
          <cell r="C480" t="str">
            <v>San José del Palmar</v>
          </cell>
          <cell r="D480">
            <v>27</v>
          </cell>
          <cell r="E480">
            <v>4875</v>
          </cell>
          <cell r="F480">
            <v>553.84615384615381</v>
          </cell>
        </row>
        <row r="481">
          <cell r="A481" t="str">
            <v>27745</v>
          </cell>
          <cell r="B481" t="str">
            <v>Chocó</v>
          </cell>
          <cell r="C481" t="str">
            <v>Sipí</v>
          </cell>
          <cell r="D481">
            <v>381</v>
          </cell>
          <cell r="E481">
            <v>3935</v>
          </cell>
          <cell r="F481">
            <v>9682.3379923761131</v>
          </cell>
        </row>
        <row r="482">
          <cell r="A482" t="str">
            <v>27787</v>
          </cell>
          <cell r="B482" t="str">
            <v>Chocó</v>
          </cell>
          <cell r="C482" t="str">
            <v>Tadó</v>
          </cell>
          <cell r="D482">
            <v>303</v>
          </cell>
          <cell r="E482">
            <v>18752</v>
          </cell>
          <cell r="F482">
            <v>1615.8276450511946</v>
          </cell>
        </row>
        <row r="483">
          <cell r="A483" t="str">
            <v>27800</v>
          </cell>
          <cell r="B483" t="str">
            <v>Chocó</v>
          </cell>
          <cell r="C483" t="str">
            <v>Unguía</v>
          </cell>
          <cell r="D483">
            <v>150</v>
          </cell>
          <cell r="E483">
            <v>15021</v>
          </cell>
          <cell r="F483">
            <v>998.60195725983613</v>
          </cell>
        </row>
        <row r="484">
          <cell r="A484" t="str">
            <v>27810</v>
          </cell>
          <cell r="B484" t="str">
            <v>Chocó</v>
          </cell>
          <cell r="C484" t="str">
            <v>Unión Panamericana</v>
          </cell>
          <cell r="D484">
            <v>18</v>
          </cell>
          <cell r="E484">
            <v>9298</v>
          </cell>
          <cell r="F484">
            <v>193.59001935900193</v>
          </cell>
        </row>
        <row r="485">
          <cell r="A485" t="str">
            <v>41001</v>
          </cell>
          <cell r="B485" t="str">
            <v>Huila</v>
          </cell>
          <cell r="C485" t="str">
            <v>Neiva</v>
          </cell>
          <cell r="D485">
            <v>3191</v>
          </cell>
          <cell r="E485">
            <v>337943</v>
          </cell>
          <cell r="F485">
            <v>944.24207632648108</v>
          </cell>
        </row>
        <row r="486">
          <cell r="A486" t="str">
            <v>41006</v>
          </cell>
          <cell r="B486" t="str">
            <v>Huila</v>
          </cell>
          <cell r="C486" t="str">
            <v>Acevedo</v>
          </cell>
          <cell r="D486">
            <v>116</v>
          </cell>
          <cell r="E486">
            <v>31505</v>
          </cell>
          <cell r="F486">
            <v>368.19552451991746</v>
          </cell>
        </row>
        <row r="487">
          <cell r="A487" t="str">
            <v>41013</v>
          </cell>
          <cell r="B487" t="str">
            <v>Huila</v>
          </cell>
          <cell r="C487" t="str">
            <v>Agrado</v>
          </cell>
          <cell r="D487">
            <v>33</v>
          </cell>
          <cell r="E487">
            <v>8950</v>
          </cell>
          <cell r="F487">
            <v>368.71508379888269</v>
          </cell>
        </row>
        <row r="488">
          <cell r="A488" t="str">
            <v>41016</v>
          </cell>
          <cell r="B488" t="str">
            <v>Huila</v>
          </cell>
          <cell r="C488" t="str">
            <v>Aipe</v>
          </cell>
          <cell r="D488">
            <v>63</v>
          </cell>
          <cell r="E488">
            <v>24833</v>
          </cell>
          <cell r="F488">
            <v>253.69468046550961</v>
          </cell>
        </row>
        <row r="489">
          <cell r="A489" t="str">
            <v>41020</v>
          </cell>
          <cell r="B489" t="str">
            <v>Huila</v>
          </cell>
          <cell r="C489" t="str">
            <v>Algeciras</v>
          </cell>
          <cell r="D489">
            <v>109</v>
          </cell>
          <cell r="E489">
            <v>24352</v>
          </cell>
          <cell r="F489">
            <v>447.60183968462547</v>
          </cell>
        </row>
        <row r="490">
          <cell r="A490" t="str">
            <v>41026</v>
          </cell>
          <cell r="B490" t="str">
            <v>Huila</v>
          </cell>
          <cell r="C490" t="str">
            <v>Altamira</v>
          </cell>
          <cell r="D490">
            <v>61</v>
          </cell>
          <cell r="E490">
            <v>4154</v>
          </cell>
          <cell r="F490">
            <v>1468.4641309581127</v>
          </cell>
        </row>
        <row r="491">
          <cell r="A491" t="str">
            <v>41078</v>
          </cell>
          <cell r="B491" t="str">
            <v>Huila</v>
          </cell>
          <cell r="C491" t="str">
            <v>Baraya</v>
          </cell>
          <cell r="D491">
            <v>61</v>
          </cell>
          <cell r="E491">
            <v>9527</v>
          </cell>
          <cell r="F491">
            <v>640.28550435604063</v>
          </cell>
        </row>
        <row r="492">
          <cell r="A492" t="str">
            <v>41132</v>
          </cell>
          <cell r="B492" t="str">
            <v>Huila</v>
          </cell>
          <cell r="C492" t="str">
            <v>Campoalegre</v>
          </cell>
          <cell r="D492">
            <v>197</v>
          </cell>
          <cell r="E492">
            <v>33954</v>
          </cell>
          <cell r="F492">
            <v>580.19673676150092</v>
          </cell>
        </row>
        <row r="493">
          <cell r="A493" t="str">
            <v>41206</v>
          </cell>
          <cell r="B493" t="str">
            <v>Huila</v>
          </cell>
          <cell r="C493" t="str">
            <v>Colombia</v>
          </cell>
          <cell r="D493">
            <v>30</v>
          </cell>
          <cell r="E493">
            <v>12170</v>
          </cell>
          <cell r="F493">
            <v>246.50780608052588</v>
          </cell>
        </row>
        <row r="494">
          <cell r="A494" t="str">
            <v>41244</v>
          </cell>
          <cell r="B494" t="str">
            <v>Huila</v>
          </cell>
          <cell r="C494" t="str">
            <v>Elías</v>
          </cell>
          <cell r="D494">
            <v>2</v>
          </cell>
          <cell r="E494">
            <v>3803</v>
          </cell>
          <cell r="F494">
            <v>52.590060478569555</v>
          </cell>
        </row>
        <row r="495">
          <cell r="A495" t="str">
            <v>41298</v>
          </cell>
          <cell r="B495" t="str">
            <v>Huila</v>
          </cell>
          <cell r="C495" t="str">
            <v>Garzón</v>
          </cell>
          <cell r="D495">
            <v>411</v>
          </cell>
          <cell r="E495">
            <v>84307</v>
          </cell>
          <cell r="F495">
            <v>487.50400322630384</v>
          </cell>
        </row>
        <row r="496">
          <cell r="A496" t="str">
            <v>41306</v>
          </cell>
          <cell r="B496" t="str">
            <v>Huila</v>
          </cell>
          <cell r="C496" t="str">
            <v>Gigante</v>
          </cell>
          <cell r="D496">
            <v>172</v>
          </cell>
          <cell r="E496">
            <v>32250</v>
          </cell>
          <cell r="F496">
            <v>533.33333333333337</v>
          </cell>
        </row>
        <row r="497">
          <cell r="A497" t="str">
            <v>41319</v>
          </cell>
          <cell r="B497" t="str">
            <v>Huila</v>
          </cell>
          <cell r="C497" t="str">
            <v>Guadalupe</v>
          </cell>
          <cell r="D497">
            <v>77</v>
          </cell>
          <cell r="E497">
            <v>20486</v>
          </cell>
          <cell r="F497">
            <v>375.86644537733088</v>
          </cell>
        </row>
        <row r="498">
          <cell r="A498" t="str">
            <v>41349</v>
          </cell>
          <cell r="B498" t="str">
            <v>Huila</v>
          </cell>
          <cell r="C498" t="str">
            <v>Hobo</v>
          </cell>
          <cell r="D498">
            <v>5</v>
          </cell>
          <cell r="E498">
            <v>6865</v>
          </cell>
          <cell r="F498">
            <v>72.833211944646763</v>
          </cell>
        </row>
        <row r="499">
          <cell r="A499" t="str">
            <v>41357</v>
          </cell>
          <cell r="B499" t="str">
            <v>Huila</v>
          </cell>
          <cell r="C499" t="str">
            <v>Iquira</v>
          </cell>
          <cell r="D499">
            <v>64</v>
          </cell>
          <cell r="E499">
            <v>12300</v>
          </cell>
          <cell r="F499">
            <v>520.32520325203257</v>
          </cell>
        </row>
        <row r="500">
          <cell r="A500" t="str">
            <v>41359</v>
          </cell>
          <cell r="B500" t="str">
            <v>Huila</v>
          </cell>
          <cell r="C500" t="str">
            <v>Isnos</v>
          </cell>
          <cell r="D500">
            <v>275</v>
          </cell>
          <cell r="E500">
            <v>26442</v>
          </cell>
          <cell r="F500">
            <v>1040.0121019590047</v>
          </cell>
        </row>
        <row r="501">
          <cell r="A501" t="str">
            <v>41378</v>
          </cell>
          <cell r="B501" t="str">
            <v>Huila</v>
          </cell>
          <cell r="C501" t="str">
            <v>La Argentina</v>
          </cell>
          <cell r="D501">
            <v>88</v>
          </cell>
          <cell r="E501">
            <v>13506</v>
          </cell>
          <cell r="F501">
            <v>651.56226862135338</v>
          </cell>
        </row>
        <row r="502">
          <cell r="A502" t="str">
            <v>41396</v>
          </cell>
          <cell r="B502" t="str">
            <v>Huila</v>
          </cell>
          <cell r="C502" t="str">
            <v>La Plata</v>
          </cell>
          <cell r="D502">
            <v>197</v>
          </cell>
          <cell r="E502">
            <v>60556</v>
          </cell>
          <cell r="F502">
            <v>325.31871325715042</v>
          </cell>
        </row>
        <row r="503">
          <cell r="A503" t="str">
            <v>41483</v>
          </cell>
          <cell r="B503" t="str">
            <v>Huila</v>
          </cell>
          <cell r="C503" t="str">
            <v>Nátaga</v>
          </cell>
          <cell r="D503">
            <v>1</v>
          </cell>
          <cell r="E503">
            <v>6238</v>
          </cell>
          <cell r="F503">
            <v>16.030779095864059</v>
          </cell>
        </row>
        <row r="504">
          <cell r="A504" t="str">
            <v>41503</v>
          </cell>
          <cell r="B504" t="str">
            <v>Huila</v>
          </cell>
          <cell r="C504" t="str">
            <v>Oporapa</v>
          </cell>
          <cell r="D504">
            <v>42</v>
          </cell>
          <cell r="E504">
            <v>12932</v>
          </cell>
          <cell r="F504">
            <v>324.77575007732759</v>
          </cell>
        </row>
        <row r="505">
          <cell r="A505" t="str">
            <v>41518</v>
          </cell>
          <cell r="B505" t="str">
            <v>Huila</v>
          </cell>
          <cell r="C505" t="str">
            <v>Paicol</v>
          </cell>
          <cell r="D505">
            <v>3</v>
          </cell>
          <cell r="E505">
            <v>5486</v>
          </cell>
          <cell r="F505">
            <v>54.684651841049948</v>
          </cell>
        </row>
        <row r="506">
          <cell r="A506" t="str">
            <v>41524</v>
          </cell>
          <cell r="B506" t="str">
            <v>Huila</v>
          </cell>
          <cell r="C506" t="str">
            <v>Palermo</v>
          </cell>
          <cell r="D506">
            <v>217</v>
          </cell>
          <cell r="E506">
            <v>31528</v>
          </cell>
          <cell r="F506">
            <v>688.27708703374776</v>
          </cell>
        </row>
        <row r="507">
          <cell r="A507" t="str">
            <v>41530</v>
          </cell>
          <cell r="B507" t="str">
            <v>Huila</v>
          </cell>
          <cell r="C507" t="str">
            <v>Palestina</v>
          </cell>
          <cell r="D507">
            <v>87</v>
          </cell>
          <cell r="E507">
            <v>11304</v>
          </cell>
          <cell r="F507">
            <v>769.6390658174098</v>
          </cell>
        </row>
        <row r="508">
          <cell r="A508" t="str">
            <v>41548</v>
          </cell>
          <cell r="B508" t="str">
            <v>Huila</v>
          </cell>
          <cell r="C508" t="str">
            <v>Pital</v>
          </cell>
          <cell r="D508">
            <v>59</v>
          </cell>
          <cell r="E508">
            <v>13505</v>
          </cell>
          <cell r="F508">
            <v>436.87523139577939</v>
          </cell>
        </row>
        <row r="509">
          <cell r="A509" t="str">
            <v>41551</v>
          </cell>
          <cell r="B509" t="str">
            <v>Huila</v>
          </cell>
          <cell r="C509" t="str">
            <v>Pitalito</v>
          </cell>
          <cell r="D509">
            <v>1945</v>
          </cell>
          <cell r="E509">
            <v>121027</v>
          </cell>
          <cell r="F509">
            <v>1607.0794120320261</v>
          </cell>
        </row>
        <row r="510">
          <cell r="A510" t="str">
            <v>41615</v>
          </cell>
          <cell r="B510" t="str">
            <v>Huila</v>
          </cell>
          <cell r="C510" t="str">
            <v>Rivera</v>
          </cell>
          <cell r="D510">
            <v>103</v>
          </cell>
          <cell r="E510">
            <v>18385</v>
          </cell>
          <cell r="F510">
            <v>560.23932553712268</v>
          </cell>
        </row>
        <row r="511">
          <cell r="A511" t="str">
            <v>41660</v>
          </cell>
          <cell r="B511" t="str">
            <v>Huila</v>
          </cell>
          <cell r="C511" t="str">
            <v>Saladoblanco</v>
          </cell>
          <cell r="D511">
            <v>106</v>
          </cell>
          <cell r="E511">
            <v>11222</v>
          </cell>
          <cell r="F511">
            <v>944.57315986455171</v>
          </cell>
        </row>
        <row r="512">
          <cell r="A512" t="str">
            <v>41668</v>
          </cell>
          <cell r="B512" t="str">
            <v>Huila</v>
          </cell>
          <cell r="C512" t="str">
            <v>San Agustín</v>
          </cell>
          <cell r="D512">
            <v>198</v>
          </cell>
          <cell r="E512">
            <v>32262</v>
          </cell>
          <cell r="F512">
            <v>613.72512553468482</v>
          </cell>
        </row>
        <row r="513">
          <cell r="A513" t="str">
            <v>41676</v>
          </cell>
          <cell r="B513" t="str">
            <v>Huila</v>
          </cell>
          <cell r="C513" t="str">
            <v>Santa María</v>
          </cell>
          <cell r="D513">
            <v>48</v>
          </cell>
          <cell r="E513">
            <v>11130</v>
          </cell>
          <cell r="F513">
            <v>431.26684636118603</v>
          </cell>
        </row>
        <row r="514">
          <cell r="A514" t="str">
            <v>41770</v>
          </cell>
          <cell r="B514" t="str">
            <v>Huila</v>
          </cell>
          <cell r="C514" t="str">
            <v>Suaza</v>
          </cell>
          <cell r="D514">
            <v>384</v>
          </cell>
          <cell r="E514">
            <v>17953</v>
          </cell>
          <cell r="F514">
            <v>2138.9182866373308</v>
          </cell>
        </row>
        <row r="515">
          <cell r="A515" t="str">
            <v>41791</v>
          </cell>
          <cell r="B515" t="str">
            <v>Huila</v>
          </cell>
          <cell r="C515" t="str">
            <v>Tarqui</v>
          </cell>
          <cell r="D515">
            <v>593</v>
          </cell>
          <cell r="E515">
            <v>17282</v>
          </cell>
          <cell r="F515">
            <v>3431.3158199282489</v>
          </cell>
        </row>
        <row r="516">
          <cell r="A516" t="str">
            <v>41797</v>
          </cell>
          <cell r="B516" t="str">
            <v>Huila</v>
          </cell>
          <cell r="C516" t="str">
            <v>Tesalia</v>
          </cell>
          <cell r="D516">
            <v>91</v>
          </cell>
          <cell r="E516">
            <v>9181</v>
          </cell>
          <cell r="F516">
            <v>991.17743165232537</v>
          </cell>
        </row>
        <row r="517">
          <cell r="A517" t="str">
            <v>41799</v>
          </cell>
          <cell r="B517" t="str">
            <v>Huila</v>
          </cell>
          <cell r="C517" t="str">
            <v>Tello</v>
          </cell>
          <cell r="D517">
            <v>58</v>
          </cell>
          <cell r="E517">
            <v>14041</v>
          </cell>
          <cell r="F517">
            <v>413.07599173848013</v>
          </cell>
        </row>
        <row r="518">
          <cell r="A518" t="str">
            <v>41801</v>
          </cell>
          <cell r="B518" t="str">
            <v>Huila</v>
          </cell>
          <cell r="C518" t="str">
            <v>Teruel</v>
          </cell>
          <cell r="D518">
            <v>19</v>
          </cell>
          <cell r="E518">
            <v>8653</v>
          </cell>
          <cell r="F518">
            <v>219.57702530914133</v>
          </cell>
        </row>
        <row r="519">
          <cell r="A519" t="str">
            <v>41807</v>
          </cell>
          <cell r="B519" t="str">
            <v>Huila</v>
          </cell>
          <cell r="C519" t="str">
            <v>Timaná</v>
          </cell>
          <cell r="D519">
            <v>107</v>
          </cell>
          <cell r="E519">
            <v>20247</v>
          </cell>
          <cell r="F519">
            <v>528.47335407714729</v>
          </cell>
        </row>
        <row r="520">
          <cell r="A520" t="str">
            <v>41872</v>
          </cell>
          <cell r="B520" t="str">
            <v>Huila</v>
          </cell>
          <cell r="C520" t="str">
            <v>Villavieja</v>
          </cell>
          <cell r="D520">
            <v>5</v>
          </cell>
          <cell r="E520">
            <v>7322</v>
          </cell>
          <cell r="F520">
            <v>68.287353182190657</v>
          </cell>
        </row>
        <row r="521">
          <cell r="A521" t="str">
            <v>41885</v>
          </cell>
          <cell r="B521" t="str">
            <v>Huila</v>
          </cell>
          <cell r="C521" t="str">
            <v>Yaguará</v>
          </cell>
          <cell r="D521">
            <v>21</v>
          </cell>
          <cell r="E521">
            <v>8713</v>
          </cell>
          <cell r="F521">
            <v>241.01916676230923</v>
          </cell>
        </row>
        <row r="522">
          <cell r="A522" t="str">
            <v>44001</v>
          </cell>
          <cell r="B522" t="str">
            <v>La Guajira</v>
          </cell>
          <cell r="C522" t="str">
            <v>Riohacha</v>
          </cell>
          <cell r="D522">
            <v>1219</v>
          </cell>
          <cell r="E522">
            <v>240970</v>
          </cell>
          <cell r="F522">
            <v>505.87210026144334</v>
          </cell>
        </row>
        <row r="523">
          <cell r="A523" t="str">
            <v>44035</v>
          </cell>
          <cell r="B523" t="str">
            <v>La Guajira</v>
          </cell>
          <cell r="C523" t="str">
            <v>Albania</v>
          </cell>
          <cell r="D523">
            <v>46</v>
          </cell>
          <cell r="E523">
            <v>25566</v>
          </cell>
          <cell r="F523">
            <v>179.92646483611045</v>
          </cell>
        </row>
        <row r="524">
          <cell r="A524" t="str">
            <v>44078</v>
          </cell>
          <cell r="B524" t="str">
            <v>La Guajira</v>
          </cell>
          <cell r="C524" t="str">
            <v>Barrancas</v>
          </cell>
          <cell r="D524">
            <v>158</v>
          </cell>
          <cell r="E524">
            <v>33060</v>
          </cell>
          <cell r="F524">
            <v>477.91893526920751</v>
          </cell>
        </row>
        <row r="525">
          <cell r="A525" t="str">
            <v>44090</v>
          </cell>
          <cell r="B525" t="str">
            <v>La Guajira</v>
          </cell>
          <cell r="C525" t="str">
            <v>Dibulla</v>
          </cell>
          <cell r="D525">
            <v>286</v>
          </cell>
          <cell r="E525">
            <v>30614</v>
          </cell>
          <cell r="F525">
            <v>934.2131051153068</v>
          </cell>
        </row>
        <row r="526">
          <cell r="A526" t="str">
            <v>44098</v>
          </cell>
          <cell r="B526" t="str">
            <v>La Guajira</v>
          </cell>
          <cell r="C526" t="str">
            <v>Distracción</v>
          </cell>
          <cell r="D526">
            <v>16</v>
          </cell>
          <cell r="E526">
            <v>15065</v>
          </cell>
          <cell r="F526">
            <v>106.20643876535014</v>
          </cell>
        </row>
        <row r="527">
          <cell r="A527" t="str">
            <v>44110</v>
          </cell>
          <cell r="B527" t="str">
            <v>La Guajira</v>
          </cell>
          <cell r="C527" t="str">
            <v>El Molino</v>
          </cell>
          <cell r="D527">
            <v>66</v>
          </cell>
          <cell r="E527">
            <v>8487</v>
          </cell>
          <cell r="F527">
            <v>777.65995051254856</v>
          </cell>
        </row>
        <row r="528">
          <cell r="A528" t="str">
            <v>44279</v>
          </cell>
          <cell r="B528" t="str">
            <v>La Guajira</v>
          </cell>
          <cell r="C528" t="str">
            <v>Fonseca</v>
          </cell>
          <cell r="D528">
            <v>651</v>
          </cell>
          <cell r="E528">
            <v>32116</v>
          </cell>
          <cell r="F528">
            <v>2027.0270270270271</v>
          </cell>
        </row>
        <row r="529">
          <cell r="A529" t="str">
            <v>44378</v>
          </cell>
          <cell r="B529" t="str">
            <v>La Guajira</v>
          </cell>
          <cell r="C529" t="str">
            <v>Hatonuevo</v>
          </cell>
          <cell r="D529">
            <v>51</v>
          </cell>
          <cell r="E529">
            <v>23086</v>
          </cell>
          <cell r="F529">
            <v>220.91310751104564</v>
          </cell>
        </row>
        <row r="530">
          <cell r="A530" t="str">
            <v>44420</v>
          </cell>
          <cell r="B530" t="str">
            <v>La Guajira</v>
          </cell>
          <cell r="C530" t="str">
            <v>La Jagua del Pilar</v>
          </cell>
          <cell r="D530">
            <v>5</v>
          </cell>
          <cell r="E530">
            <v>3128</v>
          </cell>
          <cell r="F530">
            <v>159.846547314578</v>
          </cell>
        </row>
        <row r="531">
          <cell r="A531" t="str">
            <v>44430</v>
          </cell>
          <cell r="B531" t="str">
            <v>La Guajira</v>
          </cell>
          <cell r="C531" t="str">
            <v>Maicao</v>
          </cell>
          <cell r="D531">
            <v>208</v>
          </cell>
          <cell r="E531">
            <v>151469</v>
          </cell>
          <cell r="F531">
            <v>137.3218282288785</v>
          </cell>
        </row>
        <row r="532">
          <cell r="A532" t="str">
            <v>44650</v>
          </cell>
          <cell r="B532" t="str">
            <v>La Guajira</v>
          </cell>
          <cell r="C532" t="str">
            <v>San Juan del Cesar</v>
          </cell>
          <cell r="D532">
            <v>67</v>
          </cell>
          <cell r="E532">
            <v>36399</v>
          </cell>
          <cell r="F532">
            <v>184.07099096129016</v>
          </cell>
        </row>
        <row r="533">
          <cell r="A533" t="str">
            <v>44847</v>
          </cell>
          <cell r="B533" t="str">
            <v>La Guajira</v>
          </cell>
          <cell r="C533" t="str">
            <v>Uribia</v>
          </cell>
          <cell r="D533">
            <v>25</v>
          </cell>
          <cell r="E533">
            <v>162362</v>
          </cell>
          <cell r="F533">
            <v>15.397691578078614</v>
          </cell>
        </row>
        <row r="534">
          <cell r="A534" t="str">
            <v>44855</v>
          </cell>
          <cell r="B534" t="str">
            <v>La Guajira</v>
          </cell>
          <cell r="C534" t="str">
            <v>Urumita</v>
          </cell>
          <cell r="D534">
            <v>136</v>
          </cell>
          <cell r="E534">
            <v>17011</v>
          </cell>
          <cell r="F534">
            <v>799.48268767268235</v>
          </cell>
        </row>
        <row r="535">
          <cell r="A535" t="str">
            <v>44874</v>
          </cell>
          <cell r="B535" t="str">
            <v>La Guajira</v>
          </cell>
          <cell r="C535" t="str">
            <v>Villanueva</v>
          </cell>
          <cell r="D535">
            <v>56</v>
          </cell>
          <cell r="E535">
            <v>26973</v>
          </cell>
          <cell r="F535">
            <v>207.61502242983727</v>
          </cell>
        </row>
        <row r="536">
          <cell r="A536" t="str">
            <v>47001</v>
          </cell>
          <cell r="B536" t="str">
            <v>Magdalena</v>
          </cell>
          <cell r="C536" t="str">
            <v>Santa Marta</v>
          </cell>
          <cell r="D536">
            <v>2817</v>
          </cell>
          <cell r="E536">
            <v>468962</v>
          </cell>
          <cell r="F536">
            <v>600.6883286918769</v>
          </cell>
        </row>
        <row r="537">
          <cell r="A537" t="str">
            <v>47030</v>
          </cell>
          <cell r="B537" t="str">
            <v>Magdalena</v>
          </cell>
          <cell r="C537" t="str">
            <v>Algarrobo</v>
          </cell>
          <cell r="D537">
            <v>41</v>
          </cell>
          <cell r="E537">
            <v>12399</v>
          </cell>
          <cell r="F537">
            <v>330.67182837325589</v>
          </cell>
        </row>
        <row r="538">
          <cell r="A538" t="str">
            <v>47053</v>
          </cell>
          <cell r="B538" t="str">
            <v>Magdalena</v>
          </cell>
          <cell r="C538" t="str">
            <v>Aracataca</v>
          </cell>
          <cell r="D538">
            <v>60</v>
          </cell>
          <cell r="E538">
            <v>38587</v>
          </cell>
          <cell r="F538">
            <v>155.49278254334362</v>
          </cell>
        </row>
        <row r="539">
          <cell r="A539" t="str">
            <v>47058</v>
          </cell>
          <cell r="B539" t="str">
            <v>Magdalena</v>
          </cell>
          <cell r="C539" t="str">
            <v>Ariguaní</v>
          </cell>
          <cell r="D539">
            <v>19</v>
          </cell>
          <cell r="E539">
            <v>31932</v>
          </cell>
          <cell r="F539">
            <v>59.501440561192538</v>
          </cell>
        </row>
        <row r="540">
          <cell r="A540" t="str">
            <v>47161</v>
          </cell>
          <cell r="B540" t="str">
            <v>Magdalena</v>
          </cell>
          <cell r="C540" t="str">
            <v>Cerro San Antonio</v>
          </cell>
          <cell r="D540">
            <v>2</v>
          </cell>
          <cell r="E540">
            <v>7930</v>
          </cell>
          <cell r="F540">
            <v>25.220680958385877</v>
          </cell>
        </row>
        <row r="541">
          <cell r="A541" t="str">
            <v>47170</v>
          </cell>
          <cell r="B541" t="str">
            <v>Magdalena</v>
          </cell>
          <cell r="C541" t="str">
            <v>Chivolo</v>
          </cell>
          <cell r="D541">
            <v>15</v>
          </cell>
          <cell r="E541">
            <v>16047</v>
          </cell>
          <cell r="F541">
            <v>93.475415965601044</v>
          </cell>
        </row>
        <row r="542">
          <cell r="A542" t="str">
            <v>47189</v>
          </cell>
          <cell r="B542" t="str">
            <v>Magdalena</v>
          </cell>
          <cell r="C542" t="str">
            <v>Ciénaga</v>
          </cell>
          <cell r="D542">
            <v>132</v>
          </cell>
          <cell r="E542">
            <v>103789</v>
          </cell>
          <cell r="F542">
            <v>127.18110782452862</v>
          </cell>
        </row>
        <row r="543">
          <cell r="A543" t="str">
            <v>47205</v>
          </cell>
          <cell r="B543" t="str">
            <v>Magdalena</v>
          </cell>
          <cell r="C543" t="str">
            <v>Concordia</v>
          </cell>
          <cell r="D543">
            <v>5</v>
          </cell>
          <cell r="E543">
            <v>9506</v>
          </cell>
          <cell r="F543">
            <v>52.598358931201354</v>
          </cell>
        </row>
        <row r="544">
          <cell r="A544" t="str">
            <v>47245</v>
          </cell>
          <cell r="B544" t="str">
            <v>Magdalena</v>
          </cell>
          <cell r="C544" t="str">
            <v>El Banco</v>
          </cell>
          <cell r="D544">
            <v>53</v>
          </cell>
          <cell r="E544">
            <v>55279</v>
          </cell>
          <cell r="F544">
            <v>95.877277085330775</v>
          </cell>
        </row>
        <row r="545">
          <cell r="A545" t="str">
            <v>47258</v>
          </cell>
          <cell r="B545" t="str">
            <v>Magdalena</v>
          </cell>
          <cell r="C545" t="str">
            <v>El Piñon</v>
          </cell>
          <cell r="D545">
            <v>4</v>
          </cell>
          <cell r="E545">
            <v>16771</v>
          </cell>
          <cell r="F545">
            <v>23.850694651481724</v>
          </cell>
        </row>
        <row r="546">
          <cell r="A546" t="str">
            <v>47268</v>
          </cell>
          <cell r="B546" t="str">
            <v>Magdalena</v>
          </cell>
          <cell r="C546" t="str">
            <v>El Retén</v>
          </cell>
          <cell r="D546">
            <v>74</v>
          </cell>
          <cell r="E546">
            <v>20499</v>
          </cell>
          <cell r="F546">
            <v>360.99321918142346</v>
          </cell>
        </row>
        <row r="547">
          <cell r="A547" t="str">
            <v>47288</v>
          </cell>
          <cell r="B547" t="str">
            <v>Magdalena</v>
          </cell>
          <cell r="C547" t="str">
            <v>Fundación</v>
          </cell>
          <cell r="D547">
            <v>116</v>
          </cell>
          <cell r="E547">
            <v>57246</v>
          </cell>
          <cell r="F547">
            <v>202.6342451874367</v>
          </cell>
        </row>
        <row r="548">
          <cell r="A548" t="str">
            <v>47318</v>
          </cell>
          <cell r="B548" t="str">
            <v>Magdalena</v>
          </cell>
          <cell r="C548" t="str">
            <v>Guamal</v>
          </cell>
          <cell r="D548">
            <v>4</v>
          </cell>
          <cell r="E548">
            <v>26803</v>
          </cell>
          <cell r="F548">
            <v>14.923702570607768</v>
          </cell>
        </row>
        <row r="549">
          <cell r="A549" t="str">
            <v>47460</v>
          </cell>
          <cell r="B549" t="str">
            <v>Magdalena</v>
          </cell>
          <cell r="C549" t="str">
            <v>Nueva Granada</v>
          </cell>
          <cell r="D549">
            <v>6</v>
          </cell>
          <cell r="E549">
            <v>18959</v>
          </cell>
          <cell r="F549">
            <v>31.647238778416583</v>
          </cell>
        </row>
        <row r="550">
          <cell r="A550" t="str">
            <v>47551</v>
          </cell>
          <cell r="B550" t="str">
            <v>Magdalena</v>
          </cell>
          <cell r="C550" t="str">
            <v>Pivijay</v>
          </cell>
          <cell r="D550">
            <v>31</v>
          </cell>
          <cell r="E550">
            <v>34313</v>
          </cell>
          <cell r="F550">
            <v>90.344767289365549</v>
          </cell>
        </row>
        <row r="551">
          <cell r="A551" t="str">
            <v>47555</v>
          </cell>
          <cell r="B551" t="str">
            <v>Magdalena</v>
          </cell>
          <cell r="C551" t="str">
            <v>Plato</v>
          </cell>
          <cell r="D551">
            <v>128</v>
          </cell>
          <cell r="E551">
            <v>55956</v>
          </cell>
          <cell r="F551">
            <v>228.75116162699265</v>
          </cell>
        </row>
        <row r="552">
          <cell r="A552" t="str">
            <v>47570</v>
          </cell>
          <cell r="B552" t="str">
            <v>Magdalena</v>
          </cell>
          <cell r="C552" t="str">
            <v>Puebloviejo</v>
          </cell>
          <cell r="D552">
            <v>28</v>
          </cell>
          <cell r="E552">
            <v>29290</v>
          </cell>
          <cell r="F552">
            <v>95.595766473199049</v>
          </cell>
        </row>
        <row r="553">
          <cell r="A553" t="str">
            <v>47675</v>
          </cell>
          <cell r="B553" t="str">
            <v>Magdalena</v>
          </cell>
          <cell r="C553" t="str">
            <v>Salamina</v>
          </cell>
          <cell r="D553">
            <v>3</v>
          </cell>
          <cell r="E553">
            <v>7324</v>
          </cell>
          <cell r="F553">
            <v>40.961223375204803</v>
          </cell>
        </row>
        <row r="554">
          <cell r="A554" t="str">
            <v>47692</v>
          </cell>
          <cell r="B554" t="str">
            <v>Magdalena</v>
          </cell>
          <cell r="C554" t="str">
            <v>San Sebastián de Buenavista</v>
          </cell>
          <cell r="D554">
            <v>13</v>
          </cell>
          <cell r="E554">
            <v>17432</v>
          </cell>
          <cell r="F554">
            <v>74.57549334557136</v>
          </cell>
        </row>
        <row r="555">
          <cell r="A555" t="str">
            <v>47703</v>
          </cell>
          <cell r="B555" t="str">
            <v>Magdalena</v>
          </cell>
          <cell r="C555" t="str">
            <v>San Zenón</v>
          </cell>
          <cell r="D555">
            <v>4</v>
          </cell>
          <cell r="E555">
            <v>9062</v>
          </cell>
          <cell r="F555">
            <v>44.140366365040833</v>
          </cell>
        </row>
        <row r="556">
          <cell r="A556" t="str">
            <v>47707</v>
          </cell>
          <cell r="B556" t="str">
            <v>Magdalena</v>
          </cell>
          <cell r="C556" t="str">
            <v>Santa Ana</v>
          </cell>
          <cell r="D556">
            <v>8</v>
          </cell>
          <cell r="E556">
            <v>25329</v>
          </cell>
          <cell r="F556">
            <v>31.584349954597496</v>
          </cell>
        </row>
        <row r="557">
          <cell r="A557" t="str">
            <v>47720</v>
          </cell>
          <cell r="B557" t="str">
            <v>Magdalena</v>
          </cell>
          <cell r="C557" t="str">
            <v>Santa Bárbara de Pinto</v>
          </cell>
          <cell r="D557">
            <v>32</v>
          </cell>
          <cell r="E557">
            <v>12284</v>
          </cell>
          <cell r="F557">
            <v>260.50146532074245</v>
          </cell>
        </row>
        <row r="558">
          <cell r="A558" t="str">
            <v>47745</v>
          </cell>
          <cell r="B558" t="str">
            <v>Magdalena</v>
          </cell>
          <cell r="C558" t="str">
            <v>Sitionuevo</v>
          </cell>
          <cell r="D558">
            <v>11</v>
          </cell>
          <cell r="E558">
            <v>30884</v>
          </cell>
          <cell r="F558">
            <v>35.617148037818936</v>
          </cell>
        </row>
        <row r="559">
          <cell r="A559" t="str">
            <v>47798</v>
          </cell>
          <cell r="B559" t="str">
            <v>Magdalena</v>
          </cell>
          <cell r="C559" t="str">
            <v>Tenerife</v>
          </cell>
          <cell r="D559">
            <v>7</v>
          </cell>
          <cell r="E559">
            <v>12278</v>
          </cell>
          <cell r="F559">
            <v>57.012542759407069</v>
          </cell>
        </row>
        <row r="560">
          <cell r="A560" t="str">
            <v>47980</v>
          </cell>
          <cell r="B560" t="str">
            <v>Magdalena</v>
          </cell>
          <cell r="C560" t="str">
            <v>Zona Bananera</v>
          </cell>
          <cell r="D560">
            <v>120</v>
          </cell>
          <cell r="E560">
            <v>59699</v>
          </cell>
          <cell r="F560">
            <v>201.00839210037017</v>
          </cell>
        </row>
        <row r="561">
          <cell r="A561" t="str">
            <v>50001</v>
          </cell>
          <cell r="B561" t="str">
            <v>Meta</v>
          </cell>
          <cell r="C561" t="str">
            <v>Villavicencio</v>
          </cell>
          <cell r="D561">
            <v>2332</v>
          </cell>
          <cell r="E561">
            <v>463093</v>
          </cell>
          <cell r="F561">
            <v>503.57055710192122</v>
          </cell>
        </row>
        <row r="562">
          <cell r="A562" t="str">
            <v>50006</v>
          </cell>
          <cell r="B562" t="str">
            <v>Meta</v>
          </cell>
          <cell r="C562" t="str">
            <v>Acacías</v>
          </cell>
          <cell r="D562">
            <v>568</v>
          </cell>
          <cell r="E562">
            <v>65800</v>
          </cell>
          <cell r="F562">
            <v>863.22188449848034</v>
          </cell>
        </row>
        <row r="563">
          <cell r="A563" t="str">
            <v>50110</v>
          </cell>
          <cell r="B563" t="str">
            <v>Meta</v>
          </cell>
          <cell r="C563" t="str">
            <v>Barranca de Upía</v>
          </cell>
          <cell r="D563">
            <v>51</v>
          </cell>
          <cell r="E563">
            <v>3771</v>
          </cell>
          <cell r="F563">
            <v>1352.4264120922833</v>
          </cell>
        </row>
        <row r="564">
          <cell r="A564" t="str">
            <v>50124</v>
          </cell>
          <cell r="B564" t="str">
            <v>Meta</v>
          </cell>
          <cell r="C564" t="str">
            <v>Cabuyaro</v>
          </cell>
          <cell r="D564">
            <v>30</v>
          </cell>
          <cell r="E564">
            <v>3951</v>
          </cell>
          <cell r="F564">
            <v>759.30144267274102</v>
          </cell>
        </row>
        <row r="565">
          <cell r="A565" t="str">
            <v>50150</v>
          </cell>
          <cell r="B565" t="str">
            <v>Meta</v>
          </cell>
          <cell r="C565" t="str">
            <v>Castilla la Nueva</v>
          </cell>
          <cell r="D565">
            <v>63</v>
          </cell>
          <cell r="E565">
            <v>9055</v>
          </cell>
          <cell r="F565">
            <v>695.7482054113749</v>
          </cell>
        </row>
        <row r="566">
          <cell r="A566" t="str">
            <v>50223</v>
          </cell>
          <cell r="B566" t="str">
            <v>Meta</v>
          </cell>
          <cell r="C566" t="str">
            <v>Cubarral</v>
          </cell>
          <cell r="D566">
            <v>51</v>
          </cell>
          <cell r="E566">
            <v>5798</v>
          </cell>
          <cell r="F566">
            <v>879.61365988271814</v>
          </cell>
        </row>
        <row r="567">
          <cell r="A567" t="str">
            <v>50226</v>
          </cell>
          <cell r="B567" t="str">
            <v>Meta</v>
          </cell>
          <cell r="C567" t="str">
            <v>Cumaral</v>
          </cell>
          <cell r="D567">
            <v>144</v>
          </cell>
          <cell r="E567">
            <v>17756</v>
          </cell>
          <cell r="F567">
            <v>810.99346699707132</v>
          </cell>
        </row>
        <row r="568">
          <cell r="A568" t="str">
            <v>50251</v>
          </cell>
          <cell r="B568" t="str">
            <v>Meta</v>
          </cell>
          <cell r="C568" t="str">
            <v>El Castillo</v>
          </cell>
          <cell r="D568">
            <v>53</v>
          </cell>
          <cell r="E568">
            <v>6468</v>
          </cell>
          <cell r="F568">
            <v>819.41867656153374</v>
          </cell>
        </row>
        <row r="569">
          <cell r="A569" t="str">
            <v>50270</v>
          </cell>
          <cell r="B569" t="str">
            <v>Meta</v>
          </cell>
          <cell r="C569" t="str">
            <v>El Dorado</v>
          </cell>
          <cell r="D569">
            <v>14</v>
          </cell>
          <cell r="E569">
            <v>3409</v>
          </cell>
          <cell r="F569">
            <v>410.6776180698152</v>
          </cell>
        </row>
        <row r="570">
          <cell r="A570" t="str">
            <v>50287</v>
          </cell>
          <cell r="B570" t="str">
            <v>Meta</v>
          </cell>
          <cell r="C570" t="str">
            <v>Fuente de Oro</v>
          </cell>
          <cell r="D570">
            <v>104</v>
          </cell>
          <cell r="E570">
            <v>12824</v>
          </cell>
          <cell r="F570">
            <v>810.97941359950084</v>
          </cell>
        </row>
        <row r="571">
          <cell r="A571" t="str">
            <v>50313</v>
          </cell>
          <cell r="B571" t="str">
            <v>Meta</v>
          </cell>
          <cell r="C571" t="str">
            <v>Granada</v>
          </cell>
          <cell r="D571">
            <v>709</v>
          </cell>
          <cell r="E571">
            <v>59739</v>
          </cell>
          <cell r="F571">
            <v>1186.8293744455048</v>
          </cell>
        </row>
        <row r="572">
          <cell r="A572" t="str">
            <v>50318</v>
          </cell>
          <cell r="B572" t="str">
            <v>Meta</v>
          </cell>
          <cell r="C572" t="str">
            <v>Guamal</v>
          </cell>
          <cell r="D572">
            <v>36</v>
          </cell>
          <cell r="E572">
            <v>9282</v>
          </cell>
          <cell r="F572">
            <v>387.84744667097607</v>
          </cell>
        </row>
        <row r="573">
          <cell r="A573" t="str">
            <v>50325</v>
          </cell>
          <cell r="B573" t="str">
            <v>Meta</v>
          </cell>
          <cell r="C573" t="str">
            <v>Mapiripán</v>
          </cell>
          <cell r="D573">
            <v>62</v>
          </cell>
          <cell r="E573">
            <v>16389</v>
          </cell>
          <cell r="F573">
            <v>378.30251998291538</v>
          </cell>
        </row>
        <row r="574">
          <cell r="A574" t="str">
            <v>50330</v>
          </cell>
          <cell r="B574" t="str">
            <v>Meta</v>
          </cell>
          <cell r="C574" t="str">
            <v>Mesetas</v>
          </cell>
          <cell r="D574">
            <v>70</v>
          </cell>
          <cell r="E574">
            <v>11160</v>
          </cell>
          <cell r="F574">
            <v>627.2401433691756</v>
          </cell>
        </row>
        <row r="575">
          <cell r="A575" t="str">
            <v>50350</v>
          </cell>
          <cell r="B575" t="str">
            <v>Meta</v>
          </cell>
          <cell r="C575" t="str">
            <v>La Macarena</v>
          </cell>
          <cell r="D575">
            <v>69</v>
          </cell>
          <cell r="E575">
            <v>31015</v>
          </cell>
          <cell r="F575">
            <v>222.47299693696601</v>
          </cell>
        </row>
        <row r="576">
          <cell r="A576" t="str">
            <v>50370</v>
          </cell>
          <cell r="B576" t="str">
            <v>Meta</v>
          </cell>
          <cell r="C576" t="str">
            <v>Uribe</v>
          </cell>
          <cell r="D576">
            <v>38</v>
          </cell>
          <cell r="E576">
            <v>15386</v>
          </cell>
          <cell r="F576">
            <v>246.97777200051993</v>
          </cell>
        </row>
        <row r="577">
          <cell r="A577" t="str">
            <v>50400</v>
          </cell>
          <cell r="B577" t="str">
            <v>Meta</v>
          </cell>
          <cell r="C577" t="str">
            <v>Lejanías</v>
          </cell>
          <cell r="D577">
            <v>59</v>
          </cell>
          <cell r="E577">
            <v>9455</v>
          </cell>
          <cell r="F577">
            <v>624.00846113167631</v>
          </cell>
        </row>
        <row r="578">
          <cell r="A578" t="str">
            <v>50450</v>
          </cell>
          <cell r="B578" t="str">
            <v>Meta</v>
          </cell>
          <cell r="C578" t="str">
            <v>Puerto Concordia</v>
          </cell>
          <cell r="D578">
            <v>119</v>
          </cell>
          <cell r="E578">
            <v>19827</v>
          </cell>
          <cell r="F578">
            <v>600.19165784031873</v>
          </cell>
        </row>
        <row r="579">
          <cell r="A579" t="str">
            <v>50568</v>
          </cell>
          <cell r="B579" t="str">
            <v>Meta</v>
          </cell>
          <cell r="C579" t="str">
            <v>Puerto Gaitán</v>
          </cell>
          <cell r="D579">
            <v>61</v>
          </cell>
          <cell r="E579">
            <v>18325</v>
          </cell>
          <cell r="F579">
            <v>332.87858117326056</v>
          </cell>
        </row>
        <row r="580">
          <cell r="A580" t="str">
            <v>50573</v>
          </cell>
          <cell r="B580" t="str">
            <v>Meta</v>
          </cell>
          <cell r="C580" t="str">
            <v>Puerto López</v>
          </cell>
          <cell r="D580">
            <v>167</v>
          </cell>
          <cell r="E580">
            <v>32552</v>
          </cell>
          <cell r="F580">
            <v>513.02531334480216</v>
          </cell>
        </row>
        <row r="581">
          <cell r="A581" t="str">
            <v>50577</v>
          </cell>
          <cell r="B581" t="str">
            <v>Meta</v>
          </cell>
          <cell r="C581" t="str">
            <v>Puerto Lleras</v>
          </cell>
          <cell r="D581">
            <v>61</v>
          </cell>
          <cell r="E581">
            <v>10037</v>
          </cell>
          <cell r="F581">
            <v>607.75132011557241</v>
          </cell>
        </row>
        <row r="582">
          <cell r="A582" t="str">
            <v>50590</v>
          </cell>
          <cell r="B582" t="str">
            <v>Meta</v>
          </cell>
          <cell r="C582" t="str">
            <v>Puerto Rico</v>
          </cell>
          <cell r="D582">
            <v>115</v>
          </cell>
          <cell r="E582">
            <v>18418</v>
          </cell>
          <cell r="F582">
            <v>624.38918449343032</v>
          </cell>
        </row>
        <row r="583">
          <cell r="A583" t="str">
            <v>50606</v>
          </cell>
          <cell r="B583" t="str">
            <v>Meta</v>
          </cell>
          <cell r="C583" t="str">
            <v>Restrepo</v>
          </cell>
          <cell r="D583">
            <v>98</v>
          </cell>
          <cell r="E583">
            <v>10544</v>
          </cell>
          <cell r="F583">
            <v>929.43854324734446</v>
          </cell>
        </row>
        <row r="584">
          <cell r="A584" t="str">
            <v>50680</v>
          </cell>
          <cell r="B584" t="str">
            <v>Meta</v>
          </cell>
          <cell r="C584" t="str">
            <v>San Carlos de Guaroa</v>
          </cell>
          <cell r="D584">
            <v>36</v>
          </cell>
          <cell r="E584">
            <v>8903</v>
          </cell>
          <cell r="F584">
            <v>404.35808154554644</v>
          </cell>
        </row>
        <row r="585">
          <cell r="A585" t="str">
            <v>50683</v>
          </cell>
          <cell r="B585" t="str">
            <v>Meta</v>
          </cell>
          <cell r="C585" t="str">
            <v>San Juan de Arama</v>
          </cell>
          <cell r="D585">
            <v>90</v>
          </cell>
          <cell r="E585">
            <v>8911</v>
          </cell>
          <cell r="F585">
            <v>1009.9876557064304</v>
          </cell>
        </row>
        <row r="586">
          <cell r="A586" t="str">
            <v>50689</v>
          </cell>
          <cell r="B586" t="str">
            <v>Meta</v>
          </cell>
          <cell r="C586" t="str">
            <v>San Martín</v>
          </cell>
          <cell r="D586">
            <v>197</v>
          </cell>
          <cell r="E586">
            <v>24028</v>
          </cell>
          <cell r="F586">
            <v>819.87681038788082</v>
          </cell>
        </row>
        <row r="587">
          <cell r="A587" t="str">
            <v>50711</v>
          </cell>
          <cell r="B587" t="str">
            <v>Meta</v>
          </cell>
          <cell r="C587" t="str">
            <v>Vistahermosa</v>
          </cell>
          <cell r="D587">
            <v>244</v>
          </cell>
          <cell r="E587">
            <v>24586</v>
          </cell>
          <cell r="F587">
            <v>992.43471894574145</v>
          </cell>
        </row>
        <row r="588">
          <cell r="A588" t="str">
            <v>52001</v>
          </cell>
          <cell r="B588" t="str">
            <v>Nariño</v>
          </cell>
          <cell r="C588" t="str">
            <v>Pasto</v>
          </cell>
          <cell r="D588">
            <v>4103</v>
          </cell>
          <cell r="E588">
            <v>428948</v>
          </cell>
          <cell r="F588">
            <v>956.5261989798297</v>
          </cell>
        </row>
        <row r="589">
          <cell r="A589" t="str">
            <v>52019</v>
          </cell>
          <cell r="B589" t="str">
            <v>Nariño</v>
          </cell>
          <cell r="C589" t="str">
            <v>Albán</v>
          </cell>
          <cell r="D589">
            <v>61</v>
          </cell>
          <cell r="E589">
            <v>21558</v>
          </cell>
          <cell r="F589">
            <v>282.95760274608034</v>
          </cell>
        </row>
        <row r="590">
          <cell r="A590" t="str">
            <v>52022</v>
          </cell>
          <cell r="B590" t="str">
            <v>Nariño</v>
          </cell>
          <cell r="C590" t="str">
            <v>Aldana</v>
          </cell>
          <cell r="D590">
            <v>4</v>
          </cell>
          <cell r="E590">
            <v>6236</v>
          </cell>
          <cell r="F590">
            <v>64.14368184733803</v>
          </cell>
        </row>
        <row r="591">
          <cell r="A591" t="str">
            <v>52036</v>
          </cell>
          <cell r="B591" t="str">
            <v>Nariño</v>
          </cell>
          <cell r="C591" t="str">
            <v>Ancuyá</v>
          </cell>
          <cell r="D591">
            <v>49</v>
          </cell>
          <cell r="E591">
            <v>7424</v>
          </cell>
          <cell r="F591">
            <v>660.02155172413791</v>
          </cell>
        </row>
        <row r="592">
          <cell r="A592" t="str">
            <v>52051</v>
          </cell>
          <cell r="B592" t="str">
            <v>Nariño</v>
          </cell>
          <cell r="C592" t="str">
            <v>Arboleda</v>
          </cell>
          <cell r="D592">
            <v>28</v>
          </cell>
          <cell r="E592">
            <v>7533</v>
          </cell>
          <cell r="F592">
            <v>371.69786273728926</v>
          </cell>
        </row>
        <row r="593">
          <cell r="A593" t="str">
            <v>52079</v>
          </cell>
          <cell r="B593" t="str">
            <v>Nariño</v>
          </cell>
          <cell r="C593" t="str">
            <v>Barbacoas</v>
          </cell>
          <cell r="D593">
            <v>315</v>
          </cell>
          <cell r="E593">
            <v>36214</v>
          </cell>
          <cell r="F593">
            <v>869.82934776605737</v>
          </cell>
        </row>
        <row r="594">
          <cell r="A594" t="str">
            <v>52083</v>
          </cell>
          <cell r="B594" t="str">
            <v>Nariño</v>
          </cell>
          <cell r="C594" t="str">
            <v>Belén</v>
          </cell>
          <cell r="D594">
            <v>8</v>
          </cell>
          <cell r="E594">
            <v>7323</v>
          </cell>
          <cell r="F594">
            <v>109.24484500887614</v>
          </cell>
        </row>
        <row r="595">
          <cell r="A595" t="str">
            <v>52110</v>
          </cell>
          <cell r="B595" t="str">
            <v>Nariño</v>
          </cell>
          <cell r="C595" t="str">
            <v>Buesaco</v>
          </cell>
          <cell r="D595">
            <v>82</v>
          </cell>
          <cell r="E595">
            <v>24466</v>
          </cell>
          <cell r="F595">
            <v>335.15899615793347</v>
          </cell>
        </row>
        <row r="596">
          <cell r="A596" t="str">
            <v>52203</v>
          </cell>
          <cell r="B596" t="str">
            <v>Nariño</v>
          </cell>
          <cell r="C596" t="str">
            <v>Colón</v>
          </cell>
          <cell r="D596">
            <v>20</v>
          </cell>
          <cell r="E596">
            <v>10052</v>
          </cell>
          <cell r="F596">
            <v>198.96538002387587</v>
          </cell>
        </row>
        <row r="597">
          <cell r="A597" t="str">
            <v>52207</v>
          </cell>
          <cell r="B597" t="str">
            <v>Nariño</v>
          </cell>
          <cell r="C597" t="str">
            <v>Consaca</v>
          </cell>
          <cell r="D597">
            <v>82</v>
          </cell>
          <cell r="E597">
            <v>9582</v>
          </cell>
          <cell r="F597">
            <v>855.77123773742437</v>
          </cell>
        </row>
        <row r="598">
          <cell r="A598" t="str">
            <v>52210</v>
          </cell>
          <cell r="B598" t="str">
            <v>Nariño</v>
          </cell>
          <cell r="C598" t="str">
            <v>Contadero</v>
          </cell>
          <cell r="D598">
            <v>8</v>
          </cell>
          <cell r="E598">
            <v>6896</v>
          </cell>
          <cell r="F598">
            <v>116.0092807424594</v>
          </cell>
        </row>
        <row r="599">
          <cell r="A599" t="str">
            <v>52215</v>
          </cell>
          <cell r="B599" t="str">
            <v>Nariño</v>
          </cell>
          <cell r="C599" t="str">
            <v>Córdoba</v>
          </cell>
          <cell r="D599">
            <v>70</v>
          </cell>
          <cell r="E599">
            <v>13932</v>
          </cell>
          <cell r="F599">
            <v>502.44042492104506</v>
          </cell>
        </row>
        <row r="600">
          <cell r="A600" t="str">
            <v>52224</v>
          </cell>
          <cell r="B600" t="str">
            <v>Nariño</v>
          </cell>
          <cell r="C600" t="str">
            <v>Cuaspud</v>
          </cell>
          <cell r="D600">
            <v>56</v>
          </cell>
          <cell r="E600">
            <v>8495</v>
          </cell>
          <cell r="F600">
            <v>659.21130076515601</v>
          </cell>
        </row>
        <row r="601">
          <cell r="A601" t="str">
            <v>52227</v>
          </cell>
          <cell r="B601" t="str">
            <v>Nariño</v>
          </cell>
          <cell r="C601" t="str">
            <v>Cumbal</v>
          </cell>
          <cell r="D601">
            <v>26</v>
          </cell>
          <cell r="E601">
            <v>36224</v>
          </cell>
          <cell r="F601">
            <v>71.775618374558306</v>
          </cell>
        </row>
        <row r="602">
          <cell r="A602" t="str">
            <v>52233</v>
          </cell>
          <cell r="B602" t="str">
            <v>Nariño</v>
          </cell>
          <cell r="C602" t="str">
            <v>Cumbitara</v>
          </cell>
          <cell r="D602">
            <v>153</v>
          </cell>
          <cell r="E602">
            <v>14385</v>
          </cell>
          <cell r="F602">
            <v>1063.6079249217935</v>
          </cell>
        </row>
        <row r="603">
          <cell r="A603" t="str">
            <v>52240</v>
          </cell>
          <cell r="B603" t="str">
            <v>Nariño</v>
          </cell>
          <cell r="C603" t="str">
            <v>Chachagüí</v>
          </cell>
          <cell r="D603">
            <v>90</v>
          </cell>
          <cell r="E603">
            <v>13606</v>
          </cell>
          <cell r="F603">
            <v>661.47287961193592</v>
          </cell>
        </row>
        <row r="604">
          <cell r="A604" t="str">
            <v>52250</v>
          </cell>
          <cell r="B604" t="str">
            <v>Nariño</v>
          </cell>
          <cell r="C604" t="str">
            <v>El Charco</v>
          </cell>
          <cell r="D604">
            <v>243</v>
          </cell>
          <cell r="E604">
            <v>34300</v>
          </cell>
          <cell r="F604">
            <v>708.45481049562682</v>
          </cell>
        </row>
        <row r="605">
          <cell r="A605" t="str">
            <v>52254</v>
          </cell>
          <cell r="B605" t="str">
            <v>Nariño</v>
          </cell>
          <cell r="C605" t="str">
            <v>El Peñol</v>
          </cell>
          <cell r="D605">
            <v>49</v>
          </cell>
          <cell r="E605">
            <v>6581</v>
          </cell>
          <cell r="F605">
            <v>744.56769487919769</v>
          </cell>
        </row>
        <row r="606">
          <cell r="A606" t="str">
            <v>52256</v>
          </cell>
          <cell r="B606" t="str">
            <v>Nariño</v>
          </cell>
          <cell r="C606" t="str">
            <v>El Rosario</v>
          </cell>
          <cell r="D606">
            <v>476</v>
          </cell>
          <cell r="E606">
            <v>10455</v>
          </cell>
          <cell r="F606">
            <v>4552.8455284552847</v>
          </cell>
        </row>
        <row r="607">
          <cell r="A607" t="str">
            <v>52258</v>
          </cell>
          <cell r="B607" t="str">
            <v>Nariño</v>
          </cell>
          <cell r="C607" t="str">
            <v>El Tablón de Gómez</v>
          </cell>
          <cell r="D607">
            <v>41</v>
          </cell>
          <cell r="E607">
            <v>13003</v>
          </cell>
          <cell r="F607">
            <v>315.31185111128201</v>
          </cell>
        </row>
        <row r="608">
          <cell r="A608" t="str">
            <v>52260</v>
          </cell>
          <cell r="B608" t="str">
            <v>Nariño</v>
          </cell>
          <cell r="C608" t="str">
            <v>El Tambo</v>
          </cell>
          <cell r="D608">
            <v>150</v>
          </cell>
          <cell r="E608">
            <v>12638</v>
          </cell>
          <cell r="F608">
            <v>1186.8966608640608</v>
          </cell>
        </row>
        <row r="609">
          <cell r="A609" t="str">
            <v>52287</v>
          </cell>
          <cell r="B609" t="str">
            <v>Nariño</v>
          </cell>
          <cell r="C609" t="str">
            <v>Funes</v>
          </cell>
          <cell r="D609">
            <v>5</v>
          </cell>
          <cell r="E609">
            <v>6593</v>
          </cell>
          <cell r="F609">
            <v>75.838010010617324</v>
          </cell>
        </row>
        <row r="610">
          <cell r="A610" t="str">
            <v>52317</v>
          </cell>
          <cell r="B610" t="str">
            <v>Nariño</v>
          </cell>
          <cell r="C610" t="str">
            <v>Guachucal</v>
          </cell>
          <cell r="D610">
            <v>7</v>
          </cell>
          <cell r="E610">
            <v>15912</v>
          </cell>
          <cell r="F610">
            <v>43.991955756661639</v>
          </cell>
        </row>
        <row r="611">
          <cell r="A611" t="str">
            <v>52320</v>
          </cell>
          <cell r="B611" t="str">
            <v>Nariño</v>
          </cell>
          <cell r="C611" t="str">
            <v>Guaitarilla</v>
          </cell>
          <cell r="D611">
            <v>38</v>
          </cell>
          <cell r="E611">
            <v>12335</v>
          </cell>
          <cell r="F611">
            <v>308.06647750304012</v>
          </cell>
        </row>
        <row r="612">
          <cell r="A612" t="str">
            <v>52352</v>
          </cell>
          <cell r="B612" t="str">
            <v>Nariño</v>
          </cell>
          <cell r="C612" t="str">
            <v>Iles</v>
          </cell>
          <cell r="D612">
            <v>3</v>
          </cell>
          <cell r="E612">
            <v>8519</v>
          </cell>
          <cell r="F612">
            <v>35.215400868646554</v>
          </cell>
        </row>
        <row r="613">
          <cell r="A613" t="str">
            <v>52354</v>
          </cell>
          <cell r="B613" t="str">
            <v>Nariño</v>
          </cell>
          <cell r="C613" t="str">
            <v>Imués</v>
          </cell>
          <cell r="D613">
            <v>26</v>
          </cell>
          <cell r="E613">
            <v>6483</v>
          </cell>
          <cell r="F613">
            <v>401.04889711553295</v>
          </cell>
        </row>
        <row r="614">
          <cell r="A614" t="str">
            <v>52356</v>
          </cell>
          <cell r="B614" t="str">
            <v>Nariño</v>
          </cell>
          <cell r="C614" t="str">
            <v>Ipiales</v>
          </cell>
          <cell r="D614">
            <v>805</v>
          </cell>
          <cell r="E614">
            <v>132438</v>
          </cell>
          <cell r="F614">
            <v>607.83158912094711</v>
          </cell>
        </row>
        <row r="615">
          <cell r="A615" t="str">
            <v>52378</v>
          </cell>
          <cell r="B615" t="str">
            <v>Nariño</v>
          </cell>
          <cell r="C615" t="str">
            <v>La Cruz</v>
          </cell>
          <cell r="D615">
            <v>163</v>
          </cell>
          <cell r="E615">
            <v>18145</v>
          </cell>
          <cell r="F615">
            <v>898.31909616974372</v>
          </cell>
        </row>
        <row r="616">
          <cell r="A616" t="str">
            <v>52381</v>
          </cell>
          <cell r="B616" t="str">
            <v>Nariño</v>
          </cell>
          <cell r="C616" t="str">
            <v>La Florida</v>
          </cell>
          <cell r="D616">
            <v>140</v>
          </cell>
          <cell r="E616">
            <v>9805</v>
          </cell>
          <cell r="F616">
            <v>1427.8429372768994</v>
          </cell>
        </row>
        <row r="617">
          <cell r="A617" t="str">
            <v>52385</v>
          </cell>
          <cell r="B617" t="str">
            <v>Nariño</v>
          </cell>
          <cell r="C617" t="str">
            <v>La Llanada</v>
          </cell>
          <cell r="D617">
            <v>92</v>
          </cell>
          <cell r="E617">
            <v>5970</v>
          </cell>
          <cell r="F617">
            <v>1541.0385259631491</v>
          </cell>
        </row>
        <row r="618">
          <cell r="A618" t="str">
            <v>52390</v>
          </cell>
          <cell r="B618" t="str">
            <v>Nariño</v>
          </cell>
          <cell r="C618" t="str">
            <v>La Tola</v>
          </cell>
          <cell r="D618">
            <v>79</v>
          </cell>
          <cell r="E618">
            <v>11591</v>
          </cell>
          <cell r="F618">
            <v>681.56328185661289</v>
          </cell>
        </row>
        <row r="619">
          <cell r="A619" t="str">
            <v>52399</v>
          </cell>
          <cell r="B619" t="str">
            <v>Nariño</v>
          </cell>
          <cell r="C619" t="str">
            <v>La Unión</v>
          </cell>
          <cell r="D619">
            <v>281</v>
          </cell>
          <cell r="E619">
            <v>26456</v>
          </cell>
          <cell r="F619">
            <v>1062.1409132143935</v>
          </cell>
        </row>
        <row r="620">
          <cell r="A620" t="str">
            <v>52405</v>
          </cell>
          <cell r="B620" t="str">
            <v>Nariño</v>
          </cell>
          <cell r="C620" t="str">
            <v>Leiva</v>
          </cell>
          <cell r="D620">
            <v>504</v>
          </cell>
          <cell r="E620">
            <v>13449</v>
          </cell>
          <cell r="F620">
            <v>3747.490519741245</v>
          </cell>
        </row>
        <row r="621">
          <cell r="A621" t="str">
            <v>52411</v>
          </cell>
          <cell r="B621" t="str">
            <v>Nariño</v>
          </cell>
          <cell r="C621" t="str">
            <v>Linares</v>
          </cell>
          <cell r="D621">
            <v>54</v>
          </cell>
          <cell r="E621">
            <v>10394</v>
          </cell>
          <cell r="F621">
            <v>519.53049836444097</v>
          </cell>
        </row>
        <row r="622">
          <cell r="A622" t="str">
            <v>52418</v>
          </cell>
          <cell r="B622" t="str">
            <v>Nariño</v>
          </cell>
          <cell r="C622" t="str">
            <v>Los Andes</v>
          </cell>
          <cell r="D622">
            <v>364</v>
          </cell>
          <cell r="E622">
            <v>18738</v>
          </cell>
          <cell r="F622">
            <v>1942.5765823460349</v>
          </cell>
        </row>
        <row r="623">
          <cell r="A623" t="str">
            <v>52427</v>
          </cell>
          <cell r="B623" t="str">
            <v>Nariño</v>
          </cell>
          <cell r="C623" t="str">
            <v>Magüi</v>
          </cell>
          <cell r="D623">
            <v>368</v>
          </cell>
          <cell r="E623">
            <v>21086</v>
          </cell>
          <cell r="F623">
            <v>1745.2338044199944</v>
          </cell>
        </row>
        <row r="624">
          <cell r="A624" t="str">
            <v>52435</v>
          </cell>
          <cell r="B624" t="str">
            <v>Nariño</v>
          </cell>
          <cell r="C624" t="str">
            <v>Mallama</v>
          </cell>
          <cell r="D624">
            <v>17</v>
          </cell>
          <cell r="E624">
            <v>8044</v>
          </cell>
          <cell r="F624">
            <v>211.33764296369966</v>
          </cell>
        </row>
        <row r="625">
          <cell r="A625" t="str">
            <v>52473</v>
          </cell>
          <cell r="B625" t="str">
            <v>Nariño</v>
          </cell>
          <cell r="C625" t="str">
            <v>Mosquera</v>
          </cell>
          <cell r="D625">
            <v>29</v>
          </cell>
          <cell r="E625">
            <v>15328</v>
          </cell>
          <cell r="F625">
            <v>189.19624217118999</v>
          </cell>
        </row>
        <row r="626">
          <cell r="A626" t="str">
            <v>52480</v>
          </cell>
          <cell r="B626" t="str">
            <v>Nariño</v>
          </cell>
          <cell r="C626" t="str">
            <v>Nariño</v>
          </cell>
          <cell r="D626">
            <v>37</v>
          </cell>
          <cell r="E626">
            <v>4725</v>
          </cell>
          <cell r="F626">
            <v>783.06878306878309</v>
          </cell>
        </row>
        <row r="627">
          <cell r="A627" t="str">
            <v>52490</v>
          </cell>
          <cell r="B627" t="str">
            <v>Nariño</v>
          </cell>
          <cell r="C627" t="str">
            <v>Olaya Herrera</v>
          </cell>
          <cell r="D627">
            <v>607</v>
          </cell>
          <cell r="E627">
            <v>30456</v>
          </cell>
          <cell r="F627">
            <v>1993.0391384292093</v>
          </cell>
        </row>
        <row r="628">
          <cell r="A628" t="str">
            <v>52506</v>
          </cell>
          <cell r="B628" t="str">
            <v>Nariño</v>
          </cell>
          <cell r="C628" t="str">
            <v>Ospina</v>
          </cell>
          <cell r="D628">
            <v>8</v>
          </cell>
          <cell r="E628">
            <v>8640</v>
          </cell>
          <cell r="F628">
            <v>92.592592592592595</v>
          </cell>
        </row>
        <row r="629">
          <cell r="A629" t="str">
            <v>52520</v>
          </cell>
          <cell r="B629" t="str">
            <v>Nariño</v>
          </cell>
          <cell r="C629" t="str">
            <v>Francisco Pizarro</v>
          </cell>
          <cell r="D629">
            <v>70</v>
          </cell>
          <cell r="E629">
            <v>14143</v>
          </cell>
          <cell r="F629">
            <v>494.9444955101464</v>
          </cell>
        </row>
        <row r="630">
          <cell r="A630" t="str">
            <v>52540</v>
          </cell>
          <cell r="B630" t="str">
            <v>Nariño</v>
          </cell>
          <cell r="C630" t="str">
            <v>Policarpa</v>
          </cell>
          <cell r="D630">
            <v>157</v>
          </cell>
          <cell r="E630">
            <v>16204</v>
          </cell>
          <cell r="F630">
            <v>968.89656874845718</v>
          </cell>
        </row>
        <row r="631">
          <cell r="A631" t="str">
            <v>52560</v>
          </cell>
          <cell r="B631" t="str">
            <v>Nariño</v>
          </cell>
          <cell r="C631" t="str">
            <v>Potosí</v>
          </cell>
          <cell r="D631">
            <v>19</v>
          </cell>
          <cell r="E631">
            <v>12332</v>
          </cell>
          <cell r="F631">
            <v>154.07071034706456</v>
          </cell>
        </row>
        <row r="632">
          <cell r="A632" t="str">
            <v>52565</v>
          </cell>
          <cell r="B632" t="str">
            <v>Nariño</v>
          </cell>
          <cell r="C632" t="str">
            <v>Providencia</v>
          </cell>
          <cell r="D632">
            <v>139</v>
          </cell>
          <cell r="E632">
            <v>12955</v>
          </cell>
          <cell r="F632">
            <v>1072.9448089540717</v>
          </cell>
        </row>
        <row r="633">
          <cell r="A633" t="str">
            <v>52573</v>
          </cell>
          <cell r="B633" t="str">
            <v>Nariño</v>
          </cell>
          <cell r="C633" t="str">
            <v>Puerres</v>
          </cell>
          <cell r="D633">
            <v>23</v>
          </cell>
          <cell r="E633">
            <v>8520</v>
          </cell>
          <cell r="F633">
            <v>269.95305164319251</v>
          </cell>
        </row>
        <row r="634">
          <cell r="A634" t="str">
            <v>52585</v>
          </cell>
          <cell r="B634" t="str">
            <v>Nariño</v>
          </cell>
          <cell r="C634" t="str">
            <v>Pupiales</v>
          </cell>
          <cell r="D634">
            <v>23</v>
          </cell>
          <cell r="E634">
            <v>19223</v>
          </cell>
          <cell r="F634">
            <v>119.64833792852312</v>
          </cell>
        </row>
        <row r="635">
          <cell r="A635" t="str">
            <v>52612</v>
          </cell>
          <cell r="B635" t="str">
            <v>Nariño</v>
          </cell>
          <cell r="C635" t="str">
            <v>Ricaurte</v>
          </cell>
          <cell r="D635">
            <v>1978</v>
          </cell>
          <cell r="E635">
            <v>17862</v>
          </cell>
          <cell r="F635">
            <v>11073.787929683127</v>
          </cell>
        </row>
        <row r="636">
          <cell r="A636" t="str">
            <v>52621</v>
          </cell>
          <cell r="B636" t="str">
            <v>Nariño</v>
          </cell>
          <cell r="C636" t="str">
            <v>Roberto Payán</v>
          </cell>
          <cell r="D636">
            <v>111</v>
          </cell>
          <cell r="E636">
            <v>21332</v>
          </cell>
          <cell r="F636">
            <v>520.34502156384781</v>
          </cell>
        </row>
        <row r="637">
          <cell r="A637" t="str">
            <v>52678</v>
          </cell>
          <cell r="B637" t="str">
            <v>Nariño</v>
          </cell>
          <cell r="C637" t="str">
            <v>Samaniego</v>
          </cell>
          <cell r="D637">
            <v>1475</v>
          </cell>
          <cell r="E637">
            <v>49726</v>
          </cell>
          <cell r="F637">
            <v>2966.2550778264895</v>
          </cell>
        </row>
        <row r="638">
          <cell r="A638" t="str">
            <v>52683</v>
          </cell>
          <cell r="B638" t="str">
            <v>Nariño</v>
          </cell>
          <cell r="C638" t="str">
            <v>Sandoná</v>
          </cell>
          <cell r="D638">
            <v>250</v>
          </cell>
          <cell r="E638">
            <v>25624</v>
          </cell>
          <cell r="F638">
            <v>975.64783015922569</v>
          </cell>
        </row>
        <row r="639">
          <cell r="A639" t="str">
            <v>52685</v>
          </cell>
          <cell r="B639" t="str">
            <v>Nariño</v>
          </cell>
          <cell r="C639" t="str">
            <v>San Bernardo</v>
          </cell>
          <cell r="D639">
            <v>14</v>
          </cell>
          <cell r="E639">
            <v>18146</v>
          </cell>
          <cell r="F639">
            <v>77.15198941915574</v>
          </cell>
        </row>
        <row r="640">
          <cell r="A640" t="str">
            <v>52687</v>
          </cell>
          <cell r="B640" t="str">
            <v>Nariño</v>
          </cell>
          <cell r="C640" t="str">
            <v>San Lorenzo</v>
          </cell>
          <cell r="D640">
            <v>67</v>
          </cell>
          <cell r="E640">
            <v>19546</v>
          </cell>
          <cell r="F640">
            <v>342.78113168934823</v>
          </cell>
        </row>
        <row r="641">
          <cell r="A641" t="str">
            <v>52693</v>
          </cell>
          <cell r="B641" t="str">
            <v>Nariño</v>
          </cell>
          <cell r="C641" t="str">
            <v>San Pablo</v>
          </cell>
          <cell r="D641">
            <v>57</v>
          </cell>
          <cell r="E641">
            <v>17640</v>
          </cell>
          <cell r="F641">
            <v>323.12925170068024</v>
          </cell>
        </row>
        <row r="642">
          <cell r="A642" t="str">
            <v>52694</v>
          </cell>
          <cell r="B642" t="str">
            <v>Nariño</v>
          </cell>
          <cell r="C642" t="str">
            <v>San Pedro de Cartago</v>
          </cell>
          <cell r="D642">
            <v>23</v>
          </cell>
          <cell r="E642">
            <v>7447</v>
          </cell>
          <cell r="F642">
            <v>308.84920102054519</v>
          </cell>
        </row>
        <row r="643">
          <cell r="A643" t="str">
            <v>52696</v>
          </cell>
          <cell r="B643" t="str">
            <v>Nariño</v>
          </cell>
          <cell r="C643" t="str">
            <v>Santa Bárbara</v>
          </cell>
          <cell r="D643">
            <v>228</v>
          </cell>
          <cell r="E643">
            <v>14878</v>
          </cell>
          <cell r="F643">
            <v>1532.4640408657078</v>
          </cell>
        </row>
        <row r="644">
          <cell r="A644" t="str">
            <v>52699</v>
          </cell>
          <cell r="B644" t="str">
            <v>Nariño</v>
          </cell>
          <cell r="C644" t="str">
            <v>Santacruz</v>
          </cell>
          <cell r="D644">
            <v>83</v>
          </cell>
          <cell r="E644">
            <v>26489</v>
          </cell>
          <cell r="F644">
            <v>313.33761183887651</v>
          </cell>
        </row>
        <row r="645">
          <cell r="A645" t="str">
            <v>52720</v>
          </cell>
          <cell r="B645" t="str">
            <v>Nariño</v>
          </cell>
          <cell r="C645" t="str">
            <v>Sapuyes</v>
          </cell>
          <cell r="D645">
            <v>4</v>
          </cell>
          <cell r="E645">
            <v>6575</v>
          </cell>
          <cell r="F645">
            <v>60.836501901140686</v>
          </cell>
        </row>
        <row r="646">
          <cell r="A646" t="str">
            <v>52786</v>
          </cell>
          <cell r="B646" t="str">
            <v>Nariño</v>
          </cell>
          <cell r="C646" t="str">
            <v>Taminango</v>
          </cell>
          <cell r="D646">
            <v>925</v>
          </cell>
          <cell r="E646">
            <v>19819</v>
          </cell>
          <cell r="F646">
            <v>4667.2385085019423</v>
          </cell>
        </row>
        <row r="647">
          <cell r="A647" t="str">
            <v>52788</v>
          </cell>
          <cell r="B647" t="str">
            <v>Nariño</v>
          </cell>
          <cell r="C647" t="str">
            <v>Tangua</v>
          </cell>
          <cell r="D647">
            <v>37</v>
          </cell>
          <cell r="E647">
            <v>9878</v>
          </cell>
          <cell r="F647">
            <v>374.56975096173318</v>
          </cell>
        </row>
        <row r="648">
          <cell r="A648" t="str">
            <v>52835</v>
          </cell>
          <cell r="B648" t="str">
            <v>Nariño</v>
          </cell>
          <cell r="C648" t="str">
            <v>San Andres de Tumaco</v>
          </cell>
          <cell r="D648">
            <v>11979</v>
          </cell>
          <cell r="E648">
            <v>191218</v>
          </cell>
          <cell r="F648">
            <v>6264.5776025269588</v>
          </cell>
        </row>
        <row r="649">
          <cell r="A649" t="str">
            <v>52838</v>
          </cell>
          <cell r="B649" t="str">
            <v>Nariño</v>
          </cell>
          <cell r="C649" t="str">
            <v>Túquerres</v>
          </cell>
          <cell r="D649">
            <v>127</v>
          </cell>
          <cell r="E649">
            <v>40792</v>
          </cell>
          <cell r="F649">
            <v>311.33555599137088</v>
          </cell>
        </row>
        <row r="650">
          <cell r="A650" t="str">
            <v>52885</v>
          </cell>
          <cell r="B650" t="str">
            <v>Nariño</v>
          </cell>
          <cell r="C650" t="str">
            <v>Yacuanquer</v>
          </cell>
          <cell r="D650">
            <v>25</v>
          </cell>
          <cell r="E650">
            <v>10779</v>
          </cell>
          <cell r="F650">
            <v>231.932461267279</v>
          </cell>
        </row>
        <row r="651">
          <cell r="A651" t="str">
            <v>54001</v>
          </cell>
          <cell r="B651" t="str">
            <v>Norte de Santander</v>
          </cell>
          <cell r="C651" t="str">
            <v>Cúcuta</v>
          </cell>
          <cell r="D651">
            <v>3916</v>
          </cell>
          <cell r="E651">
            <v>637287</v>
          </cell>
          <cell r="F651">
            <v>614.47981835499547</v>
          </cell>
        </row>
        <row r="652">
          <cell r="A652" t="str">
            <v>54003</v>
          </cell>
          <cell r="B652" t="str">
            <v>Norte de Santander</v>
          </cell>
          <cell r="C652" t="str">
            <v>Abrego</v>
          </cell>
          <cell r="D652">
            <v>130</v>
          </cell>
          <cell r="E652">
            <v>37279</v>
          </cell>
          <cell r="F652">
            <v>348.7218004774806</v>
          </cell>
        </row>
        <row r="653">
          <cell r="A653" t="str">
            <v>54051</v>
          </cell>
          <cell r="B653" t="str">
            <v>Norte de Santander</v>
          </cell>
          <cell r="C653" t="str">
            <v>Arboledas</v>
          </cell>
          <cell r="D653">
            <v>4</v>
          </cell>
          <cell r="E653">
            <v>9017</v>
          </cell>
          <cell r="F653">
            <v>44.360652101585892</v>
          </cell>
        </row>
        <row r="654">
          <cell r="A654" t="str">
            <v>54099</v>
          </cell>
          <cell r="B654" t="str">
            <v>Norte de Santander</v>
          </cell>
          <cell r="C654" t="str">
            <v>Bochalema</v>
          </cell>
          <cell r="D654">
            <v>2</v>
          </cell>
          <cell r="E654">
            <v>6896</v>
          </cell>
          <cell r="F654">
            <v>29.002320185614849</v>
          </cell>
        </row>
        <row r="655">
          <cell r="A655" t="str">
            <v>54109</v>
          </cell>
          <cell r="B655" t="str">
            <v>Norte de Santander</v>
          </cell>
          <cell r="C655" t="str">
            <v>Bucarasica</v>
          </cell>
          <cell r="D655">
            <v>31</v>
          </cell>
          <cell r="E655">
            <v>4569</v>
          </cell>
          <cell r="F655">
            <v>678.48544539286502</v>
          </cell>
        </row>
        <row r="656">
          <cell r="A656" t="str">
            <v>54125</v>
          </cell>
          <cell r="B656" t="str">
            <v>Norte de Santander</v>
          </cell>
          <cell r="C656" t="str">
            <v>Cácota</v>
          </cell>
          <cell r="D656">
            <v>6</v>
          </cell>
          <cell r="E656">
            <v>2045</v>
          </cell>
          <cell r="F656">
            <v>293.398533007335</v>
          </cell>
        </row>
        <row r="657">
          <cell r="A657" t="str">
            <v>54128</v>
          </cell>
          <cell r="B657" t="str">
            <v>Norte de Santander</v>
          </cell>
          <cell r="C657" t="str">
            <v>Cachirá</v>
          </cell>
          <cell r="D657">
            <v>4</v>
          </cell>
          <cell r="E657">
            <v>10894</v>
          </cell>
          <cell r="F657">
            <v>36.717459151826695</v>
          </cell>
        </row>
        <row r="658">
          <cell r="A658" t="str">
            <v>54172</v>
          </cell>
          <cell r="B658" t="str">
            <v>Norte de Santander</v>
          </cell>
          <cell r="C658" t="str">
            <v>Chinácota</v>
          </cell>
          <cell r="D658">
            <v>19</v>
          </cell>
          <cell r="E658">
            <v>16020</v>
          </cell>
          <cell r="F658">
            <v>118.60174781523095</v>
          </cell>
        </row>
        <row r="659">
          <cell r="A659" t="str">
            <v>54174</v>
          </cell>
          <cell r="B659" t="str">
            <v>Norte de Santander</v>
          </cell>
          <cell r="C659" t="str">
            <v>Chitagá</v>
          </cell>
          <cell r="D659">
            <v>8</v>
          </cell>
          <cell r="E659">
            <v>10335</v>
          </cell>
          <cell r="F659">
            <v>77.406869859700052</v>
          </cell>
        </row>
        <row r="660">
          <cell r="A660" t="str">
            <v>54206</v>
          </cell>
          <cell r="B660" t="str">
            <v>Norte de Santander</v>
          </cell>
          <cell r="C660" t="str">
            <v>Convención</v>
          </cell>
          <cell r="D660">
            <v>98</v>
          </cell>
          <cell r="E660">
            <v>14107</v>
          </cell>
          <cell r="F660">
            <v>694.69057914510529</v>
          </cell>
        </row>
        <row r="661">
          <cell r="A661" t="str">
            <v>54223</v>
          </cell>
          <cell r="B661" t="str">
            <v>Norte de Santander</v>
          </cell>
          <cell r="C661" t="str">
            <v>Cucutilla</v>
          </cell>
          <cell r="D661">
            <v>20</v>
          </cell>
          <cell r="E661">
            <v>7816</v>
          </cell>
          <cell r="F661">
            <v>255.88536335721599</v>
          </cell>
        </row>
        <row r="662">
          <cell r="A662" t="str">
            <v>54239</v>
          </cell>
          <cell r="B662" t="str">
            <v>Norte de Santander</v>
          </cell>
          <cell r="C662" t="str">
            <v>Durania</v>
          </cell>
          <cell r="D662">
            <v>3</v>
          </cell>
          <cell r="E662">
            <v>3845</v>
          </cell>
          <cell r="F662">
            <v>78.023407022106639</v>
          </cell>
        </row>
        <row r="663">
          <cell r="A663" t="str">
            <v>54245</v>
          </cell>
          <cell r="B663" t="str">
            <v>Norte de Santander</v>
          </cell>
          <cell r="C663" t="str">
            <v>El Carmen</v>
          </cell>
          <cell r="D663">
            <v>107</v>
          </cell>
          <cell r="E663">
            <v>14453</v>
          </cell>
          <cell r="F663">
            <v>740.33072718466758</v>
          </cell>
        </row>
        <row r="664">
          <cell r="A664" t="str">
            <v>54250</v>
          </cell>
          <cell r="B664" t="str">
            <v>Norte de Santander</v>
          </cell>
          <cell r="C664" t="str">
            <v>El Tarra</v>
          </cell>
          <cell r="D664">
            <v>234</v>
          </cell>
          <cell r="E664">
            <v>10900</v>
          </cell>
          <cell r="F664">
            <v>2146.788990825688</v>
          </cell>
        </row>
        <row r="665">
          <cell r="A665" t="str">
            <v>54261</v>
          </cell>
          <cell r="B665" t="str">
            <v>Norte de Santander</v>
          </cell>
          <cell r="C665" t="str">
            <v>El Zulia</v>
          </cell>
          <cell r="D665">
            <v>152</v>
          </cell>
          <cell r="E665">
            <v>22305</v>
          </cell>
          <cell r="F665">
            <v>681.46155570499889</v>
          </cell>
        </row>
        <row r="666">
          <cell r="A666" t="str">
            <v>54313</v>
          </cell>
          <cell r="B666" t="str">
            <v>Norte de Santander</v>
          </cell>
          <cell r="C666" t="str">
            <v>Gramalote</v>
          </cell>
          <cell r="D666">
            <v>2</v>
          </cell>
          <cell r="E666">
            <v>5705</v>
          </cell>
          <cell r="F666">
            <v>35.056967572304998</v>
          </cell>
        </row>
        <row r="667">
          <cell r="A667" t="str">
            <v>54344</v>
          </cell>
          <cell r="B667" t="str">
            <v>Norte de Santander</v>
          </cell>
          <cell r="C667" t="str">
            <v>Hacarí</v>
          </cell>
          <cell r="D667">
            <v>341</v>
          </cell>
          <cell r="E667">
            <v>10532</v>
          </cell>
          <cell r="F667">
            <v>3237.7516141283709</v>
          </cell>
        </row>
        <row r="668">
          <cell r="A668" t="str">
            <v>54377</v>
          </cell>
          <cell r="B668" t="str">
            <v>Norte de Santander</v>
          </cell>
          <cell r="C668" t="str">
            <v>Labateca</v>
          </cell>
          <cell r="D668">
            <v>3</v>
          </cell>
          <cell r="E668">
            <v>5853</v>
          </cell>
          <cell r="F668">
            <v>51.255766273705788</v>
          </cell>
        </row>
        <row r="669">
          <cell r="A669" t="str">
            <v>54385</v>
          </cell>
          <cell r="B669" t="str">
            <v>Norte de Santander</v>
          </cell>
          <cell r="C669" t="str">
            <v>La Esperanza</v>
          </cell>
          <cell r="D669">
            <v>39</v>
          </cell>
          <cell r="E669">
            <v>11790</v>
          </cell>
          <cell r="F669">
            <v>330.78880407124683</v>
          </cell>
        </row>
        <row r="670">
          <cell r="A670" t="str">
            <v>54398</v>
          </cell>
          <cell r="B670" t="str">
            <v>Norte de Santander</v>
          </cell>
          <cell r="C670" t="str">
            <v>La Playa</v>
          </cell>
          <cell r="D670">
            <v>33</v>
          </cell>
          <cell r="E670">
            <v>8527</v>
          </cell>
          <cell r="F670">
            <v>387.00598100152456</v>
          </cell>
        </row>
        <row r="671">
          <cell r="A671" t="str">
            <v>54405</v>
          </cell>
          <cell r="B671" t="str">
            <v>Norte de Santander</v>
          </cell>
          <cell r="C671" t="str">
            <v>Los Patios</v>
          </cell>
          <cell r="D671">
            <v>95</v>
          </cell>
          <cell r="E671">
            <v>74641</v>
          </cell>
          <cell r="F671">
            <v>127.27589394568668</v>
          </cell>
        </row>
        <row r="672">
          <cell r="A672" t="str">
            <v>54418</v>
          </cell>
          <cell r="B672" t="str">
            <v>Norte de Santander</v>
          </cell>
          <cell r="C672" t="str">
            <v>Lourdes</v>
          </cell>
          <cell r="D672">
            <v>14</v>
          </cell>
          <cell r="E672">
            <v>3378</v>
          </cell>
          <cell r="F672">
            <v>414.44641799881583</v>
          </cell>
        </row>
        <row r="673">
          <cell r="A673" t="str">
            <v>54498</v>
          </cell>
          <cell r="B673" t="str">
            <v>Norte de Santander</v>
          </cell>
          <cell r="C673" t="str">
            <v>Ocaña</v>
          </cell>
          <cell r="D673">
            <v>1262</v>
          </cell>
          <cell r="E673">
            <v>96723</v>
          </cell>
          <cell r="F673">
            <v>1304.7568830578043</v>
          </cell>
        </row>
        <row r="674">
          <cell r="A674" t="str">
            <v>54518</v>
          </cell>
          <cell r="B674" t="str">
            <v>Norte de Santander</v>
          </cell>
          <cell r="C674" t="str">
            <v>Pamplona</v>
          </cell>
          <cell r="D674">
            <v>57</v>
          </cell>
          <cell r="E674">
            <v>56569</v>
          </cell>
          <cell r="F674">
            <v>100.76190139475685</v>
          </cell>
        </row>
        <row r="675">
          <cell r="A675" t="str">
            <v>54553</v>
          </cell>
          <cell r="B675" t="str">
            <v>Norte de Santander</v>
          </cell>
          <cell r="C675" t="str">
            <v>Puerto Santander</v>
          </cell>
          <cell r="D675">
            <v>41</v>
          </cell>
          <cell r="E675">
            <v>9933</v>
          </cell>
          <cell r="F675">
            <v>412.76552904459885</v>
          </cell>
        </row>
        <row r="676">
          <cell r="A676" t="str">
            <v>54599</v>
          </cell>
          <cell r="B676" t="str">
            <v>Norte de Santander</v>
          </cell>
          <cell r="C676" t="str">
            <v>Ragonvalia</v>
          </cell>
          <cell r="D676">
            <v>3</v>
          </cell>
          <cell r="E676">
            <v>6877</v>
          </cell>
          <cell r="F676">
            <v>43.623673113276141</v>
          </cell>
        </row>
        <row r="677">
          <cell r="A677" t="str">
            <v>54660</v>
          </cell>
          <cell r="B677" t="str">
            <v>Norte de Santander</v>
          </cell>
          <cell r="C677" t="str">
            <v>Salazar</v>
          </cell>
          <cell r="D677">
            <v>8</v>
          </cell>
          <cell r="E677">
            <v>9046</v>
          </cell>
          <cell r="F677">
            <v>88.436878178200317</v>
          </cell>
        </row>
        <row r="678">
          <cell r="A678" t="str">
            <v>54670</v>
          </cell>
          <cell r="B678" t="str">
            <v>Norte de Santander</v>
          </cell>
          <cell r="C678" t="str">
            <v>San Calixto</v>
          </cell>
          <cell r="D678">
            <v>171</v>
          </cell>
          <cell r="E678">
            <v>13292</v>
          </cell>
          <cell r="F678">
            <v>1286.4881131507675</v>
          </cell>
        </row>
        <row r="679">
          <cell r="A679" t="str">
            <v>54673</v>
          </cell>
          <cell r="B679" t="str">
            <v>Norte de Santander</v>
          </cell>
          <cell r="C679" t="str">
            <v>San Cayetano</v>
          </cell>
          <cell r="D679">
            <v>6</v>
          </cell>
          <cell r="E679">
            <v>5222</v>
          </cell>
          <cell r="F679">
            <v>114.89850631941786</v>
          </cell>
        </row>
        <row r="680">
          <cell r="A680" t="str">
            <v>54680</v>
          </cell>
          <cell r="B680" t="str">
            <v>Norte de Santander</v>
          </cell>
          <cell r="C680" t="str">
            <v>Santiago</v>
          </cell>
          <cell r="D680">
            <v>11</v>
          </cell>
          <cell r="E680">
            <v>2799</v>
          </cell>
          <cell r="F680">
            <v>392.99749910682391</v>
          </cell>
        </row>
        <row r="681">
          <cell r="A681" t="str">
            <v>54720</v>
          </cell>
          <cell r="B681" t="str">
            <v>Norte de Santander</v>
          </cell>
          <cell r="C681" t="str">
            <v>Sardinata</v>
          </cell>
          <cell r="D681">
            <v>457</v>
          </cell>
          <cell r="E681">
            <v>22655</v>
          </cell>
          <cell r="F681">
            <v>2017.214742882366</v>
          </cell>
        </row>
        <row r="682">
          <cell r="A682" t="str">
            <v>54800</v>
          </cell>
          <cell r="B682" t="str">
            <v>Norte de Santander</v>
          </cell>
          <cell r="C682" t="str">
            <v>Teorama</v>
          </cell>
          <cell r="D682">
            <v>82</v>
          </cell>
          <cell r="E682">
            <v>20638</v>
          </cell>
          <cell r="F682">
            <v>397.32532222114543</v>
          </cell>
        </row>
        <row r="683">
          <cell r="A683" t="str">
            <v>54810</v>
          </cell>
          <cell r="B683" t="str">
            <v>Norte de Santander</v>
          </cell>
          <cell r="C683" t="str">
            <v>Tibú</v>
          </cell>
          <cell r="D683">
            <v>176</v>
          </cell>
          <cell r="E683">
            <v>36105</v>
          </cell>
          <cell r="F683">
            <v>487.46710981858473</v>
          </cell>
        </row>
        <row r="684">
          <cell r="A684" t="str">
            <v>54820</v>
          </cell>
          <cell r="B684" t="str">
            <v>Norte de Santander</v>
          </cell>
          <cell r="C684" t="str">
            <v>Toledo</v>
          </cell>
          <cell r="D684">
            <v>28</v>
          </cell>
          <cell r="E684">
            <v>17280</v>
          </cell>
          <cell r="F684">
            <v>162.03703703703704</v>
          </cell>
        </row>
        <row r="685">
          <cell r="A685" t="str">
            <v>54871</v>
          </cell>
          <cell r="B685" t="str">
            <v>Norte de Santander</v>
          </cell>
          <cell r="C685" t="str">
            <v>Villa Caro</v>
          </cell>
          <cell r="D685">
            <v>1</v>
          </cell>
          <cell r="E685">
            <v>5166</v>
          </cell>
          <cell r="F685">
            <v>19.357336430507161</v>
          </cell>
        </row>
        <row r="686">
          <cell r="A686" t="str">
            <v>54874</v>
          </cell>
          <cell r="B686" t="str">
            <v>Norte de Santander</v>
          </cell>
          <cell r="C686" t="str">
            <v>Villa del Rosario</v>
          </cell>
          <cell r="D686">
            <v>231</v>
          </cell>
          <cell r="E686">
            <v>84385</v>
          </cell>
          <cell r="F686">
            <v>273.74533388635422</v>
          </cell>
        </row>
        <row r="687">
          <cell r="A687" t="str">
            <v>63001</v>
          </cell>
          <cell r="B687" t="str">
            <v>Quindio</v>
          </cell>
          <cell r="C687" t="str">
            <v>Armenia</v>
          </cell>
          <cell r="D687">
            <v>1218</v>
          </cell>
          <cell r="E687">
            <v>293614</v>
          </cell>
          <cell r="F687">
            <v>414.83035550075954</v>
          </cell>
        </row>
        <row r="688">
          <cell r="A688" t="str">
            <v>63111</v>
          </cell>
          <cell r="B688" t="str">
            <v>Quindio</v>
          </cell>
          <cell r="C688" t="str">
            <v>Buenavista</v>
          </cell>
          <cell r="D688">
            <v>15</v>
          </cell>
          <cell r="E688">
            <v>2892</v>
          </cell>
          <cell r="F688">
            <v>518.67219917012449</v>
          </cell>
        </row>
        <row r="689">
          <cell r="A689" t="str">
            <v>63130</v>
          </cell>
          <cell r="B689" t="str">
            <v>Quindio</v>
          </cell>
          <cell r="C689" t="str">
            <v>Calarca</v>
          </cell>
          <cell r="D689">
            <v>485</v>
          </cell>
          <cell r="E689">
            <v>76812</v>
          </cell>
          <cell r="F689">
            <v>631.41175857938867</v>
          </cell>
        </row>
        <row r="690">
          <cell r="A690" t="str">
            <v>63190</v>
          </cell>
          <cell r="B690" t="str">
            <v>Quindio</v>
          </cell>
          <cell r="C690" t="str">
            <v>Circasia</v>
          </cell>
          <cell r="D690">
            <v>117</v>
          </cell>
          <cell r="E690">
            <v>29395</v>
          </cell>
          <cell r="F690">
            <v>398.02687531893179</v>
          </cell>
        </row>
        <row r="691">
          <cell r="A691" t="str">
            <v>63212</v>
          </cell>
          <cell r="B691" t="str">
            <v>Quindio</v>
          </cell>
          <cell r="C691" t="str">
            <v>Córdoba</v>
          </cell>
          <cell r="D691">
            <v>33</v>
          </cell>
          <cell r="E691">
            <v>5325</v>
          </cell>
          <cell r="F691">
            <v>619.71830985915494</v>
          </cell>
        </row>
        <row r="692">
          <cell r="A692" t="str">
            <v>63272</v>
          </cell>
          <cell r="B692" t="str">
            <v>Quindio</v>
          </cell>
          <cell r="C692" t="str">
            <v>Filandia</v>
          </cell>
          <cell r="D692">
            <v>40</v>
          </cell>
          <cell r="E692">
            <v>13302</v>
          </cell>
          <cell r="F692">
            <v>300.70666065253346</v>
          </cell>
        </row>
        <row r="693">
          <cell r="A693" t="str">
            <v>63302</v>
          </cell>
          <cell r="B693" t="str">
            <v>Quindio</v>
          </cell>
          <cell r="C693" t="str">
            <v>Génova</v>
          </cell>
          <cell r="D693">
            <v>31</v>
          </cell>
          <cell r="E693">
            <v>8218</v>
          </cell>
          <cell r="F693">
            <v>377.22073497201268</v>
          </cell>
        </row>
        <row r="694">
          <cell r="A694" t="str">
            <v>63401</v>
          </cell>
          <cell r="B694" t="str">
            <v>Quindio</v>
          </cell>
          <cell r="C694" t="str">
            <v>La Tebaida</v>
          </cell>
          <cell r="D694">
            <v>108</v>
          </cell>
          <cell r="E694">
            <v>40225</v>
          </cell>
          <cell r="F694">
            <v>268.4897451833437</v>
          </cell>
        </row>
        <row r="695">
          <cell r="A695" t="str">
            <v>63470</v>
          </cell>
          <cell r="B695" t="str">
            <v>Quindio</v>
          </cell>
          <cell r="C695" t="str">
            <v>Montenegro</v>
          </cell>
          <cell r="D695">
            <v>233</v>
          </cell>
          <cell r="E695">
            <v>41006</v>
          </cell>
          <cell r="F695">
            <v>568.20953031263718</v>
          </cell>
        </row>
        <row r="696">
          <cell r="A696" t="str">
            <v>63548</v>
          </cell>
          <cell r="B696" t="str">
            <v>Quindio</v>
          </cell>
          <cell r="C696" t="str">
            <v>Pijao</v>
          </cell>
          <cell r="D696">
            <v>61</v>
          </cell>
          <cell r="E696">
            <v>6243</v>
          </cell>
          <cell r="F696">
            <v>977.09434566714719</v>
          </cell>
        </row>
        <row r="697">
          <cell r="A697" t="str">
            <v>63594</v>
          </cell>
          <cell r="B697" t="str">
            <v>Quindio</v>
          </cell>
          <cell r="C697" t="str">
            <v>Quimbaya</v>
          </cell>
          <cell r="D697">
            <v>219</v>
          </cell>
          <cell r="E697">
            <v>34775</v>
          </cell>
          <cell r="F697">
            <v>629.76276060388204</v>
          </cell>
        </row>
        <row r="698">
          <cell r="A698" t="str">
            <v>63690</v>
          </cell>
          <cell r="B698" t="str">
            <v>Quindio</v>
          </cell>
          <cell r="C698" t="str">
            <v>Salento</v>
          </cell>
          <cell r="D698">
            <v>28</v>
          </cell>
          <cell r="E698">
            <v>7127</v>
          </cell>
          <cell r="F698">
            <v>392.87217623123337</v>
          </cell>
        </row>
        <row r="699">
          <cell r="A699" t="str">
            <v>66001</v>
          </cell>
          <cell r="B699" t="str">
            <v>Risaralda</v>
          </cell>
          <cell r="C699" t="str">
            <v>Pereira</v>
          </cell>
          <cell r="D699">
            <v>1568</v>
          </cell>
          <cell r="E699">
            <v>464735</v>
          </cell>
          <cell r="F699">
            <v>337.39658084714944</v>
          </cell>
        </row>
        <row r="700">
          <cell r="A700" t="str">
            <v>66045</v>
          </cell>
          <cell r="B700" t="str">
            <v>Risaralda</v>
          </cell>
          <cell r="C700" t="str">
            <v>Apía</v>
          </cell>
          <cell r="D700">
            <v>60</v>
          </cell>
          <cell r="E700">
            <v>18689</v>
          </cell>
          <cell r="F700">
            <v>321.0444646583552</v>
          </cell>
        </row>
        <row r="701">
          <cell r="A701" t="str">
            <v>66075</v>
          </cell>
          <cell r="B701" t="str">
            <v>Risaralda</v>
          </cell>
          <cell r="C701" t="str">
            <v>Balboa</v>
          </cell>
          <cell r="D701">
            <v>18</v>
          </cell>
          <cell r="E701">
            <v>6334</v>
          </cell>
          <cell r="F701">
            <v>284.18061256709819</v>
          </cell>
        </row>
        <row r="702">
          <cell r="A702" t="str">
            <v>66088</v>
          </cell>
          <cell r="B702" t="str">
            <v>Risaralda</v>
          </cell>
          <cell r="C702" t="str">
            <v>Belén de Umbría</v>
          </cell>
          <cell r="D702">
            <v>76</v>
          </cell>
          <cell r="E702">
            <v>27720</v>
          </cell>
          <cell r="F702">
            <v>274.17027417027418</v>
          </cell>
        </row>
        <row r="703">
          <cell r="A703" t="str">
            <v>66170</v>
          </cell>
          <cell r="B703" t="str">
            <v>Risaralda</v>
          </cell>
          <cell r="C703" t="str">
            <v>Dosquebradas</v>
          </cell>
          <cell r="D703">
            <v>458</v>
          </cell>
          <cell r="E703">
            <v>194975</v>
          </cell>
          <cell r="F703">
            <v>234.90191050134632</v>
          </cell>
        </row>
        <row r="704">
          <cell r="A704" t="str">
            <v>66318</v>
          </cell>
          <cell r="B704" t="str">
            <v>Risaralda</v>
          </cell>
          <cell r="C704" t="str">
            <v>Guática</v>
          </cell>
          <cell r="D704">
            <v>92</v>
          </cell>
          <cell r="E704">
            <v>15398</v>
          </cell>
          <cell r="F704">
            <v>597.48019223275742</v>
          </cell>
        </row>
        <row r="705">
          <cell r="A705" t="str">
            <v>66383</v>
          </cell>
          <cell r="B705" t="str">
            <v>Risaralda</v>
          </cell>
          <cell r="C705" t="str">
            <v>La Celia</v>
          </cell>
          <cell r="D705">
            <v>35</v>
          </cell>
          <cell r="E705">
            <v>8632</v>
          </cell>
          <cell r="F705">
            <v>405.46802594995364</v>
          </cell>
        </row>
        <row r="706">
          <cell r="A706" t="str">
            <v>66400</v>
          </cell>
          <cell r="B706" t="str">
            <v>Risaralda</v>
          </cell>
          <cell r="C706" t="str">
            <v>La Virginia</v>
          </cell>
          <cell r="D706">
            <v>231</v>
          </cell>
          <cell r="E706">
            <v>31887</v>
          </cell>
          <cell r="F706">
            <v>724.43315457710037</v>
          </cell>
        </row>
        <row r="707">
          <cell r="A707" t="str">
            <v>66440</v>
          </cell>
          <cell r="B707" t="str">
            <v>Risaralda</v>
          </cell>
          <cell r="C707" t="str">
            <v>Marsella</v>
          </cell>
          <cell r="D707">
            <v>39</v>
          </cell>
          <cell r="E707">
            <v>22905</v>
          </cell>
          <cell r="F707">
            <v>170.26850032743943</v>
          </cell>
        </row>
        <row r="708">
          <cell r="A708" t="str">
            <v>66456</v>
          </cell>
          <cell r="B708" t="str">
            <v>Risaralda</v>
          </cell>
          <cell r="C708" t="str">
            <v>Mistrató</v>
          </cell>
          <cell r="D708">
            <v>57</v>
          </cell>
          <cell r="E708">
            <v>15927</v>
          </cell>
          <cell r="F708">
            <v>357.88284045959693</v>
          </cell>
        </row>
        <row r="709">
          <cell r="A709" t="str">
            <v>66572</v>
          </cell>
          <cell r="B709" t="str">
            <v>Risaralda</v>
          </cell>
          <cell r="C709" t="str">
            <v>Pueblo Rico</v>
          </cell>
          <cell r="D709">
            <v>83</v>
          </cell>
          <cell r="E709">
            <v>12966</v>
          </cell>
          <cell r="F709">
            <v>640.13573962671603</v>
          </cell>
        </row>
        <row r="710">
          <cell r="A710" t="str">
            <v>66594</v>
          </cell>
          <cell r="B710" t="str">
            <v>Risaralda</v>
          </cell>
          <cell r="C710" t="str">
            <v>Quinchía</v>
          </cell>
          <cell r="D710">
            <v>43</v>
          </cell>
          <cell r="E710">
            <v>33651</v>
          </cell>
          <cell r="F710">
            <v>127.78223529761374</v>
          </cell>
        </row>
        <row r="711">
          <cell r="A711" t="str">
            <v>66682</v>
          </cell>
          <cell r="B711" t="str">
            <v>Risaralda</v>
          </cell>
          <cell r="C711" t="str">
            <v>Santa Rosa de Cabal</v>
          </cell>
          <cell r="D711">
            <v>129</v>
          </cell>
          <cell r="E711">
            <v>71816</v>
          </cell>
          <cell r="F711">
            <v>179.6257101481564</v>
          </cell>
        </row>
        <row r="712">
          <cell r="A712" t="str">
            <v>66687</v>
          </cell>
          <cell r="B712" t="str">
            <v>Risaralda</v>
          </cell>
          <cell r="C712" t="str">
            <v>Santuario</v>
          </cell>
          <cell r="D712">
            <v>108</v>
          </cell>
          <cell r="E712">
            <v>15648</v>
          </cell>
          <cell r="F712">
            <v>690.18404907975457</v>
          </cell>
        </row>
        <row r="713">
          <cell r="A713" t="str">
            <v>68001</v>
          </cell>
          <cell r="B713" t="str">
            <v>Santander</v>
          </cell>
          <cell r="C713" t="str">
            <v>Bucaramanga</v>
          </cell>
          <cell r="D713">
            <v>1126</v>
          </cell>
          <cell r="E713">
            <v>526940</v>
          </cell>
          <cell r="F713">
            <v>213.68656773067141</v>
          </cell>
        </row>
        <row r="714">
          <cell r="A714" t="str">
            <v>68020</v>
          </cell>
          <cell r="B714" t="str">
            <v>Santander</v>
          </cell>
          <cell r="C714" t="str">
            <v>Albania</v>
          </cell>
          <cell r="D714">
            <v>1</v>
          </cell>
          <cell r="E714">
            <v>4961</v>
          </cell>
          <cell r="F714">
            <v>20.157226365652086</v>
          </cell>
        </row>
        <row r="715">
          <cell r="A715" t="str">
            <v>68077</v>
          </cell>
          <cell r="B715" t="str">
            <v>Santander</v>
          </cell>
          <cell r="C715" t="str">
            <v>Barbosa</v>
          </cell>
          <cell r="D715">
            <v>43</v>
          </cell>
          <cell r="E715">
            <v>28132</v>
          </cell>
          <cell r="F715">
            <v>152.85084601165934</v>
          </cell>
        </row>
        <row r="716">
          <cell r="A716" t="str">
            <v>68081</v>
          </cell>
          <cell r="B716" t="str">
            <v>Santander</v>
          </cell>
          <cell r="C716" t="str">
            <v>Barrancabermeja</v>
          </cell>
          <cell r="D716">
            <v>655</v>
          </cell>
          <cell r="E716">
            <v>191764</v>
          </cell>
          <cell r="F716">
            <v>341.56567447487538</v>
          </cell>
        </row>
        <row r="717">
          <cell r="A717" t="str">
            <v>68092</v>
          </cell>
          <cell r="B717" t="str">
            <v>Santander</v>
          </cell>
          <cell r="C717" t="str">
            <v>Betulia</v>
          </cell>
          <cell r="D717">
            <v>6</v>
          </cell>
          <cell r="E717">
            <v>5153</v>
          </cell>
          <cell r="F717">
            <v>116.43702697457792</v>
          </cell>
        </row>
        <row r="718">
          <cell r="A718" t="str">
            <v>68101</v>
          </cell>
          <cell r="B718" t="str">
            <v>Santander</v>
          </cell>
          <cell r="C718" t="str">
            <v>Bolívar</v>
          </cell>
          <cell r="D718">
            <v>3</v>
          </cell>
          <cell r="E718">
            <v>12658</v>
          </cell>
          <cell r="F718">
            <v>23.700426607678938</v>
          </cell>
        </row>
        <row r="719">
          <cell r="A719" t="str">
            <v>68121</v>
          </cell>
          <cell r="B719" t="str">
            <v>Santander</v>
          </cell>
          <cell r="C719" t="str">
            <v>Cabrera</v>
          </cell>
          <cell r="D719">
            <v>5</v>
          </cell>
          <cell r="E719">
            <v>2189</v>
          </cell>
          <cell r="F719">
            <v>228.41480127912288</v>
          </cell>
        </row>
        <row r="720">
          <cell r="A720" t="str">
            <v>68147</v>
          </cell>
          <cell r="B720" t="str">
            <v>Santander</v>
          </cell>
          <cell r="C720" t="str">
            <v>Capitanejo</v>
          </cell>
          <cell r="D720">
            <v>6</v>
          </cell>
          <cell r="E720">
            <v>5702</v>
          </cell>
          <cell r="F720">
            <v>105.2262364082778</v>
          </cell>
        </row>
        <row r="721">
          <cell r="A721" t="str">
            <v>68167</v>
          </cell>
          <cell r="B721" t="str">
            <v>Santander</v>
          </cell>
          <cell r="C721" t="str">
            <v>Charalá</v>
          </cell>
          <cell r="D721">
            <v>5</v>
          </cell>
          <cell r="E721">
            <v>10710</v>
          </cell>
          <cell r="F721">
            <v>46.685340802987866</v>
          </cell>
        </row>
        <row r="722">
          <cell r="A722" t="str">
            <v>68190</v>
          </cell>
          <cell r="B722" t="str">
            <v>Santander</v>
          </cell>
          <cell r="C722" t="str">
            <v>Cimitarra</v>
          </cell>
          <cell r="D722">
            <v>71</v>
          </cell>
          <cell r="E722">
            <v>42463</v>
          </cell>
          <cell r="F722">
            <v>167.20438970397757</v>
          </cell>
        </row>
        <row r="723">
          <cell r="A723" t="str">
            <v>68207</v>
          </cell>
          <cell r="B723" t="str">
            <v>Santander</v>
          </cell>
          <cell r="C723" t="str">
            <v>Concepción</v>
          </cell>
          <cell r="D723">
            <v>3</v>
          </cell>
          <cell r="E723">
            <v>5413</v>
          </cell>
          <cell r="F723">
            <v>55.42213190467394</v>
          </cell>
        </row>
        <row r="724">
          <cell r="A724" t="str">
            <v>68209</v>
          </cell>
          <cell r="B724" t="str">
            <v>Santander</v>
          </cell>
          <cell r="C724" t="str">
            <v>Confines</v>
          </cell>
          <cell r="D724">
            <v>3</v>
          </cell>
          <cell r="E724">
            <v>2715</v>
          </cell>
          <cell r="F724">
            <v>110.49723756906079</v>
          </cell>
        </row>
        <row r="725">
          <cell r="A725" t="str">
            <v>68235</v>
          </cell>
          <cell r="B725" t="str">
            <v>Santander</v>
          </cell>
          <cell r="C725" t="str">
            <v>El Carmen de Chucurí</v>
          </cell>
          <cell r="D725">
            <v>17</v>
          </cell>
          <cell r="E725">
            <v>19696</v>
          </cell>
          <cell r="F725">
            <v>86.31194151096669</v>
          </cell>
        </row>
        <row r="726">
          <cell r="A726" t="str">
            <v>68250</v>
          </cell>
          <cell r="B726" t="str">
            <v>Santander</v>
          </cell>
          <cell r="C726" t="str">
            <v>El Peñón</v>
          </cell>
          <cell r="D726">
            <v>16</v>
          </cell>
          <cell r="E726">
            <v>5217</v>
          </cell>
          <cell r="F726">
            <v>306.68966839179603</v>
          </cell>
        </row>
        <row r="727">
          <cell r="A727" t="str">
            <v>68255</v>
          </cell>
          <cell r="B727" t="str">
            <v>Santander</v>
          </cell>
          <cell r="C727" t="str">
            <v>El Playón</v>
          </cell>
          <cell r="D727">
            <v>76</v>
          </cell>
          <cell r="E727">
            <v>12036</v>
          </cell>
          <cell r="F727">
            <v>631.43901628447986</v>
          </cell>
        </row>
        <row r="728">
          <cell r="A728" t="str">
            <v>68276</v>
          </cell>
          <cell r="B728" t="str">
            <v>Santander</v>
          </cell>
          <cell r="C728" t="str">
            <v>Floridablanca</v>
          </cell>
          <cell r="D728">
            <v>328</v>
          </cell>
          <cell r="E728">
            <v>263951</v>
          </cell>
          <cell r="F728">
            <v>124.26548867024562</v>
          </cell>
        </row>
        <row r="729">
          <cell r="A729" t="str">
            <v>68296</v>
          </cell>
          <cell r="B729" t="str">
            <v>Santander</v>
          </cell>
          <cell r="C729" t="str">
            <v>Galán</v>
          </cell>
          <cell r="D729">
            <v>2</v>
          </cell>
          <cell r="E729">
            <v>2425</v>
          </cell>
          <cell r="F729">
            <v>82.474226804123717</v>
          </cell>
        </row>
        <row r="730">
          <cell r="A730" t="str">
            <v>68307</v>
          </cell>
          <cell r="B730" t="str">
            <v>Santander</v>
          </cell>
          <cell r="C730" t="str">
            <v>Girón</v>
          </cell>
          <cell r="D730">
            <v>258</v>
          </cell>
          <cell r="E730">
            <v>170706</v>
          </cell>
          <cell r="F730">
            <v>151.1370426347053</v>
          </cell>
        </row>
        <row r="731">
          <cell r="A731" t="str">
            <v>68320</v>
          </cell>
          <cell r="B731" t="str">
            <v>Santander</v>
          </cell>
          <cell r="C731" t="str">
            <v>Guadalupe</v>
          </cell>
          <cell r="D731">
            <v>1</v>
          </cell>
          <cell r="E731">
            <v>4918</v>
          </cell>
          <cell r="F731">
            <v>20.333468889792599</v>
          </cell>
        </row>
        <row r="732">
          <cell r="A732" t="str">
            <v>68327</v>
          </cell>
          <cell r="B732" t="str">
            <v>Santander</v>
          </cell>
          <cell r="C732" t="str">
            <v>Güepsa</v>
          </cell>
          <cell r="D732">
            <v>7</v>
          </cell>
          <cell r="E732">
            <v>3922</v>
          </cell>
          <cell r="F732">
            <v>178.48036715961243</v>
          </cell>
        </row>
        <row r="733">
          <cell r="A733" t="str">
            <v>68377</v>
          </cell>
          <cell r="B733" t="str">
            <v>Santander</v>
          </cell>
          <cell r="C733" t="str">
            <v>La Belleza</v>
          </cell>
          <cell r="D733">
            <v>7</v>
          </cell>
          <cell r="E733">
            <v>8574</v>
          </cell>
          <cell r="F733">
            <v>81.642174014462327</v>
          </cell>
        </row>
        <row r="734">
          <cell r="A734" t="str">
            <v>68385</v>
          </cell>
          <cell r="B734" t="str">
            <v>Santander</v>
          </cell>
          <cell r="C734" t="str">
            <v>Landázuri</v>
          </cell>
          <cell r="D734">
            <v>24</v>
          </cell>
          <cell r="E734">
            <v>15335</v>
          </cell>
          <cell r="F734">
            <v>156.50472774698403</v>
          </cell>
        </row>
        <row r="735">
          <cell r="A735" t="str">
            <v>68397</v>
          </cell>
          <cell r="B735" t="str">
            <v>Santander</v>
          </cell>
          <cell r="C735" t="str">
            <v>La Paz</v>
          </cell>
          <cell r="D735">
            <v>9</v>
          </cell>
          <cell r="E735">
            <v>5244</v>
          </cell>
          <cell r="F735">
            <v>171.62471395881005</v>
          </cell>
        </row>
        <row r="736">
          <cell r="A736" t="str">
            <v>68406</v>
          </cell>
          <cell r="B736" t="str">
            <v>Santander</v>
          </cell>
          <cell r="C736" t="str">
            <v>Lebríja</v>
          </cell>
          <cell r="D736">
            <v>87</v>
          </cell>
          <cell r="E736">
            <v>36926</v>
          </cell>
          <cell r="F736">
            <v>235.60634783079672</v>
          </cell>
        </row>
        <row r="737">
          <cell r="A737" t="str">
            <v>68432</v>
          </cell>
          <cell r="B737" t="str">
            <v>Santander</v>
          </cell>
          <cell r="C737" t="str">
            <v>Málaga</v>
          </cell>
          <cell r="D737">
            <v>23</v>
          </cell>
          <cell r="E737">
            <v>18455</v>
          </cell>
          <cell r="F737">
            <v>124.62747222974804</v>
          </cell>
        </row>
        <row r="738">
          <cell r="A738" t="str">
            <v>68444</v>
          </cell>
          <cell r="B738" t="str">
            <v>Santander</v>
          </cell>
          <cell r="C738" t="str">
            <v>Matanza</v>
          </cell>
          <cell r="D738">
            <v>10</v>
          </cell>
          <cell r="E738">
            <v>5413</v>
          </cell>
          <cell r="F738">
            <v>184.74043968224643</v>
          </cell>
        </row>
        <row r="739">
          <cell r="A739" t="str">
            <v>68464</v>
          </cell>
          <cell r="B739" t="str">
            <v>Santander</v>
          </cell>
          <cell r="C739" t="str">
            <v>Mogotes</v>
          </cell>
          <cell r="D739">
            <v>12</v>
          </cell>
          <cell r="E739">
            <v>10901</v>
          </cell>
          <cell r="F739">
            <v>110.08164388588203</v>
          </cell>
        </row>
        <row r="740">
          <cell r="A740" t="str">
            <v>68468</v>
          </cell>
          <cell r="B740" t="str">
            <v>Santander</v>
          </cell>
          <cell r="C740" t="str">
            <v>Molagavita</v>
          </cell>
          <cell r="D740">
            <v>5</v>
          </cell>
          <cell r="E740">
            <v>5292</v>
          </cell>
          <cell r="F740">
            <v>94.482237339380205</v>
          </cell>
        </row>
        <row r="741">
          <cell r="A741" t="str">
            <v>68498</v>
          </cell>
          <cell r="B741" t="str">
            <v>Santander</v>
          </cell>
          <cell r="C741" t="str">
            <v>Ocamonte</v>
          </cell>
          <cell r="D741">
            <v>9</v>
          </cell>
          <cell r="E741">
            <v>4810</v>
          </cell>
          <cell r="F741">
            <v>187.11018711018713</v>
          </cell>
        </row>
        <row r="742">
          <cell r="A742" t="str">
            <v>68500</v>
          </cell>
          <cell r="B742" t="str">
            <v>Santander</v>
          </cell>
          <cell r="C742" t="str">
            <v>Oiba</v>
          </cell>
          <cell r="D742">
            <v>2</v>
          </cell>
          <cell r="E742">
            <v>11573</v>
          </cell>
          <cell r="F742">
            <v>17.281603732826408</v>
          </cell>
        </row>
        <row r="743">
          <cell r="A743" t="str">
            <v>68522</v>
          </cell>
          <cell r="B743" t="str">
            <v>Santander</v>
          </cell>
          <cell r="C743" t="str">
            <v>Palmar</v>
          </cell>
          <cell r="D743">
            <v>6</v>
          </cell>
          <cell r="E743">
            <v>3229</v>
          </cell>
          <cell r="F743">
            <v>185.81604211830287</v>
          </cell>
        </row>
        <row r="744">
          <cell r="A744" t="str">
            <v>68524</v>
          </cell>
          <cell r="B744" t="str">
            <v>Santander</v>
          </cell>
          <cell r="C744" t="str">
            <v>Palmas del Socorro</v>
          </cell>
          <cell r="D744">
            <v>10</v>
          </cell>
          <cell r="E744">
            <v>2285</v>
          </cell>
          <cell r="F744">
            <v>437.63676148796498</v>
          </cell>
        </row>
        <row r="745">
          <cell r="A745" t="str">
            <v>68547</v>
          </cell>
          <cell r="B745" t="str">
            <v>Santander</v>
          </cell>
          <cell r="C745" t="str">
            <v>Piedecuesta</v>
          </cell>
          <cell r="D745">
            <v>317</v>
          </cell>
          <cell r="E745">
            <v>142448</v>
          </cell>
          <cell r="F745">
            <v>222.53734696169829</v>
          </cell>
        </row>
        <row r="746">
          <cell r="A746" t="str">
            <v>68572</v>
          </cell>
          <cell r="B746" t="str">
            <v>Santander</v>
          </cell>
          <cell r="C746" t="str">
            <v>Puente Nacional</v>
          </cell>
          <cell r="D746">
            <v>16</v>
          </cell>
          <cell r="E746">
            <v>12860</v>
          </cell>
          <cell r="F746">
            <v>124.4167962674961</v>
          </cell>
        </row>
        <row r="747">
          <cell r="A747" t="str">
            <v>68573</v>
          </cell>
          <cell r="B747" t="str">
            <v>Santander</v>
          </cell>
          <cell r="C747" t="str">
            <v>Puerto Parra</v>
          </cell>
          <cell r="D747">
            <v>6</v>
          </cell>
          <cell r="E747">
            <v>7317</v>
          </cell>
          <cell r="F747">
            <v>82.00082000820008</v>
          </cell>
        </row>
        <row r="748">
          <cell r="A748" t="str">
            <v>68575</v>
          </cell>
          <cell r="B748" t="str">
            <v>Santander</v>
          </cell>
          <cell r="C748" t="str">
            <v>Puerto Wilches</v>
          </cell>
          <cell r="D748">
            <v>71</v>
          </cell>
          <cell r="E748">
            <v>31507</v>
          </cell>
          <cell r="F748">
            <v>225.34674834163837</v>
          </cell>
        </row>
        <row r="749">
          <cell r="A749" t="str">
            <v>68615</v>
          </cell>
          <cell r="B749" t="str">
            <v>Santander</v>
          </cell>
          <cell r="C749" t="str">
            <v>Rionegro</v>
          </cell>
          <cell r="D749">
            <v>45</v>
          </cell>
          <cell r="E749">
            <v>27551</v>
          </cell>
          <cell r="F749">
            <v>163.33345432107728</v>
          </cell>
        </row>
        <row r="750">
          <cell r="A750" t="str">
            <v>68655</v>
          </cell>
          <cell r="B750" t="str">
            <v>Santander</v>
          </cell>
          <cell r="C750" t="str">
            <v>Sabana de Torres</v>
          </cell>
          <cell r="D750">
            <v>74</v>
          </cell>
          <cell r="E750">
            <v>18944</v>
          </cell>
          <cell r="F750">
            <v>390.625</v>
          </cell>
        </row>
        <row r="751">
          <cell r="A751" t="str">
            <v>68679</v>
          </cell>
          <cell r="B751" t="str">
            <v>Santander</v>
          </cell>
          <cell r="C751" t="str">
            <v>San Gil</v>
          </cell>
          <cell r="D751">
            <v>55</v>
          </cell>
          <cell r="E751">
            <v>45114</v>
          </cell>
          <cell r="F751">
            <v>121.91337500554152</v>
          </cell>
        </row>
        <row r="752">
          <cell r="A752" t="str">
            <v>68689</v>
          </cell>
          <cell r="B752" t="str">
            <v>Santander</v>
          </cell>
          <cell r="C752" t="str">
            <v>San Vicente de Chucurí</v>
          </cell>
          <cell r="D752">
            <v>55</v>
          </cell>
          <cell r="E752">
            <v>34378</v>
          </cell>
          <cell r="F752">
            <v>159.98603758217465</v>
          </cell>
        </row>
        <row r="753">
          <cell r="A753" t="str">
            <v>68745</v>
          </cell>
          <cell r="B753" t="str">
            <v>Santander</v>
          </cell>
          <cell r="C753" t="str">
            <v>Simacota</v>
          </cell>
          <cell r="D753">
            <v>20</v>
          </cell>
          <cell r="E753">
            <v>7996</v>
          </cell>
          <cell r="F753">
            <v>250.12506253126563</v>
          </cell>
        </row>
        <row r="754">
          <cell r="A754" t="str">
            <v>68755</v>
          </cell>
          <cell r="B754" t="str">
            <v>Santander</v>
          </cell>
          <cell r="C754" t="str">
            <v>Socorro</v>
          </cell>
          <cell r="D754">
            <v>36</v>
          </cell>
          <cell r="E754">
            <v>30295</v>
          </cell>
          <cell r="F754">
            <v>118.8314903449414</v>
          </cell>
        </row>
        <row r="755">
          <cell r="A755" t="str">
            <v>68770</v>
          </cell>
          <cell r="B755" t="str">
            <v>Santander</v>
          </cell>
          <cell r="C755" t="str">
            <v>Suaita</v>
          </cell>
          <cell r="D755">
            <v>23</v>
          </cell>
          <cell r="E755">
            <v>10408</v>
          </cell>
          <cell r="F755">
            <v>220.98385857033054</v>
          </cell>
        </row>
        <row r="756">
          <cell r="A756" t="str">
            <v>68773</v>
          </cell>
          <cell r="B756" t="str">
            <v>Santander</v>
          </cell>
          <cell r="C756" t="str">
            <v>Sucre</v>
          </cell>
          <cell r="D756">
            <v>4</v>
          </cell>
          <cell r="E756">
            <v>8559</v>
          </cell>
          <cell r="F756">
            <v>46.734431592475758</v>
          </cell>
        </row>
        <row r="757">
          <cell r="A757" t="str">
            <v>68780</v>
          </cell>
          <cell r="B757" t="str">
            <v>Santander</v>
          </cell>
          <cell r="C757" t="str">
            <v>Suratá</v>
          </cell>
          <cell r="D757">
            <v>1</v>
          </cell>
          <cell r="E757">
            <v>3362</v>
          </cell>
          <cell r="F757">
            <v>29.744199881023203</v>
          </cell>
        </row>
        <row r="758">
          <cell r="A758" t="str">
            <v>68820</v>
          </cell>
          <cell r="B758" t="str">
            <v>Santander</v>
          </cell>
          <cell r="C758" t="str">
            <v>Tona</v>
          </cell>
          <cell r="D758">
            <v>7</v>
          </cell>
          <cell r="E758">
            <v>7001</v>
          </cell>
          <cell r="F758">
            <v>99.9857163262391</v>
          </cell>
        </row>
        <row r="759">
          <cell r="A759" t="str">
            <v>68855</v>
          </cell>
          <cell r="B759" t="str">
            <v>Santander</v>
          </cell>
          <cell r="C759" t="str">
            <v>Valle de San José</v>
          </cell>
          <cell r="D759">
            <v>10</v>
          </cell>
          <cell r="E759">
            <v>4778</v>
          </cell>
          <cell r="F759">
            <v>209.29259104227708</v>
          </cell>
        </row>
        <row r="760">
          <cell r="A760" t="str">
            <v>68861</v>
          </cell>
          <cell r="B760" t="str">
            <v>Santander</v>
          </cell>
          <cell r="C760" t="str">
            <v>Vélez</v>
          </cell>
          <cell r="D760">
            <v>19</v>
          </cell>
          <cell r="E760">
            <v>19185</v>
          </cell>
          <cell r="F760">
            <v>99.03570497784726</v>
          </cell>
        </row>
        <row r="761">
          <cell r="A761" t="str">
            <v>68895</v>
          </cell>
          <cell r="B761" t="str">
            <v>Santander</v>
          </cell>
          <cell r="C761" t="str">
            <v>Zapatoca</v>
          </cell>
          <cell r="D761">
            <v>10</v>
          </cell>
          <cell r="E761">
            <v>9019</v>
          </cell>
          <cell r="F761">
            <v>110.87703736556161</v>
          </cell>
        </row>
        <row r="762">
          <cell r="A762" t="str">
            <v>70001</v>
          </cell>
          <cell r="B762" t="str">
            <v>Sucre</v>
          </cell>
          <cell r="C762" t="str">
            <v>Sincelejo</v>
          </cell>
          <cell r="D762">
            <v>2005</v>
          </cell>
          <cell r="E762">
            <v>267561</v>
          </cell>
          <cell r="F762">
            <v>749.36182777011595</v>
          </cell>
        </row>
        <row r="763">
          <cell r="A763" t="str">
            <v>70110</v>
          </cell>
          <cell r="B763" t="str">
            <v>Sucre</v>
          </cell>
          <cell r="C763" t="str">
            <v>Buenavista</v>
          </cell>
          <cell r="D763">
            <v>5</v>
          </cell>
          <cell r="E763">
            <v>9434</v>
          </cell>
          <cell r="F763">
            <v>52.999788000848</v>
          </cell>
        </row>
        <row r="764">
          <cell r="A764" t="str">
            <v>70124</v>
          </cell>
          <cell r="B764" t="str">
            <v>Sucre</v>
          </cell>
          <cell r="C764" t="str">
            <v>Caimito</v>
          </cell>
          <cell r="D764">
            <v>8</v>
          </cell>
          <cell r="E764">
            <v>11860</v>
          </cell>
          <cell r="F764">
            <v>67.453625632377737</v>
          </cell>
        </row>
        <row r="765">
          <cell r="A765" t="str">
            <v>70204</v>
          </cell>
          <cell r="B765" t="str">
            <v>Sucre</v>
          </cell>
          <cell r="C765" t="str">
            <v>Coloso</v>
          </cell>
          <cell r="D765">
            <v>12</v>
          </cell>
          <cell r="E765">
            <v>5915</v>
          </cell>
          <cell r="F765">
            <v>202.87404902789518</v>
          </cell>
        </row>
        <row r="766">
          <cell r="A766" t="str">
            <v>70215</v>
          </cell>
          <cell r="B766" t="str">
            <v>Sucre</v>
          </cell>
          <cell r="C766" t="str">
            <v>Corozal</v>
          </cell>
          <cell r="D766">
            <v>309</v>
          </cell>
          <cell r="E766">
            <v>61557</v>
          </cell>
          <cell r="F766">
            <v>501.97378039865492</v>
          </cell>
        </row>
        <row r="767">
          <cell r="A767" t="str">
            <v>70221</v>
          </cell>
          <cell r="B767" t="str">
            <v>Sucre</v>
          </cell>
          <cell r="C767" t="str">
            <v>Coveñas</v>
          </cell>
          <cell r="D767">
            <v>26</v>
          </cell>
          <cell r="E767">
            <v>13060</v>
          </cell>
          <cell r="F767">
            <v>199.08116385911177</v>
          </cell>
        </row>
        <row r="768">
          <cell r="A768" t="str">
            <v>70230</v>
          </cell>
          <cell r="B768" t="str">
            <v>Sucre</v>
          </cell>
          <cell r="C768" t="str">
            <v>Chalán</v>
          </cell>
          <cell r="D768">
            <v>3</v>
          </cell>
          <cell r="E768">
            <v>4322</v>
          </cell>
          <cell r="F768">
            <v>69.412309116149927</v>
          </cell>
        </row>
        <row r="769">
          <cell r="A769" t="str">
            <v>70233</v>
          </cell>
          <cell r="B769" t="str">
            <v>Sucre</v>
          </cell>
          <cell r="C769" t="str">
            <v>El Roble</v>
          </cell>
          <cell r="D769">
            <v>19</v>
          </cell>
          <cell r="E769">
            <v>10312</v>
          </cell>
          <cell r="F769">
            <v>184.25135764158262</v>
          </cell>
        </row>
        <row r="770">
          <cell r="A770" t="str">
            <v>70235</v>
          </cell>
          <cell r="B770" t="str">
            <v>Sucre</v>
          </cell>
          <cell r="C770" t="str">
            <v>Galeras</v>
          </cell>
          <cell r="D770">
            <v>43</v>
          </cell>
          <cell r="E770">
            <v>19556</v>
          </cell>
          <cell r="F770">
            <v>219.88136633258335</v>
          </cell>
        </row>
        <row r="771">
          <cell r="A771" t="str">
            <v>70265</v>
          </cell>
          <cell r="B771" t="str">
            <v>Sucre</v>
          </cell>
          <cell r="C771" t="str">
            <v>Guaranda</v>
          </cell>
          <cell r="D771">
            <v>364</v>
          </cell>
          <cell r="E771">
            <v>16989</v>
          </cell>
          <cell r="F771">
            <v>2142.5628347754428</v>
          </cell>
        </row>
        <row r="772">
          <cell r="A772" t="str">
            <v>70400</v>
          </cell>
          <cell r="B772" t="str">
            <v>Sucre</v>
          </cell>
          <cell r="C772" t="str">
            <v>La Unión</v>
          </cell>
          <cell r="D772">
            <v>14</v>
          </cell>
          <cell r="E772">
            <v>10983</v>
          </cell>
          <cell r="F772">
            <v>127.46972594008922</v>
          </cell>
        </row>
        <row r="773">
          <cell r="A773" t="str">
            <v>70418</v>
          </cell>
          <cell r="B773" t="str">
            <v>Sucre</v>
          </cell>
          <cell r="C773" t="str">
            <v>Los Palmitos</v>
          </cell>
          <cell r="D773">
            <v>74</v>
          </cell>
          <cell r="E773">
            <v>19270</v>
          </cell>
          <cell r="F773">
            <v>384.01660612350804</v>
          </cell>
        </row>
        <row r="774">
          <cell r="A774" t="str">
            <v>70429</v>
          </cell>
          <cell r="B774" t="str">
            <v>Sucre</v>
          </cell>
          <cell r="C774" t="str">
            <v>Majagual</v>
          </cell>
          <cell r="D774">
            <v>32</v>
          </cell>
          <cell r="E774">
            <v>32904</v>
          </cell>
          <cell r="F774">
            <v>97.252613663992221</v>
          </cell>
        </row>
        <row r="775">
          <cell r="A775" t="str">
            <v>70473</v>
          </cell>
          <cell r="B775" t="str">
            <v>Sucre</v>
          </cell>
          <cell r="C775" t="str">
            <v>Morroa</v>
          </cell>
          <cell r="D775">
            <v>13</v>
          </cell>
          <cell r="E775">
            <v>14087</v>
          </cell>
          <cell r="F775">
            <v>92.283665791154974</v>
          </cell>
        </row>
        <row r="776">
          <cell r="A776" t="str">
            <v>70508</v>
          </cell>
          <cell r="B776" t="str">
            <v>Sucre</v>
          </cell>
          <cell r="C776" t="str">
            <v>Ovejas</v>
          </cell>
          <cell r="D776">
            <v>24</v>
          </cell>
          <cell r="E776">
            <v>21196</v>
          </cell>
          <cell r="F776">
            <v>113.22891111530478</v>
          </cell>
        </row>
        <row r="777">
          <cell r="A777" t="str">
            <v>70670</v>
          </cell>
          <cell r="B777" t="str">
            <v>Sucre</v>
          </cell>
          <cell r="C777" t="str">
            <v>Sampués</v>
          </cell>
          <cell r="D777">
            <v>127</v>
          </cell>
          <cell r="E777">
            <v>37644</v>
          </cell>
          <cell r="F777">
            <v>337.3711614068643</v>
          </cell>
        </row>
        <row r="778">
          <cell r="A778" t="str">
            <v>70678</v>
          </cell>
          <cell r="B778" t="str">
            <v>Sucre</v>
          </cell>
          <cell r="C778" t="str">
            <v>San Benito Abad</v>
          </cell>
          <cell r="D778">
            <v>29</v>
          </cell>
          <cell r="E778">
            <v>24899</v>
          </cell>
          <cell r="F778">
            <v>116.47054098558175</v>
          </cell>
        </row>
        <row r="779">
          <cell r="A779" t="str">
            <v>70702</v>
          </cell>
          <cell r="B779" t="str">
            <v>Sucre</v>
          </cell>
          <cell r="C779" t="str">
            <v>San Juan de Betulia</v>
          </cell>
          <cell r="D779">
            <v>13</v>
          </cell>
          <cell r="E779">
            <v>12515</v>
          </cell>
          <cell r="F779">
            <v>103.87534958050338</v>
          </cell>
        </row>
        <row r="780">
          <cell r="A780" t="str">
            <v>70708</v>
          </cell>
          <cell r="B780" t="str">
            <v>Sucre</v>
          </cell>
          <cell r="C780" t="str">
            <v>San Marcos</v>
          </cell>
          <cell r="D780">
            <v>163</v>
          </cell>
          <cell r="E780">
            <v>55698</v>
          </cell>
          <cell r="F780">
            <v>292.64964630686916</v>
          </cell>
        </row>
        <row r="781">
          <cell r="A781" t="str">
            <v>70713</v>
          </cell>
          <cell r="B781" t="str">
            <v>Sucre</v>
          </cell>
          <cell r="C781" t="str">
            <v>San Onofre</v>
          </cell>
          <cell r="D781">
            <v>17</v>
          </cell>
          <cell r="E781">
            <v>49372</v>
          </cell>
          <cell r="F781">
            <v>34.432471846390669</v>
          </cell>
        </row>
        <row r="782">
          <cell r="A782" t="str">
            <v>70717</v>
          </cell>
          <cell r="B782" t="str">
            <v>Sucre</v>
          </cell>
          <cell r="C782" t="str">
            <v>San Pedro</v>
          </cell>
          <cell r="D782">
            <v>37</v>
          </cell>
          <cell r="E782">
            <v>16122</v>
          </cell>
          <cell r="F782">
            <v>229.50006202704381</v>
          </cell>
        </row>
        <row r="783">
          <cell r="A783" t="str">
            <v>70742</v>
          </cell>
          <cell r="B783" t="str">
            <v>Sucre</v>
          </cell>
          <cell r="C783" t="str">
            <v>San Luis de Sincé</v>
          </cell>
          <cell r="D783">
            <v>6</v>
          </cell>
          <cell r="E783">
            <v>33039</v>
          </cell>
          <cell r="F783">
            <v>18.16035594297648</v>
          </cell>
        </row>
        <row r="784">
          <cell r="A784" t="str">
            <v>70771</v>
          </cell>
          <cell r="B784" t="str">
            <v>Sucre</v>
          </cell>
          <cell r="C784" t="str">
            <v>Sucre</v>
          </cell>
          <cell r="D784">
            <v>33</v>
          </cell>
          <cell r="E784">
            <v>22366</v>
          </cell>
          <cell r="F784">
            <v>147.5453813824555</v>
          </cell>
        </row>
        <row r="785">
          <cell r="A785" t="str">
            <v>70820</v>
          </cell>
          <cell r="B785" t="str">
            <v>Sucre</v>
          </cell>
          <cell r="C785" t="str">
            <v>Santiago de Tolú</v>
          </cell>
          <cell r="D785">
            <v>93</v>
          </cell>
          <cell r="E785">
            <v>32187</v>
          </cell>
          <cell r="F785">
            <v>288.93652716935412</v>
          </cell>
        </row>
        <row r="786">
          <cell r="A786" t="str">
            <v>70823</v>
          </cell>
          <cell r="B786" t="str">
            <v>Sucre</v>
          </cell>
          <cell r="C786" t="str">
            <v>Tolú Viejo</v>
          </cell>
          <cell r="D786">
            <v>17</v>
          </cell>
          <cell r="E786">
            <v>18903</v>
          </cell>
          <cell r="F786">
            <v>89.932814897106283</v>
          </cell>
        </row>
        <row r="787">
          <cell r="A787" t="str">
            <v>73001</v>
          </cell>
          <cell r="B787" t="str">
            <v>Tolima</v>
          </cell>
          <cell r="C787" t="str">
            <v>Ibagué</v>
          </cell>
          <cell r="D787">
            <v>3447</v>
          </cell>
          <cell r="E787">
            <v>542939</v>
          </cell>
          <cell r="F787">
            <v>634.87795129839628</v>
          </cell>
        </row>
        <row r="788">
          <cell r="A788" t="str">
            <v>73024</v>
          </cell>
          <cell r="B788" t="str">
            <v>Tolima</v>
          </cell>
          <cell r="C788" t="str">
            <v>Alpujarra</v>
          </cell>
          <cell r="D788">
            <v>6</v>
          </cell>
          <cell r="E788">
            <v>5034</v>
          </cell>
          <cell r="F788">
            <v>119.18951132300357</v>
          </cell>
        </row>
        <row r="789">
          <cell r="A789" t="str">
            <v>73026</v>
          </cell>
          <cell r="B789" t="str">
            <v>Tolima</v>
          </cell>
          <cell r="C789" t="str">
            <v>Alvarado</v>
          </cell>
          <cell r="D789">
            <v>15</v>
          </cell>
          <cell r="E789">
            <v>8859</v>
          </cell>
          <cell r="F789">
            <v>169.31933626820182</v>
          </cell>
        </row>
        <row r="790">
          <cell r="A790" t="str">
            <v>73030</v>
          </cell>
          <cell r="B790" t="str">
            <v>Tolima</v>
          </cell>
          <cell r="C790" t="str">
            <v>Ambalema</v>
          </cell>
          <cell r="D790">
            <v>12</v>
          </cell>
          <cell r="E790">
            <v>7000</v>
          </cell>
          <cell r="F790">
            <v>171.42857142857142</v>
          </cell>
        </row>
        <row r="791">
          <cell r="A791" t="str">
            <v>73043</v>
          </cell>
          <cell r="B791" t="str">
            <v>Tolima</v>
          </cell>
          <cell r="C791" t="str">
            <v>Anzoátegui</v>
          </cell>
          <cell r="D791">
            <v>98</v>
          </cell>
          <cell r="E791">
            <v>18015</v>
          </cell>
          <cell r="F791">
            <v>543.99111851235079</v>
          </cell>
        </row>
        <row r="792">
          <cell r="A792" t="str">
            <v>73055</v>
          </cell>
          <cell r="B792" t="str">
            <v>Tolima</v>
          </cell>
          <cell r="C792" t="str">
            <v>Armero</v>
          </cell>
          <cell r="D792">
            <v>34</v>
          </cell>
          <cell r="E792">
            <v>12179</v>
          </cell>
          <cell r="F792">
            <v>279.16906149930207</v>
          </cell>
        </row>
        <row r="793">
          <cell r="A793" t="str">
            <v>73067</v>
          </cell>
          <cell r="B793" t="str">
            <v>Tolima</v>
          </cell>
          <cell r="C793" t="str">
            <v>Ataco</v>
          </cell>
          <cell r="D793">
            <v>241</v>
          </cell>
          <cell r="E793">
            <v>22371</v>
          </cell>
          <cell r="F793">
            <v>1077.2875597872246</v>
          </cell>
        </row>
        <row r="794">
          <cell r="A794" t="str">
            <v>73124</v>
          </cell>
          <cell r="B794" t="str">
            <v>Tolima</v>
          </cell>
          <cell r="C794" t="str">
            <v>Cajamarca</v>
          </cell>
          <cell r="D794">
            <v>83</v>
          </cell>
          <cell r="E794">
            <v>19685</v>
          </cell>
          <cell r="F794">
            <v>421.64084328168656</v>
          </cell>
        </row>
        <row r="795">
          <cell r="A795" t="str">
            <v>73148</v>
          </cell>
          <cell r="B795" t="str">
            <v>Tolima</v>
          </cell>
          <cell r="C795" t="str">
            <v>Carmen de Apicalá</v>
          </cell>
          <cell r="D795">
            <v>13</v>
          </cell>
          <cell r="E795">
            <v>8715</v>
          </cell>
          <cell r="F795">
            <v>149.16810097532991</v>
          </cell>
        </row>
        <row r="796">
          <cell r="A796" t="str">
            <v>73152</v>
          </cell>
          <cell r="B796" t="str">
            <v>Tolima</v>
          </cell>
          <cell r="C796" t="str">
            <v>Casabianca</v>
          </cell>
          <cell r="D796">
            <v>6</v>
          </cell>
          <cell r="E796">
            <v>6738</v>
          </cell>
          <cell r="F796">
            <v>89.047195013357083</v>
          </cell>
        </row>
        <row r="797">
          <cell r="A797" t="str">
            <v>73168</v>
          </cell>
          <cell r="B797" t="str">
            <v>Tolima</v>
          </cell>
          <cell r="C797" t="str">
            <v>Chaparral</v>
          </cell>
          <cell r="D797">
            <v>296</v>
          </cell>
          <cell r="E797">
            <v>47082</v>
          </cell>
          <cell r="F797">
            <v>628.69036999277853</v>
          </cell>
        </row>
        <row r="798">
          <cell r="A798" t="str">
            <v>73200</v>
          </cell>
          <cell r="B798" t="str">
            <v>Tolima</v>
          </cell>
          <cell r="C798" t="str">
            <v>Coello</v>
          </cell>
          <cell r="D798">
            <v>6</v>
          </cell>
          <cell r="E798">
            <v>9592</v>
          </cell>
          <cell r="F798">
            <v>62.55212677231026</v>
          </cell>
        </row>
        <row r="799">
          <cell r="A799" t="str">
            <v>73217</v>
          </cell>
          <cell r="B799" t="str">
            <v>Tolima</v>
          </cell>
          <cell r="C799" t="str">
            <v>Coyaima</v>
          </cell>
          <cell r="D799">
            <v>19</v>
          </cell>
          <cell r="E799">
            <v>28221</v>
          </cell>
          <cell r="F799">
            <v>67.325750327770095</v>
          </cell>
        </row>
        <row r="800">
          <cell r="A800" t="str">
            <v>73226</v>
          </cell>
          <cell r="B800" t="str">
            <v>Tolima</v>
          </cell>
          <cell r="C800" t="str">
            <v>Cunday</v>
          </cell>
          <cell r="D800">
            <v>16</v>
          </cell>
          <cell r="E800">
            <v>9898</v>
          </cell>
          <cell r="F800">
            <v>161.6488179430188</v>
          </cell>
        </row>
        <row r="801">
          <cell r="A801" t="str">
            <v>73236</v>
          </cell>
          <cell r="B801" t="str">
            <v>Tolima</v>
          </cell>
          <cell r="C801" t="str">
            <v>Dolores</v>
          </cell>
          <cell r="D801">
            <v>32</v>
          </cell>
          <cell r="E801">
            <v>8301</v>
          </cell>
          <cell r="F801">
            <v>385.49572340681846</v>
          </cell>
        </row>
        <row r="802">
          <cell r="A802" t="str">
            <v>73268</v>
          </cell>
          <cell r="B802" t="str">
            <v>Tolima</v>
          </cell>
          <cell r="C802" t="str">
            <v>Espinal</v>
          </cell>
          <cell r="D802">
            <v>178</v>
          </cell>
          <cell r="E802">
            <v>76341</v>
          </cell>
          <cell r="F802">
            <v>233.1643546718015</v>
          </cell>
        </row>
        <row r="803">
          <cell r="A803" t="str">
            <v>73270</v>
          </cell>
          <cell r="B803" t="str">
            <v>Tolima</v>
          </cell>
          <cell r="C803" t="str">
            <v>Falan</v>
          </cell>
          <cell r="D803">
            <v>15</v>
          </cell>
          <cell r="E803">
            <v>9232</v>
          </cell>
          <cell r="F803">
            <v>162.47833622183708</v>
          </cell>
        </row>
        <row r="804">
          <cell r="A804" t="str">
            <v>73275</v>
          </cell>
          <cell r="B804" t="str">
            <v>Tolima</v>
          </cell>
          <cell r="C804" t="str">
            <v>Flandes</v>
          </cell>
          <cell r="D804">
            <v>16</v>
          </cell>
          <cell r="E804">
            <v>28903</v>
          </cell>
          <cell r="F804">
            <v>55.357575338200192</v>
          </cell>
        </row>
        <row r="805">
          <cell r="A805" t="str">
            <v>73283</v>
          </cell>
          <cell r="B805" t="str">
            <v>Tolima</v>
          </cell>
          <cell r="C805" t="str">
            <v>Fresno</v>
          </cell>
          <cell r="D805">
            <v>89</v>
          </cell>
          <cell r="E805">
            <v>30500</v>
          </cell>
          <cell r="F805">
            <v>291.80327868852459</v>
          </cell>
        </row>
        <row r="806">
          <cell r="A806" t="str">
            <v>73319</v>
          </cell>
          <cell r="B806" t="str">
            <v>Tolima</v>
          </cell>
          <cell r="C806" t="str">
            <v>Guamo</v>
          </cell>
          <cell r="D806">
            <v>38</v>
          </cell>
          <cell r="E806">
            <v>32877</v>
          </cell>
          <cell r="F806">
            <v>115.58232198801595</v>
          </cell>
        </row>
        <row r="807">
          <cell r="A807" t="str">
            <v>73347</v>
          </cell>
          <cell r="B807" t="str">
            <v>Tolima</v>
          </cell>
          <cell r="C807" t="str">
            <v>Herveo</v>
          </cell>
          <cell r="D807">
            <v>8</v>
          </cell>
          <cell r="E807">
            <v>8312</v>
          </cell>
          <cell r="F807">
            <v>96.246390760346486</v>
          </cell>
        </row>
        <row r="808">
          <cell r="A808" t="str">
            <v>73349</v>
          </cell>
          <cell r="B808" t="str">
            <v>Tolima</v>
          </cell>
          <cell r="C808" t="str">
            <v>Honda</v>
          </cell>
          <cell r="D808">
            <v>30</v>
          </cell>
          <cell r="E808">
            <v>25263</v>
          </cell>
          <cell r="F808">
            <v>118.75074219213869</v>
          </cell>
        </row>
        <row r="809">
          <cell r="A809" t="str">
            <v>73352</v>
          </cell>
          <cell r="B809" t="str">
            <v>Tolima</v>
          </cell>
          <cell r="C809" t="str">
            <v>Icononzo</v>
          </cell>
          <cell r="D809">
            <v>51</v>
          </cell>
          <cell r="E809">
            <v>11148</v>
          </cell>
          <cell r="F809">
            <v>457.48116254036603</v>
          </cell>
        </row>
        <row r="810">
          <cell r="A810" t="str">
            <v>73408</v>
          </cell>
          <cell r="B810" t="str">
            <v>Tolima</v>
          </cell>
          <cell r="C810" t="str">
            <v>Lérida</v>
          </cell>
          <cell r="D810">
            <v>35</v>
          </cell>
          <cell r="E810">
            <v>17966</v>
          </cell>
          <cell r="F810">
            <v>194.81242346654793</v>
          </cell>
        </row>
        <row r="811">
          <cell r="A811" t="str">
            <v>73411</v>
          </cell>
          <cell r="B811" t="str">
            <v>Tolima</v>
          </cell>
          <cell r="C811" t="str">
            <v>Líbano</v>
          </cell>
          <cell r="D811">
            <v>309</v>
          </cell>
          <cell r="E811">
            <v>40822</v>
          </cell>
          <cell r="F811">
            <v>756.94478467493013</v>
          </cell>
        </row>
        <row r="812">
          <cell r="A812" t="str">
            <v>73443</v>
          </cell>
          <cell r="B812" t="str">
            <v>Tolima</v>
          </cell>
          <cell r="C812" t="str">
            <v>Mariquita</v>
          </cell>
          <cell r="D812">
            <v>37</v>
          </cell>
          <cell r="E812">
            <v>33259</v>
          </cell>
          <cell r="F812">
            <v>111.24808322559308</v>
          </cell>
        </row>
        <row r="813">
          <cell r="A813" t="str">
            <v>73449</v>
          </cell>
          <cell r="B813" t="str">
            <v>Tolima</v>
          </cell>
          <cell r="C813" t="str">
            <v>Melgar</v>
          </cell>
          <cell r="D813">
            <v>164</v>
          </cell>
          <cell r="E813">
            <v>35439</v>
          </cell>
          <cell r="F813">
            <v>462.76700809842265</v>
          </cell>
        </row>
        <row r="814">
          <cell r="A814" t="str">
            <v>73483</v>
          </cell>
          <cell r="B814" t="str">
            <v>Tolima</v>
          </cell>
          <cell r="C814" t="str">
            <v>Natagaima</v>
          </cell>
          <cell r="D814">
            <v>86</v>
          </cell>
          <cell r="E814">
            <v>22698</v>
          </cell>
          <cell r="F814">
            <v>378.88800775398715</v>
          </cell>
        </row>
        <row r="815">
          <cell r="A815" t="str">
            <v>73504</v>
          </cell>
          <cell r="B815" t="str">
            <v>Tolima</v>
          </cell>
          <cell r="C815" t="str">
            <v>Ortega</v>
          </cell>
          <cell r="D815">
            <v>48</v>
          </cell>
          <cell r="E815">
            <v>32700</v>
          </cell>
          <cell r="F815">
            <v>146.78899082568807</v>
          </cell>
        </row>
        <row r="816">
          <cell r="A816" t="str">
            <v>73520</v>
          </cell>
          <cell r="B816" t="str">
            <v>Tolima</v>
          </cell>
          <cell r="C816" t="str">
            <v>Palocabildo</v>
          </cell>
          <cell r="D816">
            <v>40</v>
          </cell>
          <cell r="E816">
            <v>9277</v>
          </cell>
          <cell r="F816">
            <v>431.17387086342569</v>
          </cell>
        </row>
        <row r="817">
          <cell r="A817" t="str">
            <v>73547</v>
          </cell>
          <cell r="B817" t="str">
            <v>Tolima</v>
          </cell>
          <cell r="C817" t="str">
            <v>Piedras</v>
          </cell>
          <cell r="D817">
            <v>5</v>
          </cell>
          <cell r="E817">
            <v>5584</v>
          </cell>
          <cell r="F817">
            <v>89.541547277936971</v>
          </cell>
        </row>
        <row r="818">
          <cell r="A818" t="str">
            <v>73555</v>
          </cell>
          <cell r="B818" t="str">
            <v>Tolima</v>
          </cell>
          <cell r="C818" t="str">
            <v>Planadas</v>
          </cell>
          <cell r="D818">
            <v>115</v>
          </cell>
          <cell r="E818">
            <v>29832</v>
          </cell>
          <cell r="F818">
            <v>385.49208903191203</v>
          </cell>
        </row>
        <row r="819">
          <cell r="A819" t="str">
            <v>73563</v>
          </cell>
          <cell r="B819" t="str">
            <v>Tolima</v>
          </cell>
          <cell r="C819" t="str">
            <v>Prado</v>
          </cell>
          <cell r="D819">
            <v>41</v>
          </cell>
          <cell r="E819">
            <v>7968</v>
          </cell>
          <cell r="F819">
            <v>514.55823293172693</v>
          </cell>
        </row>
        <row r="820">
          <cell r="A820" t="str">
            <v>73585</v>
          </cell>
          <cell r="B820" t="str">
            <v>Tolima</v>
          </cell>
          <cell r="C820" t="str">
            <v>Purificación</v>
          </cell>
          <cell r="D820">
            <v>15</v>
          </cell>
          <cell r="E820">
            <v>29012</v>
          </cell>
          <cell r="F820">
            <v>51.702743692265265</v>
          </cell>
        </row>
        <row r="821">
          <cell r="A821" t="str">
            <v>73616</v>
          </cell>
          <cell r="B821" t="str">
            <v>Tolima</v>
          </cell>
          <cell r="C821" t="str">
            <v>Rioblanco</v>
          </cell>
          <cell r="D821">
            <v>59</v>
          </cell>
          <cell r="E821">
            <v>24756</v>
          </cell>
          <cell r="F821">
            <v>238.32606236871868</v>
          </cell>
        </row>
        <row r="822">
          <cell r="A822" t="str">
            <v>73622</v>
          </cell>
          <cell r="B822" t="str">
            <v>Tolima</v>
          </cell>
          <cell r="C822" t="str">
            <v>Roncesvalles</v>
          </cell>
          <cell r="D822">
            <v>24</v>
          </cell>
          <cell r="E822">
            <v>6317</v>
          </cell>
          <cell r="F822">
            <v>379.92718062371375</v>
          </cell>
        </row>
        <row r="823">
          <cell r="A823" t="str">
            <v>73624</v>
          </cell>
          <cell r="B823" t="str">
            <v>Tolima</v>
          </cell>
          <cell r="C823" t="str">
            <v>Rovira</v>
          </cell>
          <cell r="D823">
            <v>215</v>
          </cell>
          <cell r="E823">
            <v>20844</v>
          </cell>
          <cell r="F823">
            <v>1031.4718863941662</v>
          </cell>
        </row>
        <row r="824">
          <cell r="A824" t="str">
            <v>73671</v>
          </cell>
          <cell r="B824" t="str">
            <v>Tolima</v>
          </cell>
          <cell r="C824" t="str">
            <v>Saldaña</v>
          </cell>
          <cell r="D824">
            <v>22</v>
          </cell>
          <cell r="E824">
            <v>14586</v>
          </cell>
          <cell r="F824">
            <v>150.82956259426848</v>
          </cell>
        </row>
        <row r="825">
          <cell r="A825" t="str">
            <v>73675</v>
          </cell>
          <cell r="B825" t="str">
            <v>Tolima</v>
          </cell>
          <cell r="C825" t="str">
            <v>San Antonio</v>
          </cell>
          <cell r="D825">
            <v>42</v>
          </cell>
          <cell r="E825">
            <v>14575</v>
          </cell>
          <cell r="F825">
            <v>288.16466552315609</v>
          </cell>
        </row>
        <row r="826">
          <cell r="A826" t="str">
            <v>73678</v>
          </cell>
          <cell r="B826" t="str">
            <v>Tolima</v>
          </cell>
          <cell r="C826" t="str">
            <v>San Luis</v>
          </cell>
          <cell r="D826">
            <v>60</v>
          </cell>
          <cell r="E826">
            <v>19186</v>
          </cell>
          <cell r="F826">
            <v>312.7280308558324</v>
          </cell>
        </row>
        <row r="827">
          <cell r="A827" t="str">
            <v>73686</v>
          </cell>
          <cell r="B827" t="str">
            <v>Tolima</v>
          </cell>
          <cell r="C827" t="str">
            <v>Santa Isabel</v>
          </cell>
          <cell r="D827">
            <v>51</v>
          </cell>
          <cell r="E827">
            <v>6423</v>
          </cell>
          <cell r="F827">
            <v>794.02148528724888</v>
          </cell>
        </row>
        <row r="828">
          <cell r="A828" t="str">
            <v>73770</v>
          </cell>
          <cell r="B828" t="str">
            <v>Tolima</v>
          </cell>
          <cell r="C828" t="str">
            <v>Suárez</v>
          </cell>
          <cell r="D828">
            <v>14</v>
          </cell>
          <cell r="E828">
            <v>4545</v>
          </cell>
          <cell r="F828">
            <v>308.03080308030803</v>
          </cell>
        </row>
        <row r="829">
          <cell r="A829" t="str">
            <v>73854</v>
          </cell>
          <cell r="B829" t="str">
            <v>Tolima</v>
          </cell>
          <cell r="C829" t="str">
            <v>Valle de San Juan</v>
          </cell>
          <cell r="D829">
            <v>7</v>
          </cell>
          <cell r="E829">
            <v>6317</v>
          </cell>
          <cell r="F829">
            <v>110.8120943485832</v>
          </cell>
        </row>
        <row r="830">
          <cell r="A830" t="str">
            <v>73861</v>
          </cell>
          <cell r="B830" t="str">
            <v>Tolima</v>
          </cell>
          <cell r="C830" t="str">
            <v>Venadillo</v>
          </cell>
          <cell r="D830">
            <v>53</v>
          </cell>
          <cell r="E830">
            <v>19437</v>
          </cell>
          <cell r="F830">
            <v>272.67582445850695</v>
          </cell>
        </row>
        <row r="831">
          <cell r="A831" t="str">
            <v>73870</v>
          </cell>
          <cell r="B831" t="str">
            <v>Tolima</v>
          </cell>
          <cell r="C831" t="str">
            <v>Villahermosa</v>
          </cell>
          <cell r="D831">
            <v>34</v>
          </cell>
          <cell r="E831">
            <v>10818</v>
          </cell>
          <cell r="F831">
            <v>314.29099648733592</v>
          </cell>
        </row>
        <row r="832">
          <cell r="A832" t="str">
            <v>73873</v>
          </cell>
          <cell r="B832" t="str">
            <v>Tolima</v>
          </cell>
          <cell r="C832" t="str">
            <v>Villarrica</v>
          </cell>
          <cell r="D832">
            <v>13</v>
          </cell>
          <cell r="E832">
            <v>5599</v>
          </cell>
          <cell r="F832">
            <v>232.18431862832648</v>
          </cell>
        </row>
        <row r="833">
          <cell r="A833" t="str">
            <v>76001</v>
          </cell>
          <cell r="B833" t="str">
            <v>Valle del Cauca</v>
          </cell>
          <cell r="C833" t="str">
            <v>Cali</v>
          </cell>
          <cell r="D833">
            <v>8689</v>
          </cell>
          <cell r="E833">
            <v>2319655</v>
          </cell>
          <cell r="F833">
            <v>374.58156493099187</v>
          </cell>
        </row>
        <row r="834">
          <cell r="A834" t="str">
            <v>76020</v>
          </cell>
          <cell r="B834" t="str">
            <v>Valle del Cauca</v>
          </cell>
          <cell r="C834" t="str">
            <v>Alcalá</v>
          </cell>
          <cell r="D834">
            <v>94</v>
          </cell>
          <cell r="E834">
            <v>20511</v>
          </cell>
          <cell r="F834">
            <v>458.29067329725513</v>
          </cell>
        </row>
        <row r="835">
          <cell r="A835" t="str">
            <v>76036</v>
          </cell>
          <cell r="B835" t="str">
            <v>Valle del Cauca</v>
          </cell>
          <cell r="C835" t="str">
            <v>Andalucía</v>
          </cell>
          <cell r="D835">
            <v>17</v>
          </cell>
          <cell r="E835">
            <v>17864</v>
          </cell>
          <cell r="F835">
            <v>95.163457232422758</v>
          </cell>
        </row>
        <row r="836">
          <cell r="A836" t="str">
            <v>76041</v>
          </cell>
          <cell r="B836" t="str">
            <v>Valle del Cauca</v>
          </cell>
          <cell r="C836" t="str">
            <v>Ansermanuevo</v>
          </cell>
          <cell r="D836">
            <v>32</v>
          </cell>
          <cell r="E836">
            <v>19766</v>
          </cell>
          <cell r="F836">
            <v>161.89416169179398</v>
          </cell>
        </row>
        <row r="837">
          <cell r="A837" t="str">
            <v>76054</v>
          </cell>
          <cell r="B837" t="str">
            <v>Valle del Cauca</v>
          </cell>
          <cell r="C837" t="str">
            <v>Argelia</v>
          </cell>
          <cell r="D837">
            <v>11</v>
          </cell>
          <cell r="E837">
            <v>6481</v>
          </cell>
          <cell r="F837">
            <v>169.72689399783982</v>
          </cell>
        </row>
        <row r="838">
          <cell r="A838" t="str">
            <v>76100</v>
          </cell>
          <cell r="B838" t="str">
            <v>Valle del Cauca</v>
          </cell>
          <cell r="C838" t="str">
            <v>Bolívar</v>
          </cell>
          <cell r="D838">
            <v>63</v>
          </cell>
          <cell r="E838">
            <v>13828</v>
          </cell>
          <cell r="F838">
            <v>455.59733873300547</v>
          </cell>
        </row>
        <row r="839">
          <cell r="A839" t="str">
            <v>76109</v>
          </cell>
          <cell r="B839" t="str">
            <v>Valle del Cauca</v>
          </cell>
          <cell r="C839" t="str">
            <v>Buenaventura</v>
          </cell>
          <cell r="D839">
            <v>27114</v>
          </cell>
          <cell r="E839">
            <v>384402</v>
          </cell>
          <cell r="F839">
            <v>7053.5533113771517</v>
          </cell>
        </row>
        <row r="840">
          <cell r="A840" t="str">
            <v>76111</v>
          </cell>
          <cell r="B840" t="str">
            <v>Valle del Cauca</v>
          </cell>
          <cell r="C840" t="str">
            <v>Guadalajara de Buga</v>
          </cell>
          <cell r="D840">
            <v>327</v>
          </cell>
          <cell r="E840">
            <v>115613</v>
          </cell>
          <cell r="F840">
            <v>282.84016503334396</v>
          </cell>
        </row>
        <row r="841">
          <cell r="A841" t="str">
            <v>76113</v>
          </cell>
          <cell r="B841" t="str">
            <v>Valle del Cauca</v>
          </cell>
          <cell r="C841" t="str">
            <v>Bugalagrande</v>
          </cell>
          <cell r="D841">
            <v>73</v>
          </cell>
          <cell r="E841">
            <v>21264</v>
          </cell>
          <cell r="F841">
            <v>343.30323551542511</v>
          </cell>
        </row>
        <row r="842">
          <cell r="A842" t="str">
            <v>76122</v>
          </cell>
          <cell r="B842" t="str">
            <v>Valle del Cauca</v>
          </cell>
          <cell r="C842" t="str">
            <v>Caicedonia</v>
          </cell>
          <cell r="D842">
            <v>109</v>
          </cell>
          <cell r="E842">
            <v>30032</v>
          </cell>
          <cell r="F842">
            <v>362.94619072988809</v>
          </cell>
        </row>
        <row r="843">
          <cell r="A843" t="str">
            <v>76126</v>
          </cell>
          <cell r="B843" t="str">
            <v>Valle del Cauca</v>
          </cell>
          <cell r="C843" t="str">
            <v>Calima</v>
          </cell>
          <cell r="D843">
            <v>137</v>
          </cell>
          <cell r="E843">
            <v>15710</v>
          </cell>
          <cell r="F843">
            <v>872.05601527689373</v>
          </cell>
        </row>
        <row r="844">
          <cell r="A844" t="str">
            <v>76130</v>
          </cell>
          <cell r="B844" t="str">
            <v>Valle del Cauca</v>
          </cell>
          <cell r="C844" t="str">
            <v>Candelaria</v>
          </cell>
          <cell r="D844">
            <v>376</v>
          </cell>
          <cell r="E844">
            <v>79279</v>
          </cell>
          <cell r="F844">
            <v>474.27439801208391</v>
          </cell>
        </row>
        <row r="845">
          <cell r="A845" t="str">
            <v>76147</v>
          </cell>
          <cell r="B845" t="str">
            <v>Valle del Cauca</v>
          </cell>
          <cell r="C845" t="str">
            <v>Cartago</v>
          </cell>
          <cell r="D845">
            <v>244</v>
          </cell>
          <cell r="E845">
            <v>130827</v>
          </cell>
          <cell r="F845">
            <v>186.50584359497657</v>
          </cell>
        </row>
        <row r="846">
          <cell r="A846" t="str">
            <v>76233</v>
          </cell>
          <cell r="B846" t="str">
            <v>Valle del Cauca</v>
          </cell>
          <cell r="C846" t="str">
            <v>Dagua</v>
          </cell>
          <cell r="D846">
            <v>614</v>
          </cell>
          <cell r="E846">
            <v>36153</v>
          </cell>
          <cell r="F846">
            <v>1698.3376206677176</v>
          </cell>
        </row>
        <row r="847">
          <cell r="A847" t="str">
            <v>76243</v>
          </cell>
          <cell r="B847" t="str">
            <v>Valle del Cauca</v>
          </cell>
          <cell r="C847" t="str">
            <v>El Águila</v>
          </cell>
          <cell r="D847">
            <v>28</v>
          </cell>
          <cell r="E847">
            <v>10982</v>
          </cell>
          <cell r="F847">
            <v>254.96266618102348</v>
          </cell>
        </row>
        <row r="848">
          <cell r="A848" t="str">
            <v>76246</v>
          </cell>
          <cell r="B848" t="str">
            <v>Valle del Cauca</v>
          </cell>
          <cell r="C848" t="str">
            <v>El Cairo</v>
          </cell>
          <cell r="D848">
            <v>16</v>
          </cell>
          <cell r="E848">
            <v>9847</v>
          </cell>
          <cell r="F848">
            <v>162.48603635625065</v>
          </cell>
        </row>
        <row r="849">
          <cell r="A849" t="str">
            <v>76248</v>
          </cell>
          <cell r="B849" t="str">
            <v>Valle del Cauca</v>
          </cell>
          <cell r="C849" t="str">
            <v>El Cerrito</v>
          </cell>
          <cell r="D849">
            <v>202</v>
          </cell>
          <cell r="E849">
            <v>56890</v>
          </cell>
          <cell r="F849">
            <v>355.07119001581998</v>
          </cell>
        </row>
        <row r="850">
          <cell r="A850" t="str">
            <v>76250</v>
          </cell>
          <cell r="B850" t="str">
            <v>Valle del Cauca</v>
          </cell>
          <cell r="C850" t="str">
            <v>El Dovio</v>
          </cell>
          <cell r="D850">
            <v>21</v>
          </cell>
          <cell r="E850">
            <v>8698</v>
          </cell>
          <cell r="F850">
            <v>241.43481260059784</v>
          </cell>
        </row>
        <row r="851">
          <cell r="A851" t="str">
            <v>76275</v>
          </cell>
          <cell r="B851" t="str">
            <v>Valle del Cauca</v>
          </cell>
          <cell r="C851" t="str">
            <v>Florida</v>
          </cell>
          <cell r="D851">
            <v>370</v>
          </cell>
          <cell r="E851">
            <v>57697</v>
          </cell>
          <cell r="F851">
            <v>641.28117579770185</v>
          </cell>
        </row>
        <row r="852">
          <cell r="A852" t="str">
            <v>76306</v>
          </cell>
          <cell r="B852" t="str">
            <v>Valle del Cauca</v>
          </cell>
          <cell r="C852" t="str">
            <v>Ginebra</v>
          </cell>
          <cell r="D852">
            <v>57</v>
          </cell>
          <cell r="E852">
            <v>20661</v>
          </cell>
          <cell r="F852">
            <v>275.88209670393496</v>
          </cell>
        </row>
        <row r="853">
          <cell r="A853" t="str">
            <v>76318</v>
          </cell>
          <cell r="B853" t="str">
            <v>Valle del Cauca</v>
          </cell>
          <cell r="C853" t="str">
            <v>Guacarí</v>
          </cell>
          <cell r="D853">
            <v>83</v>
          </cell>
          <cell r="E853">
            <v>33953</v>
          </cell>
          <cell r="F853">
            <v>244.45557093629427</v>
          </cell>
        </row>
        <row r="854">
          <cell r="A854" t="str">
            <v>76364</v>
          </cell>
          <cell r="B854" t="str">
            <v>Valle del Cauca</v>
          </cell>
          <cell r="C854" t="str">
            <v>Jamundí</v>
          </cell>
          <cell r="D854">
            <v>653</v>
          </cell>
          <cell r="E854">
            <v>114672</v>
          </cell>
          <cell r="F854">
            <v>569.45025812752897</v>
          </cell>
        </row>
        <row r="855">
          <cell r="A855" t="str">
            <v>76377</v>
          </cell>
          <cell r="B855" t="str">
            <v>Valle del Cauca</v>
          </cell>
          <cell r="C855" t="str">
            <v>La Cumbre</v>
          </cell>
          <cell r="D855">
            <v>29</v>
          </cell>
          <cell r="E855">
            <v>11418</v>
          </cell>
          <cell r="F855">
            <v>253.98493606586092</v>
          </cell>
        </row>
        <row r="856">
          <cell r="A856" t="str">
            <v>76400</v>
          </cell>
          <cell r="B856" t="str">
            <v>Valle del Cauca</v>
          </cell>
          <cell r="C856" t="str">
            <v>La Unión</v>
          </cell>
          <cell r="D856">
            <v>61</v>
          </cell>
          <cell r="E856">
            <v>36444</v>
          </cell>
          <cell r="F856">
            <v>167.38009000109759</v>
          </cell>
        </row>
        <row r="857">
          <cell r="A857" t="str">
            <v>76403</v>
          </cell>
          <cell r="B857" t="str">
            <v>Valle del Cauca</v>
          </cell>
          <cell r="C857" t="str">
            <v>La Victoria</v>
          </cell>
          <cell r="D857">
            <v>23</v>
          </cell>
          <cell r="E857">
            <v>13428</v>
          </cell>
          <cell r="F857">
            <v>171.28388442061365</v>
          </cell>
        </row>
        <row r="858">
          <cell r="A858" t="str">
            <v>76497</v>
          </cell>
          <cell r="B858" t="str">
            <v>Valle del Cauca</v>
          </cell>
          <cell r="C858" t="str">
            <v>Obando</v>
          </cell>
          <cell r="D858">
            <v>38</v>
          </cell>
          <cell r="E858">
            <v>14834</v>
          </cell>
          <cell r="F858">
            <v>256.16826210057974</v>
          </cell>
        </row>
        <row r="859">
          <cell r="A859" t="str">
            <v>76520</v>
          </cell>
          <cell r="B859" t="str">
            <v>Valle del Cauca</v>
          </cell>
          <cell r="C859" t="str">
            <v>Palmira</v>
          </cell>
          <cell r="D859">
            <v>411</v>
          </cell>
          <cell r="E859">
            <v>300712</v>
          </cell>
          <cell r="F859">
            <v>136.6756231876347</v>
          </cell>
        </row>
        <row r="860">
          <cell r="A860" t="str">
            <v>76563</v>
          </cell>
          <cell r="B860" t="str">
            <v>Valle del Cauca</v>
          </cell>
          <cell r="C860" t="str">
            <v>Pradera</v>
          </cell>
          <cell r="D860">
            <v>302</v>
          </cell>
          <cell r="E860">
            <v>53792</v>
          </cell>
          <cell r="F860">
            <v>561.42177275431288</v>
          </cell>
        </row>
        <row r="861">
          <cell r="A861" t="str">
            <v>76606</v>
          </cell>
          <cell r="B861" t="str">
            <v>Valle del Cauca</v>
          </cell>
          <cell r="C861" t="str">
            <v>Restrepo</v>
          </cell>
          <cell r="D861">
            <v>145</v>
          </cell>
          <cell r="E861">
            <v>16141</v>
          </cell>
          <cell r="F861">
            <v>898.33343659005016</v>
          </cell>
        </row>
        <row r="862">
          <cell r="A862" t="str">
            <v>76616</v>
          </cell>
          <cell r="B862" t="str">
            <v>Valle del Cauca</v>
          </cell>
          <cell r="C862" t="str">
            <v>Riofrío</v>
          </cell>
          <cell r="D862">
            <v>309</v>
          </cell>
          <cell r="E862">
            <v>15192</v>
          </cell>
          <cell r="F862">
            <v>2033.9652448657187</v>
          </cell>
        </row>
        <row r="863">
          <cell r="A863" t="str">
            <v>76622</v>
          </cell>
          <cell r="B863" t="str">
            <v>Valle del Cauca</v>
          </cell>
          <cell r="C863" t="str">
            <v>Roldanillo</v>
          </cell>
          <cell r="D863">
            <v>174</v>
          </cell>
          <cell r="E863">
            <v>33154</v>
          </cell>
          <cell r="F863">
            <v>524.82355070278095</v>
          </cell>
        </row>
        <row r="864">
          <cell r="A864" t="str">
            <v>76670</v>
          </cell>
          <cell r="B864" t="str">
            <v>Valle del Cauca</v>
          </cell>
          <cell r="C864" t="str">
            <v>San Pedro</v>
          </cell>
          <cell r="D864">
            <v>106</v>
          </cell>
          <cell r="E864">
            <v>17635</v>
          </cell>
          <cell r="F864">
            <v>601.07740289197613</v>
          </cell>
        </row>
        <row r="865">
          <cell r="A865" t="str">
            <v>76736</v>
          </cell>
          <cell r="B865" t="str">
            <v>Valle del Cauca</v>
          </cell>
          <cell r="C865" t="str">
            <v>Sevilla</v>
          </cell>
          <cell r="D865">
            <v>75</v>
          </cell>
          <cell r="E865">
            <v>45695</v>
          </cell>
          <cell r="F865">
            <v>164.13174307911149</v>
          </cell>
        </row>
        <row r="866">
          <cell r="A866" t="str">
            <v>76823</v>
          </cell>
          <cell r="B866" t="str">
            <v>Valle del Cauca</v>
          </cell>
          <cell r="C866" t="str">
            <v>Toro</v>
          </cell>
          <cell r="D866">
            <v>28</v>
          </cell>
          <cell r="E866">
            <v>16274</v>
          </cell>
          <cell r="F866">
            <v>172.05358240137645</v>
          </cell>
        </row>
        <row r="867">
          <cell r="A867" t="str">
            <v>76828</v>
          </cell>
          <cell r="B867" t="str">
            <v>Valle del Cauca</v>
          </cell>
          <cell r="C867" t="str">
            <v>Trujillo</v>
          </cell>
          <cell r="D867">
            <v>218</v>
          </cell>
          <cell r="E867">
            <v>18227</v>
          </cell>
          <cell r="F867">
            <v>1196.0278707412081</v>
          </cell>
        </row>
        <row r="868">
          <cell r="A868" t="str">
            <v>76834</v>
          </cell>
          <cell r="B868" t="str">
            <v>Valle del Cauca</v>
          </cell>
          <cell r="C868" t="str">
            <v>Tuluá</v>
          </cell>
          <cell r="D868">
            <v>747</v>
          </cell>
          <cell r="E868">
            <v>206588</v>
          </cell>
          <cell r="F868">
            <v>361.5892501016516</v>
          </cell>
        </row>
        <row r="869">
          <cell r="A869" t="str">
            <v>76845</v>
          </cell>
          <cell r="B869" t="str">
            <v>Valle del Cauca</v>
          </cell>
          <cell r="C869" t="str">
            <v>Ulloa</v>
          </cell>
          <cell r="D869">
            <v>20</v>
          </cell>
          <cell r="E869">
            <v>5526</v>
          </cell>
          <cell r="F869">
            <v>361.92544335866808</v>
          </cell>
        </row>
        <row r="870">
          <cell r="A870" t="str">
            <v>76863</v>
          </cell>
          <cell r="B870" t="str">
            <v>Valle del Cauca</v>
          </cell>
          <cell r="C870" t="str">
            <v>Versalles</v>
          </cell>
          <cell r="D870">
            <v>27</v>
          </cell>
          <cell r="E870">
            <v>7410</v>
          </cell>
          <cell r="F870">
            <v>364.37246963562751</v>
          </cell>
        </row>
        <row r="871">
          <cell r="A871" t="str">
            <v>76869</v>
          </cell>
          <cell r="B871" t="str">
            <v>Valle del Cauca</v>
          </cell>
          <cell r="C871" t="str">
            <v>Vijes</v>
          </cell>
          <cell r="D871">
            <v>2</v>
          </cell>
          <cell r="E871">
            <v>10747</v>
          </cell>
          <cell r="F871">
            <v>18.609844607797527</v>
          </cell>
        </row>
        <row r="872">
          <cell r="A872" t="str">
            <v>76890</v>
          </cell>
          <cell r="B872" t="str">
            <v>Valle del Cauca</v>
          </cell>
          <cell r="C872" t="str">
            <v>Yotoco</v>
          </cell>
          <cell r="D872">
            <v>56</v>
          </cell>
          <cell r="E872">
            <v>16119</v>
          </cell>
          <cell r="F872">
            <v>347.41609280972767</v>
          </cell>
        </row>
        <row r="873">
          <cell r="A873" t="str">
            <v>76892</v>
          </cell>
          <cell r="B873" t="str">
            <v>Valle del Cauca</v>
          </cell>
          <cell r="C873" t="str">
            <v>Yumbo</v>
          </cell>
          <cell r="D873">
            <v>586</v>
          </cell>
          <cell r="E873">
            <v>111707</v>
          </cell>
          <cell r="F873">
            <v>524.58664183981307</v>
          </cell>
        </row>
        <row r="874">
          <cell r="A874" t="str">
            <v>76895</v>
          </cell>
          <cell r="B874" t="str">
            <v>Valle del Cauca</v>
          </cell>
          <cell r="C874" t="str">
            <v>Zarzal</v>
          </cell>
          <cell r="D874">
            <v>62</v>
          </cell>
          <cell r="E874">
            <v>44338</v>
          </cell>
          <cell r="F874">
            <v>139.83490459650864</v>
          </cell>
        </row>
        <row r="875">
          <cell r="A875" t="str">
            <v>81001</v>
          </cell>
          <cell r="B875" t="str">
            <v>Arauca</v>
          </cell>
          <cell r="C875" t="str">
            <v>Arauca</v>
          </cell>
          <cell r="D875">
            <v>669</v>
          </cell>
          <cell r="E875">
            <v>85994</v>
          </cell>
          <cell r="F875">
            <v>777.96125311068215</v>
          </cell>
        </row>
        <row r="876">
          <cell r="A876" t="str">
            <v>81065</v>
          </cell>
          <cell r="B876" t="str">
            <v>Arauca</v>
          </cell>
          <cell r="C876" t="str">
            <v>Arauquita</v>
          </cell>
          <cell r="D876">
            <v>380</v>
          </cell>
          <cell r="E876">
            <v>40432</v>
          </cell>
          <cell r="F876">
            <v>939.84962406015029</v>
          </cell>
        </row>
        <row r="877">
          <cell r="A877" t="str">
            <v>81220</v>
          </cell>
          <cell r="B877" t="str">
            <v>Arauca</v>
          </cell>
          <cell r="C877" t="str">
            <v>Cravo Norte</v>
          </cell>
          <cell r="D877">
            <v>5</v>
          </cell>
          <cell r="E877">
            <v>3390</v>
          </cell>
          <cell r="F877">
            <v>147.49262536873155</v>
          </cell>
        </row>
        <row r="878">
          <cell r="A878" t="str">
            <v>81300</v>
          </cell>
          <cell r="B878" t="str">
            <v>Arauca</v>
          </cell>
          <cell r="C878" t="str">
            <v>Fortul</v>
          </cell>
          <cell r="D878">
            <v>88</v>
          </cell>
          <cell r="E878">
            <v>24663</v>
          </cell>
          <cell r="F878">
            <v>356.80979605076431</v>
          </cell>
        </row>
        <row r="879">
          <cell r="A879" t="str">
            <v>81591</v>
          </cell>
          <cell r="B879" t="str">
            <v>Arauca</v>
          </cell>
          <cell r="C879" t="str">
            <v>Puerto Rondón</v>
          </cell>
          <cell r="D879">
            <v>6</v>
          </cell>
          <cell r="E879">
            <v>3861</v>
          </cell>
          <cell r="F879">
            <v>155.4001554001554</v>
          </cell>
        </row>
        <row r="880">
          <cell r="A880" t="str">
            <v>81736</v>
          </cell>
          <cell r="B880" t="str">
            <v>Arauca</v>
          </cell>
          <cell r="C880" t="str">
            <v>Saravena</v>
          </cell>
          <cell r="D880">
            <v>271</v>
          </cell>
          <cell r="E880">
            <v>46425</v>
          </cell>
          <cell r="F880">
            <v>583.73721055465808</v>
          </cell>
        </row>
        <row r="881">
          <cell r="A881" t="str">
            <v>81794</v>
          </cell>
          <cell r="B881" t="str">
            <v>Arauca</v>
          </cell>
          <cell r="C881" t="str">
            <v>Tame</v>
          </cell>
          <cell r="D881">
            <v>602</v>
          </cell>
          <cell r="E881">
            <v>51762</v>
          </cell>
          <cell r="F881">
            <v>1163.015339438198</v>
          </cell>
        </row>
        <row r="882">
          <cell r="A882" t="str">
            <v>85001</v>
          </cell>
          <cell r="B882" t="str">
            <v>Casanare</v>
          </cell>
          <cell r="C882" t="str">
            <v>Yopal</v>
          </cell>
          <cell r="D882">
            <v>719</v>
          </cell>
          <cell r="E882">
            <v>133230</v>
          </cell>
          <cell r="F882">
            <v>539.6682428882383</v>
          </cell>
        </row>
        <row r="883">
          <cell r="A883" t="str">
            <v>85010</v>
          </cell>
          <cell r="B883" t="str">
            <v>Casanare</v>
          </cell>
          <cell r="C883" t="str">
            <v>Aguazul</v>
          </cell>
          <cell r="D883">
            <v>119</v>
          </cell>
          <cell r="E883">
            <v>36315</v>
          </cell>
          <cell r="F883">
            <v>327.68828307861764</v>
          </cell>
        </row>
        <row r="884">
          <cell r="A884" t="str">
            <v>85015</v>
          </cell>
          <cell r="B884" t="str">
            <v>Casanare</v>
          </cell>
          <cell r="C884" t="str">
            <v>Chameza</v>
          </cell>
          <cell r="D884">
            <v>10</v>
          </cell>
          <cell r="E884">
            <v>2352</v>
          </cell>
          <cell r="F884">
            <v>425.1700680272109</v>
          </cell>
        </row>
        <row r="885">
          <cell r="A885" t="str">
            <v>85125</v>
          </cell>
          <cell r="B885" t="str">
            <v>Casanare</v>
          </cell>
          <cell r="C885" t="str">
            <v>Hato Corozal</v>
          </cell>
          <cell r="D885">
            <v>38</v>
          </cell>
          <cell r="E885">
            <v>11719</v>
          </cell>
          <cell r="F885">
            <v>324.25974912535202</v>
          </cell>
        </row>
        <row r="886">
          <cell r="A886" t="str">
            <v>85136</v>
          </cell>
          <cell r="B886" t="str">
            <v>Casanare</v>
          </cell>
          <cell r="C886" t="str">
            <v>La Salina</v>
          </cell>
          <cell r="D886">
            <v>2</v>
          </cell>
          <cell r="E886">
            <v>1394</v>
          </cell>
          <cell r="F886">
            <v>143.47202295552367</v>
          </cell>
        </row>
        <row r="887">
          <cell r="A887" t="str">
            <v>85139</v>
          </cell>
          <cell r="B887" t="str">
            <v>Casanare</v>
          </cell>
          <cell r="C887" t="str">
            <v>Maní</v>
          </cell>
          <cell r="D887">
            <v>69</v>
          </cell>
          <cell r="E887">
            <v>11145</v>
          </cell>
          <cell r="F887">
            <v>619.11170928667559</v>
          </cell>
        </row>
        <row r="888">
          <cell r="A888" t="str">
            <v>85162</v>
          </cell>
          <cell r="B888" t="str">
            <v>Casanare</v>
          </cell>
          <cell r="C888" t="str">
            <v>Monterrey</v>
          </cell>
          <cell r="D888">
            <v>44</v>
          </cell>
          <cell r="E888">
            <v>14438</v>
          </cell>
          <cell r="F888">
            <v>304.75135060257657</v>
          </cell>
        </row>
        <row r="889">
          <cell r="A889" t="str">
            <v>85225</v>
          </cell>
          <cell r="B889" t="str">
            <v>Casanare</v>
          </cell>
          <cell r="C889" t="str">
            <v>Nunchía</v>
          </cell>
          <cell r="D889">
            <v>32</v>
          </cell>
          <cell r="E889">
            <v>8738</v>
          </cell>
          <cell r="F889">
            <v>366.21652552071413</v>
          </cell>
        </row>
        <row r="890">
          <cell r="A890" t="str">
            <v>85230</v>
          </cell>
          <cell r="B890" t="str">
            <v>Casanare</v>
          </cell>
          <cell r="C890" t="str">
            <v>Orocué</v>
          </cell>
          <cell r="D890">
            <v>13</v>
          </cell>
          <cell r="E890">
            <v>8207</v>
          </cell>
          <cell r="F890">
            <v>158.40136468868039</v>
          </cell>
        </row>
        <row r="891">
          <cell r="A891" t="str">
            <v>85250</v>
          </cell>
          <cell r="B891" t="str">
            <v>Casanare</v>
          </cell>
          <cell r="C891" t="str">
            <v>Paz de Ariporo</v>
          </cell>
          <cell r="D891">
            <v>91</v>
          </cell>
          <cell r="E891">
            <v>26739</v>
          </cell>
          <cell r="F891">
            <v>340.32686338307343</v>
          </cell>
        </row>
        <row r="892">
          <cell r="A892" t="str">
            <v>85263</v>
          </cell>
          <cell r="B892" t="str">
            <v>Casanare</v>
          </cell>
          <cell r="C892" t="str">
            <v>Pore</v>
          </cell>
          <cell r="D892">
            <v>10</v>
          </cell>
          <cell r="E892">
            <v>7925</v>
          </cell>
          <cell r="F892">
            <v>126.18296529968455</v>
          </cell>
        </row>
        <row r="893">
          <cell r="A893" t="str">
            <v>85279</v>
          </cell>
          <cell r="B893" t="str">
            <v>Casanare</v>
          </cell>
          <cell r="C893" t="str">
            <v>Recetor</v>
          </cell>
          <cell r="D893">
            <v>2</v>
          </cell>
          <cell r="E893">
            <v>3770</v>
          </cell>
          <cell r="F893">
            <v>53.050397877984082</v>
          </cell>
        </row>
        <row r="894">
          <cell r="A894" t="str">
            <v>85300</v>
          </cell>
          <cell r="B894" t="str">
            <v>Casanare</v>
          </cell>
          <cell r="C894" t="str">
            <v>Sabanalarga</v>
          </cell>
          <cell r="D894">
            <v>3</v>
          </cell>
          <cell r="E894">
            <v>3073</v>
          </cell>
          <cell r="F894">
            <v>97.624471200780988</v>
          </cell>
        </row>
        <row r="895">
          <cell r="A895" t="str">
            <v>85315</v>
          </cell>
          <cell r="B895" t="str">
            <v>Casanare</v>
          </cell>
          <cell r="C895" t="str">
            <v>Sácama</v>
          </cell>
          <cell r="D895">
            <v>2</v>
          </cell>
          <cell r="E895">
            <v>1944</v>
          </cell>
          <cell r="F895">
            <v>102.88065843621401</v>
          </cell>
        </row>
        <row r="896">
          <cell r="A896" t="str">
            <v>85325</v>
          </cell>
          <cell r="B896" t="str">
            <v>Casanare</v>
          </cell>
          <cell r="C896" t="str">
            <v>San Luis de Palenque</v>
          </cell>
          <cell r="D896">
            <v>9</v>
          </cell>
          <cell r="E896">
            <v>7682</v>
          </cell>
          <cell r="F896">
            <v>117.15699036709191</v>
          </cell>
        </row>
        <row r="897">
          <cell r="A897" t="str">
            <v>85400</v>
          </cell>
          <cell r="B897" t="str">
            <v>Casanare</v>
          </cell>
          <cell r="C897" t="str">
            <v>Támara</v>
          </cell>
          <cell r="D897">
            <v>63</v>
          </cell>
          <cell r="E897">
            <v>7049</v>
          </cell>
          <cell r="F897">
            <v>893.74379344587896</v>
          </cell>
        </row>
        <row r="898">
          <cell r="A898" t="str">
            <v>85410</v>
          </cell>
          <cell r="B898" t="str">
            <v>Casanare</v>
          </cell>
          <cell r="C898" t="str">
            <v>Tauramena</v>
          </cell>
          <cell r="D898">
            <v>78</v>
          </cell>
          <cell r="E898">
            <v>20830</v>
          </cell>
          <cell r="F898">
            <v>374.4599135861738</v>
          </cell>
        </row>
        <row r="899">
          <cell r="A899" t="str">
            <v>85430</v>
          </cell>
          <cell r="B899" t="str">
            <v>Casanare</v>
          </cell>
          <cell r="C899" t="str">
            <v>Trinidad</v>
          </cell>
          <cell r="D899">
            <v>19</v>
          </cell>
          <cell r="E899">
            <v>14045</v>
          </cell>
          <cell r="F899">
            <v>135.27945888216448</v>
          </cell>
        </row>
        <row r="900">
          <cell r="A900" t="str">
            <v>85440</v>
          </cell>
          <cell r="B900" t="str">
            <v>Casanare</v>
          </cell>
          <cell r="C900" t="str">
            <v>Villanueva</v>
          </cell>
          <cell r="D900">
            <v>92</v>
          </cell>
          <cell r="E900">
            <v>23432</v>
          </cell>
          <cell r="F900">
            <v>392.62546944349606</v>
          </cell>
        </row>
        <row r="901">
          <cell r="A901" t="str">
            <v>86001</v>
          </cell>
          <cell r="B901" t="str">
            <v>Putumayo</v>
          </cell>
          <cell r="C901" t="str">
            <v>Mocoa</v>
          </cell>
          <cell r="D901">
            <v>1218</v>
          </cell>
          <cell r="E901">
            <v>40579</v>
          </cell>
          <cell r="F901">
            <v>3001.5525271692254</v>
          </cell>
        </row>
        <row r="902">
          <cell r="A902" t="str">
            <v>86219</v>
          </cell>
          <cell r="B902" t="str">
            <v>Putumayo</v>
          </cell>
          <cell r="C902" t="str">
            <v>Colón</v>
          </cell>
          <cell r="D902">
            <v>64</v>
          </cell>
          <cell r="E902">
            <v>5427</v>
          </cell>
          <cell r="F902">
            <v>1179.2887414777963</v>
          </cell>
        </row>
        <row r="903">
          <cell r="A903" t="str">
            <v>86320</v>
          </cell>
          <cell r="B903" t="str">
            <v>Putumayo</v>
          </cell>
          <cell r="C903" t="str">
            <v>Orito</v>
          </cell>
          <cell r="D903">
            <v>606</v>
          </cell>
          <cell r="E903">
            <v>50424</v>
          </cell>
          <cell r="F903">
            <v>1201.8086625416468</v>
          </cell>
        </row>
        <row r="904">
          <cell r="A904" t="str">
            <v>86568</v>
          </cell>
          <cell r="B904" t="str">
            <v>Putumayo</v>
          </cell>
          <cell r="C904" t="str">
            <v>Puerto Asís</v>
          </cell>
          <cell r="D904">
            <v>1083</v>
          </cell>
          <cell r="E904">
            <v>58951</v>
          </cell>
          <cell r="F904">
            <v>1837.1189632067312</v>
          </cell>
        </row>
        <row r="905">
          <cell r="A905" t="str">
            <v>86569</v>
          </cell>
          <cell r="B905" t="str">
            <v>Putumayo</v>
          </cell>
          <cell r="C905" t="str">
            <v>Puerto Caicedo</v>
          </cell>
          <cell r="D905">
            <v>171</v>
          </cell>
          <cell r="E905">
            <v>14484</v>
          </cell>
          <cell r="F905">
            <v>1180.6130903065452</v>
          </cell>
        </row>
        <row r="906">
          <cell r="A906" t="str">
            <v>86571</v>
          </cell>
          <cell r="B906" t="str">
            <v>Putumayo</v>
          </cell>
          <cell r="C906" t="str">
            <v>Puerto Guzmán</v>
          </cell>
          <cell r="D906">
            <v>165</v>
          </cell>
          <cell r="E906">
            <v>23426</v>
          </cell>
          <cell r="F906">
            <v>704.3455989071972</v>
          </cell>
        </row>
        <row r="907">
          <cell r="A907" t="str">
            <v>86573</v>
          </cell>
          <cell r="B907" t="str">
            <v>Putumayo</v>
          </cell>
          <cell r="C907" t="str">
            <v>Leguízamo</v>
          </cell>
          <cell r="D907">
            <v>533</v>
          </cell>
          <cell r="E907">
            <v>15517</v>
          </cell>
          <cell r="F907">
            <v>3434.9423213249984</v>
          </cell>
        </row>
        <row r="908">
          <cell r="A908" t="str">
            <v>86749</v>
          </cell>
          <cell r="B908" t="str">
            <v>Putumayo</v>
          </cell>
          <cell r="C908" t="str">
            <v>Sibundoy</v>
          </cell>
          <cell r="D908">
            <v>227</v>
          </cell>
          <cell r="E908">
            <v>13963</v>
          </cell>
          <cell r="F908">
            <v>1625.7251307025711</v>
          </cell>
        </row>
        <row r="909">
          <cell r="A909" t="str">
            <v>86755</v>
          </cell>
          <cell r="B909" t="str">
            <v>Putumayo</v>
          </cell>
          <cell r="C909" t="str">
            <v>San Francisco</v>
          </cell>
          <cell r="D909">
            <v>44</v>
          </cell>
          <cell r="E909">
            <v>7029</v>
          </cell>
          <cell r="F909">
            <v>625.97809076682313</v>
          </cell>
        </row>
        <row r="910">
          <cell r="A910" t="str">
            <v>86757</v>
          </cell>
          <cell r="B910" t="str">
            <v>Putumayo</v>
          </cell>
          <cell r="C910" t="str">
            <v>San Miguel</v>
          </cell>
          <cell r="D910">
            <v>392</v>
          </cell>
          <cell r="E910">
            <v>25476</v>
          </cell>
          <cell r="F910">
            <v>1538.7030931072381</v>
          </cell>
        </row>
        <row r="911">
          <cell r="A911" t="str">
            <v>86760</v>
          </cell>
          <cell r="B911" t="str">
            <v>Putumayo</v>
          </cell>
          <cell r="C911" t="str">
            <v>Santiago</v>
          </cell>
          <cell r="D911">
            <v>45</v>
          </cell>
          <cell r="E911">
            <v>10192</v>
          </cell>
          <cell r="F911">
            <v>441.52276295133441</v>
          </cell>
        </row>
        <row r="912">
          <cell r="A912" t="str">
            <v>86865</v>
          </cell>
          <cell r="B912" t="str">
            <v>Putumayo</v>
          </cell>
          <cell r="C912" t="str">
            <v>Valle del Guamuez</v>
          </cell>
          <cell r="D912">
            <v>758</v>
          </cell>
          <cell r="E912">
            <v>50582</v>
          </cell>
          <cell r="F912">
            <v>1498.5567988612549</v>
          </cell>
        </row>
        <row r="913">
          <cell r="A913" t="str">
            <v>86885</v>
          </cell>
          <cell r="B913" t="str">
            <v>Putumayo</v>
          </cell>
          <cell r="C913" t="str">
            <v>Villagarzón</v>
          </cell>
          <cell r="D913">
            <v>391</v>
          </cell>
          <cell r="E913">
            <v>21004</v>
          </cell>
          <cell r="F913">
            <v>1861.5501809179202</v>
          </cell>
        </row>
        <row r="914">
          <cell r="A914" t="str">
            <v>88001</v>
          </cell>
          <cell r="B914" t="str">
            <v>Archipiélago de San Andrés</v>
          </cell>
          <cell r="C914" t="str">
            <v>San Andrés</v>
          </cell>
          <cell r="D914">
            <v>13</v>
          </cell>
          <cell r="E914">
            <v>70069</v>
          </cell>
          <cell r="F914">
            <v>18.553140475816697</v>
          </cell>
        </row>
        <row r="915">
          <cell r="A915" t="str">
            <v>91001</v>
          </cell>
          <cell r="B915" t="str">
            <v>Amazonas</v>
          </cell>
          <cell r="C915" t="str">
            <v>Leticia</v>
          </cell>
          <cell r="D915">
            <v>103</v>
          </cell>
          <cell r="E915">
            <v>40673</v>
          </cell>
          <cell r="F915">
            <v>253.23924962505842</v>
          </cell>
        </row>
        <row r="916">
          <cell r="A916" t="str">
            <v>91263</v>
          </cell>
          <cell r="B916" t="str">
            <v>Amazonas</v>
          </cell>
          <cell r="C916" t="str">
            <v>El Encanto (CD)</v>
          </cell>
          <cell r="D916">
            <v>6</v>
          </cell>
          <cell r="E916">
            <v>4752</v>
          </cell>
          <cell r="F916">
            <v>126.26262626262627</v>
          </cell>
        </row>
        <row r="917">
          <cell r="A917" t="str">
            <v>91460</v>
          </cell>
          <cell r="B917" t="str">
            <v>Amazonas</v>
          </cell>
          <cell r="C917" t="str">
            <v>Miriti - Paraná (CD)</v>
          </cell>
          <cell r="D917">
            <v>4</v>
          </cell>
          <cell r="E917">
            <v>1546</v>
          </cell>
          <cell r="F917">
            <v>258.73221216041401</v>
          </cell>
        </row>
        <row r="918">
          <cell r="A918" t="str">
            <v>91669</v>
          </cell>
          <cell r="B918" t="str">
            <v>Amazonas</v>
          </cell>
          <cell r="C918" t="str">
            <v>Puerto Santander (CD)</v>
          </cell>
          <cell r="D918">
            <v>7</v>
          </cell>
          <cell r="E918">
            <v>2815</v>
          </cell>
          <cell r="F918">
            <v>248.66785079928951</v>
          </cell>
        </row>
        <row r="919">
          <cell r="A919" t="str">
            <v>94001</v>
          </cell>
          <cell r="B919" t="str">
            <v>Guainía</v>
          </cell>
          <cell r="C919" t="str">
            <v>Inírida</v>
          </cell>
          <cell r="D919">
            <v>328</v>
          </cell>
          <cell r="E919">
            <v>19464</v>
          </cell>
          <cell r="F919">
            <v>1685.1623510069871</v>
          </cell>
        </row>
        <row r="920">
          <cell r="A920" t="str">
            <v>94343</v>
          </cell>
          <cell r="B920" t="str">
            <v>Guainía</v>
          </cell>
          <cell r="C920" t="str">
            <v>Barranco Minas (CD)</v>
          </cell>
          <cell r="D920">
            <v>1</v>
          </cell>
          <cell r="E920">
            <v>4776</v>
          </cell>
          <cell r="F920">
            <v>20.938023450586265</v>
          </cell>
        </row>
        <row r="921">
          <cell r="A921" t="str">
            <v>94663</v>
          </cell>
          <cell r="B921" t="str">
            <v>Guainía</v>
          </cell>
          <cell r="C921" t="str">
            <v>Mapiripana (CD)</v>
          </cell>
          <cell r="D921">
            <v>6</v>
          </cell>
          <cell r="E921">
            <v>2898</v>
          </cell>
          <cell r="F921">
            <v>207.03933747412009</v>
          </cell>
        </row>
        <row r="922">
          <cell r="A922" t="str">
            <v>95001</v>
          </cell>
          <cell r="B922" t="str">
            <v>Guaviare</v>
          </cell>
          <cell r="C922" t="str">
            <v>San José del Guaviare</v>
          </cell>
          <cell r="D922">
            <v>936</v>
          </cell>
          <cell r="E922">
            <v>62437</v>
          </cell>
          <cell r="F922">
            <v>1499.1111039928248</v>
          </cell>
        </row>
        <row r="923">
          <cell r="A923" t="str">
            <v>95015</v>
          </cell>
          <cell r="B923" t="str">
            <v>Guaviare</v>
          </cell>
          <cell r="C923" t="str">
            <v>Calamar</v>
          </cell>
          <cell r="D923">
            <v>62</v>
          </cell>
          <cell r="E923">
            <v>9519</v>
          </cell>
          <cell r="F923">
            <v>651.32892110515809</v>
          </cell>
        </row>
        <row r="924">
          <cell r="A924" t="str">
            <v>95025</v>
          </cell>
          <cell r="B924" t="str">
            <v>Guaviare</v>
          </cell>
          <cell r="C924" t="str">
            <v>El Retorno</v>
          </cell>
          <cell r="D924">
            <v>66</v>
          </cell>
          <cell r="E924">
            <v>22192</v>
          </cell>
          <cell r="F924">
            <v>297.40447007930783</v>
          </cell>
        </row>
        <row r="925">
          <cell r="A925" t="str">
            <v>95200</v>
          </cell>
          <cell r="B925" t="str">
            <v>Guaviare</v>
          </cell>
          <cell r="C925" t="str">
            <v>Miraflores</v>
          </cell>
          <cell r="D925">
            <v>33</v>
          </cell>
          <cell r="E925">
            <v>13786</v>
          </cell>
          <cell r="F925">
            <v>239.37327723777744</v>
          </cell>
        </row>
        <row r="926">
          <cell r="A926" t="str">
            <v>97001</v>
          </cell>
          <cell r="B926" t="str">
            <v>Vaupés</v>
          </cell>
          <cell r="C926" t="str">
            <v>Mitú</v>
          </cell>
          <cell r="D926">
            <v>117</v>
          </cell>
          <cell r="E926">
            <v>30962</v>
          </cell>
          <cell r="F926">
            <v>377.88256572572834</v>
          </cell>
        </row>
        <row r="927">
          <cell r="A927" t="str">
            <v>97161</v>
          </cell>
          <cell r="B927" t="str">
            <v>Vaupés</v>
          </cell>
          <cell r="C927" t="str">
            <v>Caruru</v>
          </cell>
          <cell r="D927">
            <v>7</v>
          </cell>
          <cell r="E927">
            <v>3317</v>
          </cell>
          <cell r="F927">
            <v>211.03406692794695</v>
          </cell>
        </row>
        <row r="928">
          <cell r="A928" t="str">
            <v>99001</v>
          </cell>
          <cell r="B928" t="str">
            <v>Vichada</v>
          </cell>
          <cell r="C928" t="str">
            <v>Puerto Carreño</v>
          </cell>
          <cell r="D928">
            <v>81</v>
          </cell>
          <cell r="E928">
            <v>15258</v>
          </cell>
          <cell r="F928">
            <v>530.86905230043249</v>
          </cell>
        </row>
        <row r="929">
          <cell r="A929" t="str">
            <v>99524</v>
          </cell>
          <cell r="B929" t="str">
            <v>Vichada</v>
          </cell>
          <cell r="C929" t="str">
            <v>La Primavera</v>
          </cell>
          <cell r="D929">
            <v>7</v>
          </cell>
          <cell r="E929">
            <v>14294</v>
          </cell>
          <cell r="F929">
            <v>48.971596474045057</v>
          </cell>
        </row>
        <row r="930">
          <cell r="A930" t="str">
            <v>99624</v>
          </cell>
          <cell r="B930" t="str">
            <v>Vichada</v>
          </cell>
          <cell r="C930" t="str">
            <v>Santa Rosalía</v>
          </cell>
          <cell r="D930">
            <v>5</v>
          </cell>
          <cell r="E930">
            <v>3877</v>
          </cell>
          <cell r="F930">
            <v>128.96569512509672</v>
          </cell>
        </row>
        <row r="931">
          <cell r="A931" t="str">
            <v>99773</v>
          </cell>
          <cell r="B931" t="str">
            <v>Vichada</v>
          </cell>
          <cell r="C931" t="str">
            <v>Cumaribo</v>
          </cell>
          <cell r="D931">
            <v>11</v>
          </cell>
          <cell r="E931">
            <v>35146</v>
          </cell>
          <cell r="F931">
            <v>31.298013998748079</v>
          </cell>
        </row>
      </sheetData>
      <sheetData sheetId="4">
        <row r="2">
          <cell r="A2" t="str">
            <v>05001</v>
          </cell>
          <cell r="B2" t="str">
            <v>Antioquia</v>
          </cell>
          <cell r="C2" t="str">
            <v>Medellín</v>
          </cell>
          <cell r="D2">
            <v>7994</v>
          </cell>
        </row>
        <row r="3">
          <cell r="A3" t="str">
            <v>05002</v>
          </cell>
          <cell r="B3" t="str">
            <v>Antioquia</v>
          </cell>
          <cell r="C3" t="str">
            <v>Abejorral</v>
          </cell>
          <cell r="D3">
            <v>44</v>
          </cell>
        </row>
        <row r="4">
          <cell r="A4" t="str">
            <v>05004</v>
          </cell>
          <cell r="B4" t="str">
            <v>Antioquia</v>
          </cell>
          <cell r="C4" t="str">
            <v>Abriaquí</v>
          </cell>
          <cell r="D4">
            <v>7</v>
          </cell>
        </row>
        <row r="5">
          <cell r="A5" t="str">
            <v>05021</v>
          </cell>
          <cell r="B5" t="str">
            <v>Antioquia</v>
          </cell>
          <cell r="C5" t="str">
            <v>Alejandría</v>
          </cell>
          <cell r="D5">
            <v>8</v>
          </cell>
        </row>
        <row r="6">
          <cell r="A6" t="str">
            <v>05030</v>
          </cell>
          <cell r="B6" t="str">
            <v>Antioquia</v>
          </cell>
          <cell r="C6" t="str">
            <v>Amagá</v>
          </cell>
          <cell r="D6">
            <v>131</v>
          </cell>
        </row>
        <row r="7">
          <cell r="A7" t="str">
            <v>05031</v>
          </cell>
          <cell r="B7" t="str">
            <v>Antioquia</v>
          </cell>
          <cell r="C7" t="str">
            <v>Amalfi</v>
          </cell>
          <cell r="D7">
            <v>196</v>
          </cell>
        </row>
        <row r="8">
          <cell r="A8" t="str">
            <v>05034</v>
          </cell>
          <cell r="B8" t="str">
            <v>Antioquia</v>
          </cell>
          <cell r="C8" t="str">
            <v>Andes</v>
          </cell>
          <cell r="D8">
            <v>165</v>
          </cell>
        </row>
        <row r="9">
          <cell r="A9" t="str">
            <v>05036</v>
          </cell>
          <cell r="B9" t="str">
            <v>Antioquia</v>
          </cell>
          <cell r="C9" t="str">
            <v>Angelópolis</v>
          </cell>
          <cell r="D9">
            <v>22</v>
          </cell>
        </row>
        <row r="10">
          <cell r="A10" t="str">
            <v>05038</v>
          </cell>
          <cell r="B10" t="str">
            <v>Antioquia</v>
          </cell>
          <cell r="C10" t="str">
            <v>Angostura</v>
          </cell>
          <cell r="D10">
            <v>115</v>
          </cell>
        </row>
        <row r="11">
          <cell r="A11" t="str">
            <v>05040</v>
          </cell>
          <cell r="B11" t="str">
            <v>Antioquia</v>
          </cell>
          <cell r="C11" t="str">
            <v>Anorí</v>
          </cell>
          <cell r="D11">
            <v>316</v>
          </cell>
        </row>
        <row r="12">
          <cell r="A12" t="str">
            <v>05042</v>
          </cell>
          <cell r="B12" t="str">
            <v>Antioquia</v>
          </cell>
          <cell r="C12" t="str">
            <v>Santafe de Antioquia</v>
          </cell>
          <cell r="D12">
            <v>48</v>
          </cell>
        </row>
        <row r="13">
          <cell r="A13" t="str">
            <v>05044</v>
          </cell>
          <cell r="B13" t="str">
            <v>Antioquia</v>
          </cell>
          <cell r="C13" t="str">
            <v>Anza</v>
          </cell>
          <cell r="D13">
            <v>13</v>
          </cell>
        </row>
        <row r="14">
          <cell r="A14" t="str">
            <v>05045</v>
          </cell>
          <cell r="B14" t="str">
            <v>Antioquia</v>
          </cell>
          <cell r="C14" t="str">
            <v>Apartadó</v>
          </cell>
          <cell r="D14">
            <v>1199</v>
          </cell>
        </row>
        <row r="15">
          <cell r="A15" t="str">
            <v>05051</v>
          </cell>
          <cell r="B15" t="str">
            <v>Antioquia</v>
          </cell>
          <cell r="C15" t="str">
            <v>Arboletes</v>
          </cell>
          <cell r="D15">
            <v>157</v>
          </cell>
        </row>
        <row r="16">
          <cell r="A16" t="str">
            <v>05055</v>
          </cell>
          <cell r="B16" t="str">
            <v>Antioquia</v>
          </cell>
          <cell r="C16" t="str">
            <v>Argelia</v>
          </cell>
          <cell r="D16">
            <v>44</v>
          </cell>
        </row>
        <row r="17">
          <cell r="A17" t="str">
            <v>05059</v>
          </cell>
          <cell r="B17" t="str">
            <v>Antioquia</v>
          </cell>
          <cell r="C17" t="str">
            <v>Armenia</v>
          </cell>
          <cell r="D17">
            <v>22</v>
          </cell>
        </row>
        <row r="18">
          <cell r="A18" t="str">
            <v>05079</v>
          </cell>
          <cell r="B18" t="str">
            <v>Antioquia</v>
          </cell>
          <cell r="C18" t="str">
            <v>Barbosa</v>
          </cell>
          <cell r="D18">
            <v>154</v>
          </cell>
        </row>
        <row r="19">
          <cell r="A19" t="str">
            <v>05086</v>
          </cell>
          <cell r="B19" t="str">
            <v>Antioquia</v>
          </cell>
          <cell r="C19" t="str">
            <v>Belmira</v>
          </cell>
          <cell r="D19">
            <v>19</v>
          </cell>
        </row>
        <row r="20">
          <cell r="A20" t="str">
            <v>05088</v>
          </cell>
          <cell r="B20" t="str">
            <v>Antioquia</v>
          </cell>
          <cell r="C20" t="str">
            <v>Bello</v>
          </cell>
          <cell r="D20">
            <v>967</v>
          </cell>
        </row>
        <row r="21">
          <cell r="A21" t="str">
            <v>05091</v>
          </cell>
          <cell r="B21" t="str">
            <v>Antioquia</v>
          </cell>
          <cell r="C21" t="str">
            <v>Betania</v>
          </cell>
          <cell r="D21">
            <v>40</v>
          </cell>
        </row>
        <row r="22">
          <cell r="A22" t="str">
            <v>05093</v>
          </cell>
          <cell r="B22" t="str">
            <v>Antioquia</v>
          </cell>
          <cell r="C22" t="str">
            <v>Betulia</v>
          </cell>
          <cell r="D22">
            <v>48</v>
          </cell>
        </row>
        <row r="23">
          <cell r="A23" t="str">
            <v>05101</v>
          </cell>
          <cell r="B23" t="str">
            <v>Antioquia</v>
          </cell>
          <cell r="C23" t="str">
            <v>Ciudad Bolívar</v>
          </cell>
          <cell r="D23">
            <v>115</v>
          </cell>
        </row>
        <row r="24">
          <cell r="A24" t="str">
            <v>05107</v>
          </cell>
          <cell r="B24" t="str">
            <v>Antioquia</v>
          </cell>
          <cell r="C24" t="str">
            <v>Briceño</v>
          </cell>
          <cell r="D24">
            <v>418</v>
          </cell>
        </row>
        <row r="25">
          <cell r="A25" t="str">
            <v>05113</v>
          </cell>
          <cell r="B25" t="str">
            <v>Antioquia</v>
          </cell>
          <cell r="C25" t="str">
            <v>Buriticá</v>
          </cell>
          <cell r="D25">
            <v>75</v>
          </cell>
        </row>
        <row r="26">
          <cell r="A26" t="str">
            <v>05120</v>
          </cell>
          <cell r="B26" t="str">
            <v>Antioquia</v>
          </cell>
          <cell r="C26" t="str">
            <v>Cáceres</v>
          </cell>
          <cell r="D26">
            <v>1260</v>
          </cell>
        </row>
        <row r="27">
          <cell r="A27" t="str">
            <v>05125</v>
          </cell>
          <cell r="B27" t="str">
            <v>Antioquia</v>
          </cell>
          <cell r="C27" t="str">
            <v>Caicedo</v>
          </cell>
          <cell r="D27">
            <v>86</v>
          </cell>
        </row>
        <row r="28">
          <cell r="A28" t="str">
            <v>05129</v>
          </cell>
          <cell r="B28" t="str">
            <v>Antioquia</v>
          </cell>
          <cell r="C28" t="str">
            <v>Caldas</v>
          </cell>
          <cell r="D28">
            <v>110</v>
          </cell>
        </row>
        <row r="29">
          <cell r="A29" t="str">
            <v>05134</v>
          </cell>
          <cell r="B29" t="str">
            <v>Antioquia</v>
          </cell>
          <cell r="C29" t="str">
            <v>Campamento</v>
          </cell>
          <cell r="D29">
            <v>168</v>
          </cell>
        </row>
        <row r="30">
          <cell r="A30" t="str">
            <v>05138</v>
          </cell>
          <cell r="B30" t="str">
            <v>Antioquia</v>
          </cell>
          <cell r="C30" t="str">
            <v>Cañasgordas</v>
          </cell>
          <cell r="D30">
            <v>138</v>
          </cell>
        </row>
        <row r="31">
          <cell r="A31" t="str">
            <v>05142</v>
          </cell>
          <cell r="B31" t="str">
            <v>Antioquia</v>
          </cell>
          <cell r="C31" t="str">
            <v>Caracolí</v>
          </cell>
          <cell r="D31">
            <v>7</v>
          </cell>
        </row>
        <row r="32">
          <cell r="A32" t="str">
            <v>05145</v>
          </cell>
          <cell r="B32" t="str">
            <v>Antioquia</v>
          </cell>
          <cell r="C32" t="str">
            <v>Caramanta</v>
          </cell>
          <cell r="D32">
            <v>9</v>
          </cell>
        </row>
        <row r="33">
          <cell r="A33" t="str">
            <v>05147</v>
          </cell>
          <cell r="B33" t="str">
            <v>Antioquia</v>
          </cell>
          <cell r="C33" t="str">
            <v>Carepa</v>
          </cell>
          <cell r="D33">
            <v>595</v>
          </cell>
        </row>
        <row r="34">
          <cell r="A34" t="str">
            <v>05148</v>
          </cell>
          <cell r="B34" t="str">
            <v>Antioquia</v>
          </cell>
          <cell r="C34" t="str">
            <v>El Carmen de Viboral</v>
          </cell>
          <cell r="D34">
            <v>81</v>
          </cell>
        </row>
        <row r="35">
          <cell r="A35" t="str">
            <v>05150</v>
          </cell>
          <cell r="B35" t="str">
            <v>Antioquia</v>
          </cell>
          <cell r="C35" t="str">
            <v>Carolina</v>
          </cell>
          <cell r="D35">
            <v>6</v>
          </cell>
        </row>
        <row r="36">
          <cell r="A36" t="str">
            <v>05154</v>
          </cell>
          <cell r="B36" t="str">
            <v>Antioquia</v>
          </cell>
          <cell r="C36" t="str">
            <v>Caucasia</v>
          </cell>
          <cell r="D36">
            <v>1126</v>
          </cell>
        </row>
        <row r="37">
          <cell r="A37" t="str">
            <v>05172</v>
          </cell>
          <cell r="B37" t="str">
            <v>Antioquia</v>
          </cell>
          <cell r="C37" t="str">
            <v>Chigorodó</v>
          </cell>
          <cell r="D37">
            <v>723</v>
          </cell>
        </row>
        <row r="38">
          <cell r="A38" t="str">
            <v>05190</v>
          </cell>
          <cell r="B38" t="str">
            <v>Antioquia</v>
          </cell>
          <cell r="C38" t="str">
            <v>Cisneros</v>
          </cell>
          <cell r="D38">
            <v>34</v>
          </cell>
        </row>
        <row r="39">
          <cell r="A39" t="str">
            <v>05197</v>
          </cell>
          <cell r="B39" t="str">
            <v>Antioquia</v>
          </cell>
          <cell r="C39" t="str">
            <v>Cocorná</v>
          </cell>
          <cell r="D39">
            <v>105</v>
          </cell>
        </row>
        <row r="40">
          <cell r="A40" t="str">
            <v>05209</v>
          </cell>
          <cell r="B40" t="str">
            <v>Antioquia</v>
          </cell>
          <cell r="C40" t="str">
            <v>Concordia</v>
          </cell>
          <cell r="D40">
            <v>52</v>
          </cell>
        </row>
        <row r="41">
          <cell r="A41" t="str">
            <v>05212</v>
          </cell>
          <cell r="B41" t="str">
            <v>Antioquia</v>
          </cell>
          <cell r="C41" t="str">
            <v>Copacabana</v>
          </cell>
          <cell r="D41">
            <v>83</v>
          </cell>
        </row>
        <row r="42">
          <cell r="A42" t="str">
            <v>05234</v>
          </cell>
          <cell r="B42" t="str">
            <v>Antioquia</v>
          </cell>
          <cell r="C42" t="str">
            <v>Dabeiba</v>
          </cell>
          <cell r="D42">
            <v>306</v>
          </cell>
        </row>
        <row r="43">
          <cell r="A43" t="str">
            <v>05237</v>
          </cell>
          <cell r="B43" t="str">
            <v>Antioquia</v>
          </cell>
          <cell r="C43" t="str">
            <v>Don Matías</v>
          </cell>
          <cell r="D43">
            <v>36</v>
          </cell>
        </row>
        <row r="44">
          <cell r="A44" t="str">
            <v>05240</v>
          </cell>
          <cell r="B44" t="str">
            <v>Antioquia</v>
          </cell>
          <cell r="C44" t="str">
            <v>Ebéjico</v>
          </cell>
          <cell r="D44">
            <v>23</v>
          </cell>
        </row>
        <row r="45">
          <cell r="A45" t="str">
            <v>05250</v>
          </cell>
          <cell r="B45" t="str">
            <v>Antioquia</v>
          </cell>
          <cell r="C45" t="str">
            <v>El Bagre</v>
          </cell>
          <cell r="D45">
            <v>2034</v>
          </cell>
        </row>
        <row r="46">
          <cell r="A46" t="str">
            <v>05264</v>
          </cell>
          <cell r="B46" t="str">
            <v>Antioquia</v>
          </cell>
          <cell r="C46" t="str">
            <v>Entrerrios</v>
          </cell>
          <cell r="D46">
            <v>20</v>
          </cell>
        </row>
        <row r="47">
          <cell r="A47" t="str">
            <v>05266</v>
          </cell>
          <cell r="B47" t="str">
            <v>Antioquia</v>
          </cell>
          <cell r="C47" t="str">
            <v>Envigado</v>
          </cell>
          <cell r="D47">
            <v>21</v>
          </cell>
        </row>
        <row r="48">
          <cell r="A48" t="str">
            <v>05282</v>
          </cell>
          <cell r="B48" t="str">
            <v>Antioquia</v>
          </cell>
          <cell r="C48" t="str">
            <v>Fredonia</v>
          </cell>
          <cell r="D48">
            <v>43</v>
          </cell>
        </row>
        <row r="49">
          <cell r="A49" t="str">
            <v>05284</v>
          </cell>
          <cell r="B49" t="str">
            <v>Antioquia</v>
          </cell>
          <cell r="C49" t="str">
            <v>Frontino</v>
          </cell>
          <cell r="D49">
            <v>107</v>
          </cell>
        </row>
        <row r="50">
          <cell r="A50" t="str">
            <v>05306</v>
          </cell>
          <cell r="B50" t="str">
            <v>Antioquia</v>
          </cell>
          <cell r="C50" t="str">
            <v>Giraldo</v>
          </cell>
          <cell r="D50">
            <v>13</v>
          </cell>
        </row>
        <row r="51">
          <cell r="A51" t="str">
            <v>05308</v>
          </cell>
          <cell r="B51" t="str">
            <v>Antioquia</v>
          </cell>
          <cell r="C51" t="str">
            <v>Girardota</v>
          </cell>
          <cell r="D51">
            <v>99</v>
          </cell>
        </row>
        <row r="52">
          <cell r="A52" t="str">
            <v>05310</v>
          </cell>
          <cell r="B52" t="str">
            <v>Antioquia</v>
          </cell>
          <cell r="C52" t="str">
            <v>Gómez Plata</v>
          </cell>
          <cell r="D52">
            <v>33</v>
          </cell>
        </row>
        <row r="53">
          <cell r="A53" t="str">
            <v>05313</v>
          </cell>
          <cell r="B53" t="str">
            <v>Antioquia</v>
          </cell>
          <cell r="C53" t="str">
            <v>Granada</v>
          </cell>
          <cell r="D53">
            <v>41</v>
          </cell>
        </row>
        <row r="54">
          <cell r="A54" t="str">
            <v>05315</v>
          </cell>
          <cell r="B54" t="str">
            <v>Antioquia</v>
          </cell>
          <cell r="C54" t="str">
            <v>Guadalupe</v>
          </cell>
          <cell r="D54">
            <v>33</v>
          </cell>
        </row>
        <row r="55">
          <cell r="A55" t="str">
            <v>05318</v>
          </cell>
          <cell r="B55" t="str">
            <v>Antioquia</v>
          </cell>
          <cell r="C55" t="str">
            <v>Guarne</v>
          </cell>
          <cell r="D55">
            <v>35</v>
          </cell>
        </row>
        <row r="56">
          <cell r="A56" t="str">
            <v>05321</v>
          </cell>
          <cell r="B56" t="str">
            <v>Antioquia</v>
          </cell>
          <cell r="C56" t="str">
            <v>Guatapé</v>
          </cell>
          <cell r="D56">
            <v>7</v>
          </cell>
        </row>
        <row r="57">
          <cell r="A57" t="str">
            <v>05347</v>
          </cell>
          <cell r="B57" t="str">
            <v>Antioquia</v>
          </cell>
          <cell r="C57" t="str">
            <v>Heliconia</v>
          </cell>
          <cell r="D57">
            <v>36</v>
          </cell>
        </row>
        <row r="58">
          <cell r="A58" t="str">
            <v>05353</v>
          </cell>
          <cell r="B58" t="str">
            <v>Antioquia</v>
          </cell>
          <cell r="C58" t="str">
            <v>Hispania</v>
          </cell>
          <cell r="D58">
            <v>11</v>
          </cell>
        </row>
        <row r="59">
          <cell r="A59" t="str">
            <v>05360</v>
          </cell>
          <cell r="B59" t="str">
            <v>Antioquia</v>
          </cell>
          <cell r="C59" t="str">
            <v>Itagui</v>
          </cell>
          <cell r="D59">
            <v>274</v>
          </cell>
        </row>
        <row r="60">
          <cell r="A60" t="str">
            <v>05361</v>
          </cell>
          <cell r="B60" t="str">
            <v>Antioquia</v>
          </cell>
          <cell r="C60" t="str">
            <v>Ituango</v>
          </cell>
          <cell r="D60">
            <v>581</v>
          </cell>
        </row>
        <row r="61">
          <cell r="A61" t="str">
            <v>05364</v>
          </cell>
          <cell r="B61" t="str">
            <v>Antioquia</v>
          </cell>
          <cell r="C61" t="str">
            <v>Jardín</v>
          </cell>
          <cell r="D61">
            <v>49</v>
          </cell>
        </row>
        <row r="62">
          <cell r="A62" t="str">
            <v>05368</v>
          </cell>
          <cell r="B62" t="str">
            <v>Antioquia</v>
          </cell>
          <cell r="C62" t="str">
            <v>Jericó</v>
          </cell>
          <cell r="D62">
            <v>1</v>
          </cell>
        </row>
        <row r="63">
          <cell r="A63" t="str">
            <v>05376</v>
          </cell>
          <cell r="B63" t="str">
            <v>Antioquia</v>
          </cell>
          <cell r="C63" t="str">
            <v>La Ceja</v>
          </cell>
          <cell r="D63">
            <v>21</v>
          </cell>
        </row>
        <row r="64">
          <cell r="A64" t="str">
            <v>05380</v>
          </cell>
          <cell r="B64" t="str">
            <v>Antioquia</v>
          </cell>
          <cell r="C64" t="str">
            <v>La Estrella</v>
          </cell>
          <cell r="D64">
            <v>36</v>
          </cell>
        </row>
        <row r="65">
          <cell r="A65" t="str">
            <v>05390</v>
          </cell>
          <cell r="B65" t="str">
            <v>Antioquia</v>
          </cell>
          <cell r="C65" t="str">
            <v>La Pintada</v>
          </cell>
          <cell r="D65">
            <v>32</v>
          </cell>
        </row>
        <row r="66">
          <cell r="A66" t="str">
            <v>05400</v>
          </cell>
          <cell r="B66" t="str">
            <v>Antioquia</v>
          </cell>
          <cell r="C66" t="str">
            <v>La Unión</v>
          </cell>
          <cell r="D66">
            <v>10</v>
          </cell>
        </row>
        <row r="67">
          <cell r="A67" t="str">
            <v>05411</v>
          </cell>
          <cell r="B67" t="str">
            <v>Antioquia</v>
          </cell>
          <cell r="C67" t="str">
            <v>Liborina</v>
          </cell>
          <cell r="D67">
            <v>20</v>
          </cell>
        </row>
        <row r="68">
          <cell r="A68" t="str">
            <v>05425</v>
          </cell>
          <cell r="B68" t="str">
            <v>Antioquia</v>
          </cell>
          <cell r="C68" t="str">
            <v>Maceo</v>
          </cell>
          <cell r="D68">
            <v>39</v>
          </cell>
        </row>
        <row r="69">
          <cell r="A69" t="str">
            <v>05440</v>
          </cell>
          <cell r="B69" t="str">
            <v>Antioquia</v>
          </cell>
          <cell r="C69" t="str">
            <v>Marinilla</v>
          </cell>
          <cell r="D69">
            <v>58</v>
          </cell>
        </row>
        <row r="70">
          <cell r="A70" t="str">
            <v>05467</v>
          </cell>
          <cell r="B70" t="str">
            <v>Antioquia</v>
          </cell>
          <cell r="C70" t="str">
            <v>Montebello</v>
          </cell>
          <cell r="D70">
            <v>27</v>
          </cell>
        </row>
        <row r="71">
          <cell r="A71" t="str">
            <v>05475</v>
          </cell>
          <cell r="B71" t="str">
            <v>Antioquia</v>
          </cell>
          <cell r="C71" t="str">
            <v>Murindó</v>
          </cell>
          <cell r="D71">
            <v>48</v>
          </cell>
        </row>
        <row r="72">
          <cell r="A72" t="str">
            <v>05480</v>
          </cell>
          <cell r="B72" t="str">
            <v>Antioquia</v>
          </cell>
          <cell r="C72" t="str">
            <v>Mutatá</v>
          </cell>
          <cell r="D72">
            <v>396</v>
          </cell>
        </row>
        <row r="73">
          <cell r="A73" t="str">
            <v>05483</v>
          </cell>
          <cell r="B73" t="str">
            <v>Antioquia</v>
          </cell>
          <cell r="C73" t="str">
            <v>Nariño</v>
          </cell>
          <cell r="D73">
            <v>126</v>
          </cell>
        </row>
        <row r="74">
          <cell r="A74" t="str">
            <v>05490</v>
          </cell>
          <cell r="B74" t="str">
            <v>Antioquia</v>
          </cell>
          <cell r="C74" t="str">
            <v>Necoclí</v>
          </cell>
          <cell r="D74">
            <v>265</v>
          </cell>
        </row>
        <row r="75">
          <cell r="A75" t="str">
            <v>05495</v>
          </cell>
          <cell r="B75" t="str">
            <v>Antioquia</v>
          </cell>
          <cell r="C75" t="str">
            <v>Nechí</v>
          </cell>
          <cell r="D75">
            <v>457</v>
          </cell>
        </row>
        <row r="76">
          <cell r="A76" t="str">
            <v>05501</v>
          </cell>
          <cell r="B76" t="str">
            <v>Antioquia</v>
          </cell>
          <cell r="C76" t="str">
            <v>Olaya</v>
          </cell>
          <cell r="D76">
            <v>11</v>
          </cell>
        </row>
        <row r="77">
          <cell r="A77" t="str">
            <v>05541</v>
          </cell>
          <cell r="B77" t="str">
            <v>Antioquia</v>
          </cell>
          <cell r="C77" t="str">
            <v>Peñol</v>
          </cell>
          <cell r="D77">
            <v>45</v>
          </cell>
        </row>
        <row r="78">
          <cell r="A78" t="str">
            <v>05543</v>
          </cell>
          <cell r="B78" t="str">
            <v>Antioquia</v>
          </cell>
          <cell r="C78" t="str">
            <v>Peque</v>
          </cell>
          <cell r="D78">
            <v>68</v>
          </cell>
        </row>
        <row r="79">
          <cell r="A79" t="str">
            <v>05576</v>
          </cell>
          <cell r="B79" t="str">
            <v>Antioquia</v>
          </cell>
          <cell r="C79" t="str">
            <v>Pueblorrico</v>
          </cell>
          <cell r="D79">
            <v>14</v>
          </cell>
        </row>
        <row r="80">
          <cell r="A80" t="str">
            <v>05579</v>
          </cell>
          <cell r="B80" t="str">
            <v>Antioquia</v>
          </cell>
          <cell r="C80" t="str">
            <v>Puerto Berrío</v>
          </cell>
          <cell r="D80">
            <v>479</v>
          </cell>
        </row>
        <row r="81">
          <cell r="A81" t="str">
            <v>05585</v>
          </cell>
          <cell r="B81" t="str">
            <v>Antioquia</v>
          </cell>
          <cell r="C81" t="str">
            <v>Puerto Nare</v>
          </cell>
          <cell r="D81">
            <v>75</v>
          </cell>
        </row>
        <row r="82">
          <cell r="A82" t="str">
            <v>05591</v>
          </cell>
          <cell r="B82" t="str">
            <v>Antioquia</v>
          </cell>
          <cell r="C82" t="str">
            <v>Puerto Triunfo</v>
          </cell>
          <cell r="D82">
            <v>41</v>
          </cell>
        </row>
        <row r="83">
          <cell r="A83" t="str">
            <v>05604</v>
          </cell>
          <cell r="B83" t="str">
            <v>Antioquia</v>
          </cell>
          <cell r="C83" t="str">
            <v>Remedios</v>
          </cell>
          <cell r="D83">
            <v>282</v>
          </cell>
        </row>
        <row r="84">
          <cell r="A84" t="str">
            <v>05615</v>
          </cell>
          <cell r="B84" t="str">
            <v>Antioquia</v>
          </cell>
          <cell r="C84" t="str">
            <v>Rionegro</v>
          </cell>
          <cell r="D84">
            <v>145</v>
          </cell>
        </row>
        <row r="85">
          <cell r="A85" t="str">
            <v>05628</v>
          </cell>
          <cell r="B85" t="str">
            <v>Antioquia</v>
          </cell>
          <cell r="C85" t="str">
            <v>Sabanalarga</v>
          </cell>
          <cell r="D85">
            <v>156</v>
          </cell>
        </row>
        <row r="86">
          <cell r="A86" t="str">
            <v>05631</v>
          </cell>
          <cell r="B86" t="str">
            <v>Antioquia</v>
          </cell>
          <cell r="C86" t="str">
            <v>Sabaneta</v>
          </cell>
          <cell r="D86">
            <v>14</v>
          </cell>
        </row>
        <row r="87">
          <cell r="A87" t="str">
            <v>05642</v>
          </cell>
          <cell r="B87" t="str">
            <v>Antioquia</v>
          </cell>
          <cell r="C87" t="str">
            <v>Salgar</v>
          </cell>
          <cell r="D87">
            <v>127</v>
          </cell>
        </row>
        <row r="88">
          <cell r="A88" t="str">
            <v>05647</v>
          </cell>
          <cell r="B88" t="str">
            <v>Antioquia</v>
          </cell>
          <cell r="C88" t="str">
            <v>San Andrés de Cuerquía</v>
          </cell>
          <cell r="D88">
            <v>137</v>
          </cell>
        </row>
        <row r="89">
          <cell r="A89" t="str">
            <v>05649</v>
          </cell>
          <cell r="B89" t="str">
            <v>Antioquia</v>
          </cell>
          <cell r="C89" t="str">
            <v>San Carlos</v>
          </cell>
          <cell r="D89">
            <v>51</v>
          </cell>
        </row>
        <row r="90">
          <cell r="A90" t="str">
            <v>05652</v>
          </cell>
          <cell r="B90" t="str">
            <v>Antioquia</v>
          </cell>
          <cell r="C90" t="str">
            <v>San Francisco</v>
          </cell>
          <cell r="D90">
            <v>58</v>
          </cell>
        </row>
        <row r="91">
          <cell r="A91" t="str">
            <v>05656</v>
          </cell>
          <cell r="B91" t="str">
            <v>Antioquia</v>
          </cell>
          <cell r="C91" t="str">
            <v>San Jerónimo</v>
          </cell>
          <cell r="D91">
            <v>19</v>
          </cell>
        </row>
        <row r="92">
          <cell r="A92" t="str">
            <v>05658</v>
          </cell>
          <cell r="B92" t="str">
            <v>Antioquia</v>
          </cell>
          <cell r="C92" t="str">
            <v>San José de La Montaña</v>
          </cell>
          <cell r="D92">
            <v>6</v>
          </cell>
        </row>
        <row r="93">
          <cell r="A93" t="str">
            <v>05659</v>
          </cell>
          <cell r="B93" t="str">
            <v>Antioquia</v>
          </cell>
          <cell r="C93" t="str">
            <v>San Juan de Urabá</v>
          </cell>
          <cell r="D93">
            <v>158</v>
          </cell>
        </row>
        <row r="94">
          <cell r="A94" t="str">
            <v>05660</v>
          </cell>
          <cell r="B94" t="str">
            <v>Antioquia</v>
          </cell>
          <cell r="C94" t="str">
            <v>San Luis</v>
          </cell>
          <cell r="D94">
            <v>30</v>
          </cell>
        </row>
        <row r="95">
          <cell r="A95" t="str">
            <v>05664</v>
          </cell>
          <cell r="B95" t="str">
            <v>Antioquia</v>
          </cell>
          <cell r="C95" t="str">
            <v>San Pedro</v>
          </cell>
          <cell r="D95">
            <v>93</v>
          </cell>
        </row>
        <row r="96">
          <cell r="A96" t="str">
            <v>05665</v>
          </cell>
          <cell r="B96" t="str">
            <v>Antioquia</v>
          </cell>
          <cell r="C96" t="str">
            <v>San Pedro de Uraba</v>
          </cell>
          <cell r="D96">
            <v>237</v>
          </cell>
        </row>
        <row r="97">
          <cell r="A97" t="str">
            <v>05667</v>
          </cell>
          <cell r="B97" t="str">
            <v>Antioquia</v>
          </cell>
          <cell r="C97" t="str">
            <v>San Rafael</v>
          </cell>
          <cell r="D97">
            <v>24</v>
          </cell>
        </row>
        <row r="98">
          <cell r="A98" t="str">
            <v>05670</v>
          </cell>
          <cell r="B98" t="str">
            <v>Antioquia</v>
          </cell>
          <cell r="C98" t="str">
            <v>San Roque</v>
          </cell>
          <cell r="D98">
            <v>69</v>
          </cell>
        </row>
        <row r="99">
          <cell r="A99" t="str">
            <v>05674</v>
          </cell>
          <cell r="B99" t="str">
            <v>Antioquia</v>
          </cell>
          <cell r="C99" t="str">
            <v>San Vicente</v>
          </cell>
          <cell r="D99">
            <v>31</v>
          </cell>
        </row>
        <row r="100">
          <cell r="A100" t="str">
            <v>05679</v>
          </cell>
          <cell r="B100" t="str">
            <v>Antioquia</v>
          </cell>
          <cell r="C100" t="str">
            <v>Santa Bárbara</v>
          </cell>
          <cell r="D100">
            <v>81</v>
          </cell>
        </row>
        <row r="101">
          <cell r="A101" t="str">
            <v>05686</v>
          </cell>
          <cell r="B101" t="str">
            <v>Antioquia</v>
          </cell>
          <cell r="C101" t="str">
            <v>Santa Rosa de Osos</v>
          </cell>
          <cell r="D101">
            <v>101</v>
          </cell>
        </row>
        <row r="102">
          <cell r="A102" t="str">
            <v>05690</v>
          </cell>
          <cell r="B102" t="str">
            <v>Antioquia</v>
          </cell>
          <cell r="C102" t="str">
            <v>Santo Domingo</v>
          </cell>
          <cell r="D102">
            <v>98</v>
          </cell>
        </row>
        <row r="103">
          <cell r="A103" t="str">
            <v>05697</v>
          </cell>
          <cell r="B103" t="str">
            <v>Antioquia</v>
          </cell>
          <cell r="C103" t="str">
            <v>El Santuario</v>
          </cell>
          <cell r="D103">
            <v>12</v>
          </cell>
        </row>
        <row r="104">
          <cell r="A104" t="str">
            <v>05736</v>
          </cell>
          <cell r="B104" t="str">
            <v>Antioquia</v>
          </cell>
          <cell r="C104" t="str">
            <v>Segovia</v>
          </cell>
          <cell r="D104">
            <v>725</v>
          </cell>
        </row>
        <row r="105">
          <cell r="A105" t="str">
            <v>05756</v>
          </cell>
          <cell r="B105" t="str">
            <v>Antioquia</v>
          </cell>
          <cell r="C105" t="str">
            <v>Sonson</v>
          </cell>
          <cell r="D105">
            <v>138</v>
          </cell>
        </row>
        <row r="106">
          <cell r="A106" t="str">
            <v>05761</v>
          </cell>
          <cell r="B106" t="str">
            <v>Antioquia</v>
          </cell>
          <cell r="C106" t="str">
            <v>Sopetrán</v>
          </cell>
          <cell r="D106">
            <v>64</v>
          </cell>
        </row>
        <row r="107">
          <cell r="A107" t="str">
            <v>05789</v>
          </cell>
          <cell r="B107" t="str">
            <v>Antioquia</v>
          </cell>
          <cell r="C107" t="str">
            <v>Támesis</v>
          </cell>
          <cell r="D107">
            <v>11</v>
          </cell>
        </row>
        <row r="108">
          <cell r="A108" t="str">
            <v>05790</v>
          </cell>
          <cell r="B108" t="str">
            <v>Antioquia</v>
          </cell>
          <cell r="C108" t="str">
            <v>Tarazá</v>
          </cell>
          <cell r="D108">
            <v>1356</v>
          </cell>
        </row>
        <row r="109">
          <cell r="A109" t="str">
            <v>05792</v>
          </cell>
          <cell r="B109" t="str">
            <v>Antioquia</v>
          </cell>
          <cell r="C109" t="str">
            <v>Tarso</v>
          </cell>
          <cell r="D109">
            <v>6</v>
          </cell>
        </row>
        <row r="110">
          <cell r="A110" t="str">
            <v>05809</v>
          </cell>
          <cell r="B110" t="str">
            <v>Antioquia</v>
          </cell>
          <cell r="C110" t="str">
            <v>Titiribí</v>
          </cell>
          <cell r="D110">
            <v>35</v>
          </cell>
        </row>
        <row r="111">
          <cell r="A111" t="str">
            <v>05819</v>
          </cell>
          <cell r="B111" t="str">
            <v>Antioquia</v>
          </cell>
          <cell r="C111" t="str">
            <v>Toledo</v>
          </cell>
          <cell r="D111">
            <v>109</v>
          </cell>
        </row>
        <row r="112">
          <cell r="A112" t="str">
            <v>05837</v>
          </cell>
          <cell r="B112" t="str">
            <v>Antioquia</v>
          </cell>
          <cell r="C112" t="str">
            <v>Turbo</v>
          </cell>
          <cell r="D112">
            <v>1912</v>
          </cell>
        </row>
        <row r="113">
          <cell r="A113" t="str">
            <v>05842</v>
          </cell>
          <cell r="B113" t="str">
            <v>Antioquia</v>
          </cell>
          <cell r="C113" t="str">
            <v>Uramita</v>
          </cell>
          <cell r="D113">
            <v>97</v>
          </cell>
        </row>
        <row r="114">
          <cell r="A114" t="str">
            <v>05847</v>
          </cell>
          <cell r="B114" t="str">
            <v>Antioquia</v>
          </cell>
          <cell r="C114" t="str">
            <v>Urrao</v>
          </cell>
          <cell r="D114">
            <v>342</v>
          </cell>
        </row>
        <row r="115">
          <cell r="A115" t="str">
            <v>05854</v>
          </cell>
          <cell r="B115" t="str">
            <v>Antioquia</v>
          </cell>
          <cell r="C115" t="str">
            <v>Valdivia</v>
          </cell>
          <cell r="D115">
            <v>459</v>
          </cell>
        </row>
        <row r="116">
          <cell r="A116" t="str">
            <v>05856</v>
          </cell>
          <cell r="B116" t="str">
            <v>Antioquia</v>
          </cell>
          <cell r="C116" t="str">
            <v>Valparaíso</v>
          </cell>
          <cell r="D116">
            <v>16</v>
          </cell>
        </row>
        <row r="117">
          <cell r="A117" t="str">
            <v>05858</v>
          </cell>
          <cell r="B117" t="str">
            <v>Antioquia</v>
          </cell>
          <cell r="C117" t="str">
            <v>Vegachí</v>
          </cell>
          <cell r="D117">
            <v>169</v>
          </cell>
        </row>
        <row r="118">
          <cell r="A118" t="str">
            <v>05861</v>
          </cell>
          <cell r="B118" t="str">
            <v>Antioquia</v>
          </cell>
          <cell r="C118" t="str">
            <v>Venecia</v>
          </cell>
          <cell r="D118">
            <v>17</v>
          </cell>
        </row>
        <row r="119">
          <cell r="A119" t="str">
            <v>05873</v>
          </cell>
          <cell r="B119" t="str">
            <v>Antioquia</v>
          </cell>
          <cell r="C119" t="str">
            <v>Vigía del Fuerte</v>
          </cell>
          <cell r="D119">
            <v>219</v>
          </cell>
        </row>
        <row r="120">
          <cell r="A120" t="str">
            <v>05885</v>
          </cell>
          <cell r="B120" t="str">
            <v>Antioquia</v>
          </cell>
          <cell r="C120" t="str">
            <v>Yalí</v>
          </cell>
          <cell r="D120">
            <v>28</v>
          </cell>
        </row>
        <row r="121">
          <cell r="A121" t="str">
            <v>05887</v>
          </cell>
          <cell r="B121" t="str">
            <v>Antioquia</v>
          </cell>
          <cell r="C121" t="str">
            <v>Yarumal</v>
          </cell>
          <cell r="D121">
            <v>460</v>
          </cell>
        </row>
        <row r="122">
          <cell r="A122" t="str">
            <v>05890</v>
          </cell>
          <cell r="B122" t="str">
            <v>Antioquia</v>
          </cell>
          <cell r="C122" t="str">
            <v>Yolombó</v>
          </cell>
          <cell r="D122">
            <v>71</v>
          </cell>
        </row>
        <row r="123">
          <cell r="A123" t="str">
            <v>05893</v>
          </cell>
          <cell r="B123" t="str">
            <v>Antioquia</v>
          </cell>
          <cell r="C123" t="str">
            <v>Yondó</v>
          </cell>
          <cell r="D123">
            <v>107</v>
          </cell>
        </row>
        <row r="124">
          <cell r="A124" t="str">
            <v>05895</v>
          </cell>
          <cell r="B124" t="str">
            <v>Antioquia</v>
          </cell>
          <cell r="C124" t="str">
            <v>Zaragoza</v>
          </cell>
          <cell r="D124">
            <v>693</v>
          </cell>
        </row>
        <row r="125">
          <cell r="A125" t="str">
            <v>08001</v>
          </cell>
          <cell r="B125" t="str">
            <v>Atlántico</v>
          </cell>
          <cell r="C125" t="str">
            <v>Barranquilla</v>
          </cell>
          <cell r="D125">
            <v>310</v>
          </cell>
        </row>
        <row r="126">
          <cell r="A126" t="str">
            <v>08078</v>
          </cell>
          <cell r="B126" t="str">
            <v>Atlántico</v>
          </cell>
          <cell r="C126" t="str">
            <v>Baranoa</v>
          </cell>
          <cell r="D126">
            <v>22</v>
          </cell>
        </row>
        <row r="127">
          <cell r="A127" t="str">
            <v>08137</v>
          </cell>
          <cell r="B127" t="str">
            <v>Atlántico</v>
          </cell>
          <cell r="C127" t="str">
            <v>Campo de La Cruz</v>
          </cell>
          <cell r="D127">
            <v>4</v>
          </cell>
        </row>
        <row r="128">
          <cell r="A128" t="str">
            <v>08141</v>
          </cell>
          <cell r="B128" t="str">
            <v>Atlántico</v>
          </cell>
          <cell r="C128" t="str">
            <v>Candelaria</v>
          </cell>
          <cell r="D128">
            <v>5</v>
          </cell>
        </row>
        <row r="129">
          <cell r="A129" t="str">
            <v>08296</v>
          </cell>
          <cell r="B129" t="str">
            <v>Atlántico</v>
          </cell>
          <cell r="C129" t="str">
            <v>Galapa</v>
          </cell>
          <cell r="D129">
            <v>39</v>
          </cell>
        </row>
        <row r="130">
          <cell r="A130" t="str">
            <v>08421</v>
          </cell>
          <cell r="B130" t="str">
            <v>Atlántico</v>
          </cell>
          <cell r="C130" t="str">
            <v>Luruaco</v>
          </cell>
          <cell r="D130">
            <v>30</v>
          </cell>
        </row>
        <row r="131">
          <cell r="A131" t="str">
            <v>08433</v>
          </cell>
          <cell r="B131" t="str">
            <v>Atlántico</v>
          </cell>
          <cell r="C131" t="str">
            <v>Malambo</v>
          </cell>
          <cell r="D131">
            <v>63</v>
          </cell>
        </row>
        <row r="132">
          <cell r="A132" t="str">
            <v>08436</v>
          </cell>
          <cell r="B132" t="str">
            <v>Atlántico</v>
          </cell>
          <cell r="C132" t="str">
            <v>Manatí</v>
          </cell>
          <cell r="D132">
            <v>4</v>
          </cell>
        </row>
        <row r="133">
          <cell r="A133" t="str">
            <v>08520</v>
          </cell>
          <cell r="B133" t="str">
            <v>Atlántico</v>
          </cell>
          <cell r="C133" t="str">
            <v>Palmar de Varela</v>
          </cell>
          <cell r="D133">
            <v>2</v>
          </cell>
        </row>
        <row r="134">
          <cell r="A134" t="str">
            <v>08549</v>
          </cell>
          <cell r="B134" t="str">
            <v>Atlántico</v>
          </cell>
          <cell r="C134" t="str">
            <v>Piojó</v>
          </cell>
          <cell r="D134">
            <v>16</v>
          </cell>
        </row>
        <row r="135">
          <cell r="A135" t="str">
            <v>08573</v>
          </cell>
          <cell r="B135" t="str">
            <v>Atlántico</v>
          </cell>
          <cell r="C135" t="str">
            <v>Puerto Colombia</v>
          </cell>
          <cell r="D135">
            <v>23</v>
          </cell>
        </row>
        <row r="136">
          <cell r="A136" t="str">
            <v>08606</v>
          </cell>
          <cell r="B136" t="str">
            <v>Atlántico</v>
          </cell>
          <cell r="C136" t="str">
            <v>Repelón</v>
          </cell>
          <cell r="D136">
            <v>10</v>
          </cell>
        </row>
        <row r="137">
          <cell r="A137" t="str">
            <v>08634</v>
          </cell>
          <cell r="B137" t="str">
            <v>Atlántico</v>
          </cell>
          <cell r="C137" t="str">
            <v>Sabanagrande</v>
          </cell>
          <cell r="D137">
            <v>8</v>
          </cell>
        </row>
        <row r="138">
          <cell r="A138" t="str">
            <v>08638</v>
          </cell>
          <cell r="B138" t="str">
            <v>Atlántico</v>
          </cell>
          <cell r="C138" t="str">
            <v>Sabanalarga</v>
          </cell>
          <cell r="D138">
            <v>43</v>
          </cell>
        </row>
        <row r="139">
          <cell r="A139" t="str">
            <v>08675</v>
          </cell>
          <cell r="B139" t="str">
            <v>Atlántico</v>
          </cell>
          <cell r="C139" t="str">
            <v>Santa Lucía</v>
          </cell>
          <cell r="D139">
            <v>3</v>
          </cell>
        </row>
        <row r="140">
          <cell r="A140" t="str">
            <v>08758</v>
          </cell>
          <cell r="B140" t="str">
            <v>Atlántico</v>
          </cell>
          <cell r="C140" t="str">
            <v>Soledad</v>
          </cell>
          <cell r="D140">
            <v>230</v>
          </cell>
        </row>
        <row r="141">
          <cell r="A141" t="str">
            <v>08770</v>
          </cell>
          <cell r="B141" t="str">
            <v>Atlántico</v>
          </cell>
          <cell r="C141" t="str">
            <v>Suan</v>
          </cell>
          <cell r="D141">
            <v>14</v>
          </cell>
        </row>
        <row r="142">
          <cell r="A142" t="str">
            <v>08832</v>
          </cell>
          <cell r="B142" t="str">
            <v>Atlántico</v>
          </cell>
          <cell r="C142" t="str">
            <v>Tubará</v>
          </cell>
          <cell r="D142">
            <v>7</v>
          </cell>
        </row>
        <row r="143">
          <cell r="A143" t="str">
            <v>11001</v>
          </cell>
          <cell r="B143" t="str">
            <v>Bogotá, D.C.</v>
          </cell>
          <cell r="C143" t="str">
            <v>Bogotá, D.C.</v>
          </cell>
          <cell r="D143">
            <v>622</v>
          </cell>
        </row>
        <row r="144">
          <cell r="A144" t="str">
            <v>13001</v>
          </cell>
          <cell r="B144" t="str">
            <v>Bolívar</v>
          </cell>
          <cell r="C144" t="str">
            <v>Cartagena</v>
          </cell>
          <cell r="D144">
            <v>588</v>
          </cell>
        </row>
        <row r="145">
          <cell r="A145" t="str">
            <v>13006</v>
          </cell>
          <cell r="B145" t="str">
            <v>Bolívar</v>
          </cell>
          <cell r="C145" t="str">
            <v>Achí</v>
          </cell>
          <cell r="D145">
            <v>1569</v>
          </cell>
        </row>
        <row r="146">
          <cell r="A146" t="str">
            <v>13030</v>
          </cell>
          <cell r="B146" t="str">
            <v>Bolívar</v>
          </cell>
          <cell r="C146" t="str">
            <v>Altos del Rosario</v>
          </cell>
          <cell r="D146">
            <v>51</v>
          </cell>
        </row>
        <row r="147">
          <cell r="A147" t="str">
            <v>13042</v>
          </cell>
          <cell r="B147" t="str">
            <v>Bolívar</v>
          </cell>
          <cell r="C147" t="str">
            <v>Arenal</v>
          </cell>
          <cell r="D147">
            <v>170</v>
          </cell>
        </row>
        <row r="148">
          <cell r="A148" t="str">
            <v>13052</v>
          </cell>
          <cell r="B148" t="str">
            <v>Bolívar</v>
          </cell>
          <cell r="C148" t="str">
            <v>Arjona</v>
          </cell>
          <cell r="D148">
            <v>46</v>
          </cell>
        </row>
        <row r="149">
          <cell r="A149" t="str">
            <v>13074</v>
          </cell>
          <cell r="B149" t="str">
            <v>Bolívar</v>
          </cell>
          <cell r="C149" t="str">
            <v>Barranco de Loba</v>
          </cell>
          <cell r="D149">
            <v>150</v>
          </cell>
        </row>
        <row r="150">
          <cell r="A150" t="str">
            <v>13140</v>
          </cell>
          <cell r="B150" t="str">
            <v>Bolívar</v>
          </cell>
          <cell r="C150" t="str">
            <v>Calamar</v>
          </cell>
          <cell r="D150">
            <v>23</v>
          </cell>
        </row>
        <row r="151">
          <cell r="A151" t="str">
            <v>13160</v>
          </cell>
          <cell r="B151" t="str">
            <v>Bolívar</v>
          </cell>
          <cell r="C151" t="str">
            <v>Cantagallo</v>
          </cell>
          <cell r="D151">
            <v>84</v>
          </cell>
        </row>
        <row r="152">
          <cell r="A152" t="str">
            <v>13188</v>
          </cell>
          <cell r="B152" t="str">
            <v>Bolívar</v>
          </cell>
          <cell r="C152" t="str">
            <v>Cicuco</v>
          </cell>
          <cell r="D152">
            <v>4</v>
          </cell>
        </row>
        <row r="153">
          <cell r="A153" t="str">
            <v>13212</v>
          </cell>
          <cell r="B153" t="str">
            <v>Bolívar</v>
          </cell>
          <cell r="C153" t="str">
            <v>Córdoba</v>
          </cell>
          <cell r="D153">
            <v>37</v>
          </cell>
        </row>
        <row r="154">
          <cell r="A154" t="str">
            <v>13222</v>
          </cell>
          <cell r="B154" t="str">
            <v>Bolívar</v>
          </cell>
          <cell r="C154" t="str">
            <v>Clemencia</v>
          </cell>
          <cell r="D154">
            <v>8</v>
          </cell>
        </row>
        <row r="155">
          <cell r="A155" t="str">
            <v>13244</v>
          </cell>
          <cell r="B155" t="str">
            <v>Bolívar</v>
          </cell>
          <cell r="C155" t="str">
            <v>El Carmen de Bolívar</v>
          </cell>
          <cell r="D155">
            <v>201</v>
          </cell>
        </row>
        <row r="156">
          <cell r="A156" t="str">
            <v>13248</v>
          </cell>
          <cell r="B156" t="str">
            <v>Bolívar</v>
          </cell>
          <cell r="C156" t="str">
            <v>El Guamo</v>
          </cell>
          <cell r="D156">
            <v>9</v>
          </cell>
        </row>
        <row r="157">
          <cell r="A157" t="str">
            <v>13268</v>
          </cell>
          <cell r="B157" t="str">
            <v>Bolívar</v>
          </cell>
          <cell r="C157" t="str">
            <v>El Peñón</v>
          </cell>
          <cell r="D157">
            <v>18</v>
          </cell>
        </row>
        <row r="158">
          <cell r="A158" t="str">
            <v>13300</v>
          </cell>
          <cell r="B158" t="str">
            <v>Bolívar</v>
          </cell>
          <cell r="C158" t="str">
            <v>Hatillo de Loba</v>
          </cell>
          <cell r="D158">
            <v>20</v>
          </cell>
        </row>
        <row r="159">
          <cell r="A159" t="str">
            <v>13430</v>
          </cell>
          <cell r="B159" t="str">
            <v>Bolívar</v>
          </cell>
          <cell r="C159" t="str">
            <v>Magangué</v>
          </cell>
          <cell r="D159">
            <v>202</v>
          </cell>
        </row>
        <row r="160">
          <cell r="A160" t="str">
            <v>13433</v>
          </cell>
          <cell r="B160" t="str">
            <v>Bolívar</v>
          </cell>
          <cell r="C160" t="str">
            <v>Mahates</v>
          </cell>
          <cell r="D160">
            <v>21</v>
          </cell>
        </row>
        <row r="161">
          <cell r="A161" t="str">
            <v>13440</v>
          </cell>
          <cell r="B161" t="str">
            <v>Bolívar</v>
          </cell>
          <cell r="C161" t="str">
            <v>Margarita</v>
          </cell>
          <cell r="D161">
            <v>38</v>
          </cell>
        </row>
        <row r="162">
          <cell r="A162" t="str">
            <v>13442</v>
          </cell>
          <cell r="B162" t="str">
            <v>Bolívar</v>
          </cell>
          <cell r="C162" t="str">
            <v>María La Baja</v>
          </cell>
          <cell r="D162">
            <v>74</v>
          </cell>
        </row>
        <row r="163">
          <cell r="A163" t="str">
            <v>13458</v>
          </cell>
          <cell r="B163" t="str">
            <v>Bolívar</v>
          </cell>
          <cell r="C163" t="str">
            <v>Montecristo</v>
          </cell>
          <cell r="D163">
            <v>1254</v>
          </cell>
        </row>
        <row r="164">
          <cell r="A164" t="str">
            <v>13468</v>
          </cell>
          <cell r="B164" t="str">
            <v>Bolívar</v>
          </cell>
          <cell r="C164" t="str">
            <v>Mompós</v>
          </cell>
          <cell r="D164">
            <v>60</v>
          </cell>
        </row>
        <row r="165">
          <cell r="A165" t="str">
            <v>13473</v>
          </cell>
          <cell r="B165" t="str">
            <v>Bolívar</v>
          </cell>
          <cell r="C165" t="str">
            <v>Morales</v>
          </cell>
          <cell r="D165">
            <v>377</v>
          </cell>
        </row>
        <row r="166">
          <cell r="A166" t="str">
            <v>13490</v>
          </cell>
          <cell r="B166" t="str">
            <v>Bolívar</v>
          </cell>
          <cell r="C166" t="str">
            <v>Norosí (1)</v>
          </cell>
          <cell r="D166">
            <v>303</v>
          </cell>
        </row>
        <row r="167">
          <cell r="A167" t="str">
            <v>13549</v>
          </cell>
          <cell r="B167" t="str">
            <v>Bolívar</v>
          </cell>
          <cell r="C167" t="str">
            <v>Pinillos</v>
          </cell>
          <cell r="D167">
            <v>251</v>
          </cell>
        </row>
        <row r="168">
          <cell r="A168" t="str">
            <v>13580</v>
          </cell>
          <cell r="B168" t="str">
            <v>Bolívar</v>
          </cell>
          <cell r="C168" t="str">
            <v>Regidor</v>
          </cell>
          <cell r="D168">
            <v>9</v>
          </cell>
        </row>
        <row r="169">
          <cell r="A169" t="str">
            <v>13600</v>
          </cell>
          <cell r="B169" t="str">
            <v>Bolívar</v>
          </cell>
          <cell r="C169" t="str">
            <v>Río Viejo (1)(3)</v>
          </cell>
          <cell r="D169">
            <v>130</v>
          </cell>
        </row>
        <row r="170">
          <cell r="A170" t="str">
            <v>13620</v>
          </cell>
          <cell r="B170" t="str">
            <v>Bolívar</v>
          </cell>
          <cell r="C170" t="str">
            <v>San Cristóbal</v>
          </cell>
          <cell r="D170">
            <v>4</v>
          </cell>
        </row>
        <row r="171">
          <cell r="A171" t="str">
            <v>13647</v>
          </cell>
          <cell r="B171" t="str">
            <v>Bolívar</v>
          </cell>
          <cell r="C171" t="str">
            <v>San Estanislao</v>
          </cell>
          <cell r="D171">
            <v>2</v>
          </cell>
        </row>
        <row r="172">
          <cell r="A172" t="str">
            <v>13650</v>
          </cell>
          <cell r="B172" t="str">
            <v>Bolívar</v>
          </cell>
          <cell r="C172" t="str">
            <v>San Fernando</v>
          </cell>
          <cell r="D172">
            <v>12</v>
          </cell>
        </row>
        <row r="173">
          <cell r="A173" t="str">
            <v>13654</v>
          </cell>
          <cell r="B173" t="str">
            <v>Bolívar</v>
          </cell>
          <cell r="C173" t="str">
            <v>San Jacinto</v>
          </cell>
          <cell r="D173">
            <v>51</v>
          </cell>
        </row>
        <row r="174">
          <cell r="A174" t="str">
            <v>13655</v>
          </cell>
          <cell r="B174" t="str">
            <v>Bolívar</v>
          </cell>
          <cell r="C174" t="str">
            <v>San Jacinto del Cauca</v>
          </cell>
          <cell r="D174">
            <v>58</v>
          </cell>
        </row>
        <row r="175">
          <cell r="A175" t="str">
            <v>13657</v>
          </cell>
          <cell r="B175" t="str">
            <v>Bolívar</v>
          </cell>
          <cell r="C175" t="str">
            <v>San Juan Nepomuceno</v>
          </cell>
          <cell r="D175">
            <v>34</v>
          </cell>
        </row>
        <row r="176">
          <cell r="A176" t="str">
            <v>13667</v>
          </cell>
          <cell r="B176" t="str">
            <v>Bolívar</v>
          </cell>
          <cell r="C176" t="str">
            <v>San Martín de Loba</v>
          </cell>
          <cell r="D176">
            <v>81</v>
          </cell>
        </row>
        <row r="177">
          <cell r="A177" t="str">
            <v>13670</v>
          </cell>
          <cell r="B177" t="str">
            <v>Bolívar</v>
          </cell>
          <cell r="C177" t="str">
            <v>San Pablo</v>
          </cell>
          <cell r="D177">
            <v>397</v>
          </cell>
        </row>
        <row r="178">
          <cell r="A178" t="str">
            <v>13673</v>
          </cell>
          <cell r="B178" t="str">
            <v>Bolívar</v>
          </cell>
          <cell r="C178" t="str">
            <v>Santa Catalina</v>
          </cell>
          <cell r="D178">
            <v>3</v>
          </cell>
        </row>
        <row r="179">
          <cell r="A179" t="str">
            <v>13683</v>
          </cell>
          <cell r="B179" t="str">
            <v>Bolívar</v>
          </cell>
          <cell r="C179" t="str">
            <v>Santa Rosa</v>
          </cell>
          <cell r="D179">
            <v>394</v>
          </cell>
        </row>
        <row r="180">
          <cell r="A180" t="str">
            <v>13688</v>
          </cell>
          <cell r="B180" t="str">
            <v>Bolívar</v>
          </cell>
          <cell r="C180" t="str">
            <v>Santa Rosa del Sur</v>
          </cell>
          <cell r="D180">
            <v>820</v>
          </cell>
        </row>
        <row r="181">
          <cell r="A181" t="str">
            <v>13744</v>
          </cell>
          <cell r="B181" t="str">
            <v>Bolívar</v>
          </cell>
          <cell r="C181" t="str">
            <v>Simití</v>
          </cell>
          <cell r="D181">
            <v>151</v>
          </cell>
        </row>
        <row r="182">
          <cell r="A182" t="str">
            <v>13760</v>
          </cell>
          <cell r="B182" t="str">
            <v>Bolívar</v>
          </cell>
          <cell r="C182" t="str">
            <v>Soplaviento</v>
          </cell>
          <cell r="D182">
            <v>9</v>
          </cell>
        </row>
        <row r="183">
          <cell r="A183" t="str">
            <v>13780</v>
          </cell>
          <cell r="B183" t="str">
            <v>Bolívar</v>
          </cell>
          <cell r="C183" t="str">
            <v>Talaigua Nuevo</v>
          </cell>
          <cell r="D183">
            <v>6</v>
          </cell>
        </row>
        <row r="184">
          <cell r="A184" t="str">
            <v>13810</v>
          </cell>
          <cell r="B184" t="str">
            <v>Bolívar</v>
          </cell>
          <cell r="C184" t="str">
            <v>Tiquisio</v>
          </cell>
          <cell r="D184">
            <v>605</v>
          </cell>
        </row>
        <row r="185">
          <cell r="A185" t="str">
            <v>13836</v>
          </cell>
          <cell r="B185" t="str">
            <v>Bolívar</v>
          </cell>
          <cell r="C185" t="str">
            <v>Turbaco</v>
          </cell>
          <cell r="D185">
            <v>41</v>
          </cell>
        </row>
        <row r="186">
          <cell r="A186" t="str">
            <v>13838</v>
          </cell>
          <cell r="B186" t="str">
            <v>Bolívar</v>
          </cell>
          <cell r="C186" t="str">
            <v>Turbaná</v>
          </cell>
          <cell r="D186">
            <v>7</v>
          </cell>
        </row>
        <row r="187">
          <cell r="A187" t="str">
            <v>13873</v>
          </cell>
          <cell r="B187" t="str">
            <v>Bolívar</v>
          </cell>
          <cell r="C187" t="str">
            <v>Villanueva</v>
          </cell>
          <cell r="D187">
            <v>14</v>
          </cell>
        </row>
        <row r="188">
          <cell r="A188" t="str">
            <v>13894</v>
          </cell>
          <cell r="B188" t="str">
            <v>Bolívar</v>
          </cell>
          <cell r="C188" t="str">
            <v>Zambrano</v>
          </cell>
          <cell r="D188">
            <v>16</v>
          </cell>
        </row>
        <row r="189">
          <cell r="A189" t="str">
            <v>15001</v>
          </cell>
          <cell r="B189" t="str">
            <v>Boyacá</v>
          </cell>
          <cell r="C189" t="str">
            <v>Tunja</v>
          </cell>
          <cell r="D189">
            <v>23</v>
          </cell>
        </row>
        <row r="190">
          <cell r="A190" t="str">
            <v>15047</v>
          </cell>
          <cell r="B190" t="str">
            <v>Boyacá</v>
          </cell>
          <cell r="C190" t="str">
            <v>Aquitania</v>
          </cell>
          <cell r="D190">
            <v>22</v>
          </cell>
        </row>
        <row r="191">
          <cell r="A191" t="str">
            <v>15087</v>
          </cell>
          <cell r="B191" t="str">
            <v>Boyacá</v>
          </cell>
          <cell r="C191" t="str">
            <v>Belén</v>
          </cell>
          <cell r="D191">
            <v>7</v>
          </cell>
        </row>
        <row r="192">
          <cell r="A192" t="str">
            <v>15097</v>
          </cell>
          <cell r="B192" t="str">
            <v>Boyacá</v>
          </cell>
          <cell r="C192" t="str">
            <v>Boavita</v>
          </cell>
          <cell r="D192">
            <v>1</v>
          </cell>
        </row>
        <row r="193">
          <cell r="A193" t="str">
            <v>15104</v>
          </cell>
          <cell r="B193" t="str">
            <v>Boyacá</v>
          </cell>
          <cell r="C193" t="str">
            <v>Boyacá</v>
          </cell>
          <cell r="D193">
            <v>2</v>
          </cell>
        </row>
        <row r="194">
          <cell r="A194" t="str">
            <v>15106</v>
          </cell>
          <cell r="B194" t="str">
            <v>Boyacá</v>
          </cell>
          <cell r="C194" t="str">
            <v>Briceño</v>
          </cell>
          <cell r="D194">
            <v>7</v>
          </cell>
        </row>
        <row r="195">
          <cell r="A195" t="str">
            <v>15162</v>
          </cell>
          <cell r="B195" t="str">
            <v>Boyacá</v>
          </cell>
          <cell r="C195" t="str">
            <v>Cerinza</v>
          </cell>
          <cell r="D195">
            <v>2</v>
          </cell>
        </row>
        <row r="196">
          <cell r="A196" t="str">
            <v>15176</v>
          </cell>
          <cell r="B196" t="str">
            <v>Boyacá</v>
          </cell>
          <cell r="C196" t="str">
            <v>Chiquinquirá</v>
          </cell>
          <cell r="D196">
            <v>15</v>
          </cell>
        </row>
        <row r="197">
          <cell r="A197" t="str">
            <v>15180</v>
          </cell>
          <cell r="B197" t="str">
            <v>Boyacá</v>
          </cell>
          <cell r="C197" t="str">
            <v>Chiscas</v>
          </cell>
          <cell r="D197">
            <v>7</v>
          </cell>
        </row>
        <row r="198">
          <cell r="A198" t="str">
            <v>15183</v>
          </cell>
          <cell r="B198" t="str">
            <v>Boyacá</v>
          </cell>
          <cell r="C198" t="str">
            <v>Chita</v>
          </cell>
          <cell r="D198">
            <v>21</v>
          </cell>
        </row>
        <row r="199">
          <cell r="A199" t="str">
            <v>15185</v>
          </cell>
          <cell r="B199" t="str">
            <v>Boyacá</v>
          </cell>
          <cell r="C199" t="str">
            <v>Chitaraque</v>
          </cell>
          <cell r="D199">
            <v>1</v>
          </cell>
        </row>
        <row r="200">
          <cell r="A200" t="str">
            <v>15223</v>
          </cell>
          <cell r="B200" t="str">
            <v>Boyacá</v>
          </cell>
          <cell r="C200" t="str">
            <v>Cubará</v>
          </cell>
          <cell r="D200">
            <v>39</v>
          </cell>
        </row>
        <row r="201">
          <cell r="A201" t="str">
            <v>15224</v>
          </cell>
          <cell r="B201" t="str">
            <v>Boyacá</v>
          </cell>
          <cell r="C201" t="str">
            <v>Cucaita</v>
          </cell>
          <cell r="D201">
            <v>4</v>
          </cell>
        </row>
        <row r="202">
          <cell r="A202" t="str">
            <v>15236</v>
          </cell>
          <cell r="B202" t="str">
            <v>Boyacá</v>
          </cell>
          <cell r="C202" t="str">
            <v>Chivor</v>
          </cell>
          <cell r="D202">
            <v>7</v>
          </cell>
        </row>
        <row r="203">
          <cell r="A203" t="str">
            <v>15238</v>
          </cell>
          <cell r="B203" t="str">
            <v>Boyacá</v>
          </cell>
          <cell r="C203" t="str">
            <v>Duitama</v>
          </cell>
          <cell r="D203">
            <v>9</v>
          </cell>
        </row>
        <row r="204">
          <cell r="A204" t="str">
            <v>15244</v>
          </cell>
          <cell r="B204" t="str">
            <v>Boyacá</v>
          </cell>
          <cell r="C204" t="str">
            <v>El Cocuy</v>
          </cell>
          <cell r="D204">
            <v>5</v>
          </cell>
        </row>
        <row r="205">
          <cell r="A205" t="str">
            <v>15317</v>
          </cell>
          <cell r="B205" t="str">
            <v>Boyacá</v>
          </cell>
          <cell r="C205" t="str">
            <v>Guacamayas</v>
          </cell>
          <cell r="D205">
            <v>8</v>
          </cell>
        </row>
        <row r="206">
          <cell r="A206" t="str">
            <v>15368</v>
          </cell>
          <cell r="B206" t="str">
            <v>Boyacá</v>
          </cell>
          <cell r="C206" t="str">
            <v>Jericó</v>
          </cell>
          <cell r="D206">
            <v>7</v>
          </cell>
        </row>
        <row r="207">
          <cell r="A207" t="str">
            <v>15377</v>
          </cell>
          <cell r="B207" t="str">
            <v>Boyacá</v>
          </cell>
          <cell r="C207" t="str">
            <v>Labranzagrande</v>
          </cell>
          <cell r="D207">
            <v>30</v>
          </cell>
        </row>
        <row r="208">
          <cell r="A208" t="str">
            <v>15403</v>
          </cell>
          <cell r="B208" t="str">
            <v>Boyacá</v>
          </cell>
          <cell r="C208" t="str">
            <v>La Uvita</v>
          </cell>
          <cell r="D208">
            <v>6</v>
          </cell>
        </row>
        <row r="209">
          <cell r="A209" t="str">
            <v>15425</v>
          </cell>
          <cell r="B209" t="str">
            <v>Boyacá</v>
          </cell>
          <cell r="C209" t="str">
            <v>Macanal</v>
          </cell>
          <cell r="D209">
            <v>3</v>
          </cell>
        </row>
        <row r="210">
          <cell r="A210" t="str">
            <v>15442</v>
          </cell>
          <cell r="B210" t="str">
            <v>Boyacá</v>
          </cell>
          <cell r="C210" t="str">
            <v>Maripí</v>
          </cell>
          <cell r="D210">
            <v>6</v>
          </cell>
        </row>
        <row r="211">
          <cell r="A211" t="str">
            <v>15455</v>
          </cell>
          <cell r="B211" t="str">
            <v>Boyacá</v>
          </cell>
          <cell r="C211" t="str">
            <v>Miraflores</v>
          </cell>
          <cell r="D211">
            <v>4</v>
          </cell>
        </row>
        <row r="212">
          <cell r="A212" t="str">
            <v>15480</v>
          </cell>
          <cell r="B212" t="str">
            <v>Boyacá</v>
          </cell>
          <cell r="C212" t="str">
            <v>Muzo</v>
          </cell>
          <cell r="D212">
            <v>15</v>
          </cell>
        </row>
        <row r="213">
          <cell r="A213" t="str">
            <v>15491</v>
          </cell>
          <cell r="B213" t="str">
            <v>Boyacá</v>
          </cell>
          <cell r="C213" t="str">
            <v>Nobsa</v>
          </cell>
          <cell r="D213">
            <v>5</v>
          </cell>
        </row>
        <row r="214">
          <cell r="A214" t="str">
            <v>15507</v>
          </cell>
          <cell r="B214" t="str">
            <v>Boyacá</v>
          </cell>
          <cell r="C214" t="str">
            <v>Otanche</v>
          </cell>
          <cell r="D214">
            <v>32</v>
          </cell>
        </row>
        <row r="215">
          <cell r="A215" t="str">
            <v>15518</v>
          </cell>
          <cell r="B215" t="str">
            <v>Boyacá</v>
          </cell>
          <cell r="C215" t="str">
            <v>Pajarito</v>
          </cell>
          <cell r="D215">
            <v>13</v>
          </cell>
        </row>
        <row r="216">
          <cell r="A216" t="str">
            <v>15522</v>
          </cell>
          <cell r="B216" t="str">
            <v>Boyacá</v>
          </cell>
          <cell r="C216" t="str">
            <v>Panqueba</v>
          </cell>
          <cell r="D216">
            <v>1</v>
          </cell>
        </row>
        <row r="217">
          <cell r="A217" t="str">
            <v>15531</v>
          </cell>
          <cell r="B217" t="str">
            <v>Boyacá</v>
          </cell>
          <cell r="C217" t="str">
            <v>Pauna</v>
          </cell>
          <cell r="D217">
            <v>13</v>
          </cell>
        </row>
        <row r="218">
          <cell r="A218" t="str">
            <v>15533</v>
          </cell>
          <cell r="B218" t="str">
            <v>Boyacá</v>
          </cell>
          <cell r="C218" t="str">
            <v>Paya</v>
          </cell>
          <cell r="D218">
            <v>8</v>
          </cell>
        </row>
        <row r="219">
          <cell r="A219" t="str">
            <v>15550</v>
          </cell>
          <cell r="B219" t="str">
            <v>Boyacá</v>
          </cell>
          <cell r="C219" t="str">
            <v>Pisba</v>
          </cell>
          <cell r="D219">
            <v>22</v>
          </cell>
        </row>
        <row r="220">
          <cell r="A220" t="str">
            <v>15572</v>
          </cell>
          <cell r="B220" t="str">
            <v>Boyacá</v>
          </cell>
          <cell r="C220" t="str">
            <v>Puerto Boyacá</v>
          </cell>
          <cell r="D220">
            <v>199</v>
          </cell>
        </row>
        <row r="221">
          <cell r="A221" t="str">
            <v>15580</v>
          </cell>
          <cell r="B221" t="str">
            <v>Boyacá</v>
          </cell>
          <cell r="C221" t="str">
            <v>Quípama</v>
          </cell>
          <cell r="D221">
            <v>4</v>
          </cell>
        </row>
        <row r="222">
          <cell r="A222" t="str">
            <v>15599</v>
          </cell>
          <cell r="B222" t="str">
            <v>Boyacá</v>
          </cell>
          <cell r="C222" t="str">
            <v>Ramiriquí</v>
          </cell>
          <cell r="D222">
            <v>6</v>
          </cell>
        </row>
        <row r="223">
          <cell r="A223" t="str">
            <v>15600</v>
          </cell>
          <cell r="B223" t="str">
            <v>Boyacá</v>
          </cell>
          <cell r="C223" t="str">
            <v>Ráquira</v>
          </cell>
          <cell r="D223">
            <v>4</v>
          </cell>
        </row>
        <row r="224">
          <cell r="A224" t="str">
            <v>15632</v>
          </cell>
          <cell r="B224" t="str">
            <v>Boyacá</v>
          </cell>
          <cell r="C224" t="str">
            <v>Saboyá</v>
          </cell>
          <cell r="D224">
            <v>4</v>
          </cell>
        </row>
        <row r="225">
          <cell r="A225" t="str">
            <v>15664</v>
          </cell>
          <cell r="B225" t="str">
            <v>Boyacá</v>
          </cell>
          <cell r="C225" t="str">
            <v>San José de Pare</v>
          </cell>
          <cell r="D225">
            <v>1</v>
          </cell>
        </row>
        <row r="226">
          <cell r="A226" t="str">
            <v>15673</v>
          </cell>
          <cell r="B226" t="str">
            <v>Boyacá</v>
          </cell>
          <cell r="C226" t="str">
            <v>San Mateo</v>
          </cell>
          <cell r="D226">
            <v>3</v>
          </cell>
        </row>
        <row r="227">
          <cell r="A227" t="str">
            <v>15681</v>
          </cell>
          <cell r="B227" t="str">
            <v>Boyacá</v>
          </cell>
          <cell r="C227" t="str">
            <v>San Pablo de Borbur</v>
          </cell>
          <cell r="D227">
            <v>6</v>
          </cell>
        </row>
        <row r="228">
          <cell r="A228" t="str">
            <v>15686</v>
          </cell>
          <cell r="B228" t="str">
            <v>Boyacá</v>
          </cell>
          <cell r="C228" t="str">
            <v>Santana</v>
          </cell>
          <cell r="D228">
            <v>3</v>
          </cell>
        </row>
        <row r="229">
          <cell r="A229" t="str">
            <v>15693</v>
          </cell>
          <cell r="B229" t="str">
            <v>Boyacá</v>
          </cell>
          <cell r="C229" t="str">
            <v>Santa Rosa de Viterbo</v>
          </cell>
          <cell r="D229">
            <v>6</v>
          </cell>
        </row>
        <row r="230">
          <cell r="A230" t="str">
            <v>15753</v>
          </cell>
          <cell r="B230" t="str">
            <v>Boyacá</v>
          </cell>
          <cell r="C230" t="str">
            <v>Soatá</v>
          </cell>
          <cell r="D230">
            <v>1</v>
          </cell>
        </row>
        <row r="231">
          <cell r="A231" t="str">
            <v>15755</v>
          </cell>
          <cell r="B231" t="str">
            <v>Boyacá</v>
          </cell>
          <cell r="C231" t="str">
            <v>Socotá</v>
          </cell>
          <cell r="D231">
            <v>21</v>
          </cell>
        </row>
        <row r="232">
          <cell r="A232" t="str">
            <v>15757</v>
          </cell>
          <cell r="B232" t="str">
            <v>Boyacá</v>
          </cell>
          <cell r="C232" t="str">
            <v>Socha</v>
          </cell>
          <cell r="D232">
            <v>4</v>
          </cell>
        </row>
        <row r="233">
          <cell r="A233" t="str">
            <v>15759</v>
          </cell>
          <cell r="B233" t="str">
            <v>Boyacá</v>
          </cell>
          <cell r="C233" t="str">
            <v>Sogamoso</v>
          </cell>
          <cell r="D233">
            <v>26</v>
          </cell>
        </row>
        <row r="234">
          <cell r="A234" t="str">
            <v>15774</v>
          </cell>
          <cell r="B234" t="str">
            <v>Boyacá</v>
          </cell>
          <cell r="C234" t="str">
            <v>Susacón</v>
          </cell>
          <cell r="D234">
            <v>2</v>
          </cell>
        </row>
        <row r="235">
          <cell r="A235" t="str">
            <v>15790</v>
          </cell>
          <cell r="B235" t="str">
            <v>Boyacá</v>
          </cell>
          <cell r="C235" t="str">
            <v>Tasco</v>
          </cell>
          <cell r="D235">
            <v>1</v>
          </cell>
        </row>
        <row r="236">
          <cell r="A236" t="str">
            <v>15816</v>
          </cell>
          <cell r="B236" t="str">
            <v>Boyacá</v>
          </cell>
          <cell r="C236" t="str">
            <v>Togüí</v>
          </cell>
          <cell r="D236">
            <v>3</v>
          </cell>
        </row>
        <row r="237">
          <cell r="A237" t="str">
            <v>15820</v>
          </cell>
          <cell r="B237" t="str">
            <v>Boyacá</v>
          </cell>
          <cell r="C237" t="str">
            <v>Tópaga</v>
          </cell>
          <cell r="D237">
            <v>2</v>
          </cell>
        </row>
        <row r="238">
          <cell r="A238" t="str">
            <v>15837</v>
          </cell>
          <cell r="B238" t="str">
            <v>Boyacá</v>
          </cell>
          <cell r="C238" t="str">
            <v>Tuta</v>
          </cell>
          <cell r="D238">
            <v>3</v>
          </cell>
        </row>
        <row r="239">
          <cell r="A239" t="str">
            <v>15839</v>
          </cell>
          <cell r="B239" t="str">
            <v>Boyacá</v>
          </cell>
          <cell r="C239" t="str">
            <v>Tutazá</v>
          </cell>
          <cell r="D239">
            <v>1</v>
          </cell>
        </row>
        <row r="240">
          <cell r="A240" t="str">
            <v>15842</v>
          </cell>
          <cell r="B240" t="str">
            <v>Boyacá</v>
          </cell>
          <cell r="C240" t="str">
            <v>Umbita</v>
          </cell>
          <cell r="D240">
            <v>3</v>
          </cell>
        </row>
        <row r="241">
          <cell r="A241" t="str">
            <v>15897</v>
          </cell>
          <cell r="B241" t="str">
            <v>Boyacá</v>
          </cell>
          <cell r="C241" t="str">
            <v>Zetaquira</v>
          </cell>
          <cell r="D241">
            <v>4</v>
          </cell>
        </row>
        <row r="242">
          <cell r="A242" t="str">
            <v>17001</v>
          </cell>
          <cell r="B242" t="str">
            <v>Caldas</v>
          </cell>
          <cell r="C242" t="str">
            <v>Manizales</v>
          </cell>
          <cell r="D242">
            <v>146</v>
          </cell>
        </row>
        <row r="243">
          <cell r="A243" t="str">
            <v>17013</v>
          </cell>
          <cell r="B243" t="str">
            <v>Caldas</v>
          </cell>
          <cell r="C243" t="str">
            <v>Aguadas</v>
          </cell>
          <cell r="D243">
            <v>25</v>
          </cell>
        </row>
        <row r="244">
          <cell r="A244" t="str">
            <v>17042</v>
          </cell>
          <cell r="B244" t="str">
            <v>Caldas</v>
          </cell>
          <cell r="C244" t="str">
            <v>Anserma</v>
          </cell>
          <cell r="D244">
            <v>71</v>
          </cell>
        </row>
        <row r="245">
          <cell r="A245" t="str">
            <v>17050</v>
          </cell>
          <cell r="B245" t="str">
            <v>Caldas</v>
          </cell>
          <cell r="C245" t="str">
            <v>Aranzazu</v>
          </cell>
          <cell r="D245">
            <v>7</v>
          </cell>
        </row>
        <row r="246">
          <cell r="A246" t="str">
            <v>17088</v>
          </cell>
          <cell r="B246" t="str">
            <v>Caldas</v>
          </cell>
          <cell r="C246" t="str">
            <v>Belalcázar</v>
          </cell>
          <cell r="D246">
            <v>36</v>
          </cell>
        </row>
        <row r="247">
          <cell r="A247" t="str">
            <v>17174</v>
          </cell>
          <cell r="B247" t="str">
            <v>Caldas</v>
          </cell>
          <cell r="C247" t="str">
            <v>Chinchiná</v>
          </cell>
          <cell r="D247">
            <v>51</v>
          </cell>
        </row>
        <row r="248">
          <cell r="A248" t="str">
            <v>17272</v>
          </cell>
          <cell r="B248" t="str">
            <v>Caldas</v>
          </cell>
          <cell r="C248" t="str">
            <v>Filadelfia</v>
          </cell>
          <cell r="D248">
            <v>32</v>
          </cell>
        </row>
        <row r="249">
          <cell r="A249" t="str">
            <v>17380</v>
          </cell>
          <cell r="B249" t="str">
            <v>Caldas</v>
          </cell>
          <cell r="C249" t="str">
            <v>La Dorada</v>
          </cell>
          <cell r="D249">
            <v>196</v>
          </cell>
        </row>
        <row r="250">
          <cell r="A250" t="str">
            <v>17388</v>
          </cell>
          <cell r="B250" t="str">
            <v>Caldas</v>
          </cell>
          <cell r="C250" t="str">
            <v>La Merced</v>
          </cell>
          <cell r="D250">
            <v>13</v>
          </cell>
        </row>
        <row r="251">
          <cell r="A251" t="str">
            <v>17433</v>
          </cell>
          <cell r="B251" t="str">
            <v>Caldas</v>
          </cell>
          <cell r="C251" t="str">
            <v>Manzanares</v>
          </cell>
          <cell r="D251">
            <v>11</v>
          </cell>
        </row>
        <row r="252">
          <cell r="A252" t="str">
            <v>17442</v>
          </cell>
          <cell r="B252" t="str">
            <v>Caldas</v>
          </cell>
          <cell r="C252" t="str">
            <v>Marmato</v>
          </cell>
          <cell r="D252">
            <v>50</v>
          </cell>
        </row>
        <row r="253">
          <cell r="A253" t="str">
            <v>17444</v>
          </cell>
          <cell r="B253" t="str">
            <v>Caldas</v>
          </cell>
          <cell r="C253" t="str">
            <v>Marquetalia</v>
          </cell>
          <cell r="D253">
            <v>35</v>
          </cell>
        </row>
        <row r="254">
          <cell r="A254" t="str">
            <v>17446</v>
          </cell>
          <cell r="B254" t="str">
            <v>Caldas</v>
          </cell>
          <cell r="C254" t="str">
            <v>Marulanda</v>
          </cell>
          <cell r="D254">
            <v>5</v>
          </cell>
        </row>
        <row r="255">
          <cell r="A255" t="str">
            <v>17486</v>
          </cell>
          <cell r="B255" t="str">
            <v>Caldas</v>
          </cell>
          <cell r="C255" t="str">
            <v>Neira</v>
          </cell>
          <cell r="D255">
            <v>32</v>
          </cell>
        </row>
        <row r="256">
          <cell r="A256" t="str">
            <v>17495</v>
          </cell>
          <cell r="B256" t="str">
            <v>Caldas</v>
          </cell>
          <cell r="C256" t="str">
            <v>Norcasia</v>
          </cell>
          <cell r="D256">
            <v>24</v>
          </cell>
        </row>
        <row r="257">
          <cell r="A257" t="str">
            <v>17513</v>
          </cell>
          <cell r="B257" t="str">
            <v>Caldas</v>
          </cell>
          <cell r="C257" t="str">
            <v>Pácora</v>
          </cell>
          <cell r="D257">
            <v>5</v>
          </cell>
        </row>
        <row r="258">
          <cell r="A258" t="str">
            <v>17524</v>
          </cell>
          <cell r="B258" t="str">
            <v>Caldas</v>
          </cell>
          <cell r="C258" t="str">
            <v>Palestina</v>
          </cell>
          <cell r="D258">
            <v>39</v>
          </cell>
        </row>
        <row r="259">
          <cell r="A259" t="str">
            <v>17541</v>
          </cell>
          <cell r="B259" t="str">
            <v>Caldas</v>
          </cell>
          <cell r="C259" t="str">
            <v>Pensilvania</v>
          </cell>
          <cell r="D259">
            <v>90</v>
          </cell>
        </row>
        <row r="260">
          <cell r="A260" t="str">
            <v>17614</v>
          </cell>
          <cell r="B260" t="str">
            <v>Caldas</v>
          </cell>
          <cell r="C260" t="str">
            <v>Riosucio</v>
          </cell>
          <cell r="D260">
            <v>141</v>
          </cell>
        </row>
        <row r="261">
          <cell r="A261" t="str">
            <v>17616</v>
          </cell>
          <cell r="B261" t="str">
            <v>Caldas</v>
          </cell>
          <cell r="C261" t="str">
            <v>Risaralda</v>
          </cell>
          <cell r="D261">
            <v>25</v>
          </cell>
        </row>
        <row r="262">
          <cell r="A262" t="str">
            <v>17653</v>
          </cell>
          <cell r="B262" t="str">
            <v>Caldas</v>
          </cell>
          <cell r="C262" t="str">
            <v>Salamina</v>
          </cell>
          <cell r="D262">
            <v>17</v>
          </cell>
        </row>
        <row r="263">
          <cell r="A263" t="str">
            <v>17662</v>
          </cell>
          <cell r="B263" t="str">
            <v>Caldas</v>
          </cell>
          <cell r="C263" t="str">
            <v>Samaná</v>
          </cell>
          <cell r="D263">
            <v>117</v>
          </cell>
        </row>
        <row r="264">
          <cell r="A264" t="str">
            <v>17665</v>
          </cell>
          <cell r="B264" t="str">
            <v>Caldas</v>
          </cell>
          <cell r="C264" t="str">
            <v>San José</v>
          </cell>
          <cell r="D264">
            <v>18</v>
          </cell>
        </row>
        <row r="265">
          <cell r="A265" t="str">
            <v>17777</v>
          </cell>
          <cell r="B265" t="str">
            <v>Caldas</v>
          </cell>
          <cell r="C265" t="str">
            <v>Supía</v>
          </cell>
          <cell r="D265">
            <v>55</v>
          </cell>
        </row>
        <row r="266">
          <cell r="A266" t="str">
            <v>17867</v>
          </cell>
          <cell r="B266" t="str">
            <v>Caldas</v>
          </cell>
          <cell r="C266" t="str">
            <v>Victoria</v>
          </cell>
          <cell r="D266">
            <v>16</v>
          </cell>
        </row>
        <row r="267">
          <cell r="A267" t="str">
            <v>17873</v>
          </cell>
          <cell r="B267" t="str">
            <v>Caldas</v>
          </cell>
          <cell r="C267" t="str">
            <v>Villamaría</v>
          </cell>
          <cell r="D267">
            <v>13</v>
          </cell>
        </row>
        <row r="268">
          <cell r="A268" t="str">
            <v>17877</v>
          </cell>
          <cell r="B268" t="str">
            <v>Caldas</v>
          </cell>
          <cell r="C268" t="str">
            <v>Viterbo</v>
          </cell>
          <cell r="D268">
            <v>18</v>
          </cell>
        </row>
        <row r="269">
          <cell r="A269" t="str">
            <v>18001</v>
          </cell>
          <cell r="B269" t="str">
            <v>Caquetá</v>
          </cell>
          <cell r="C269" t="str">
            <v>Florencia</v>
          </cell>
          <cell r="D269">
            <v>1675</v>
          </cell>
        </row>
        <row r="270">
          <cell r="A270" t="str">
            <v>18029</v>
          </cell>
          <cell r="B270" t="str">
            <v>Caquetá</v>
          </cell>
          <cell r="C270" t="str">
            <v>Albania</v>
          </cell>
          <cell r="D270">
            <v>119</v>
          </cell>
        </row>
        <row r="271">
          <cell r="A271" t="str">
            <v>18094</v>
          </cell>
          <cell r="B271" t="str">
            <v>Caquetá</v>
          </cell>
          <cell r="C271" t="str">
            <v>Belén de Los Andaquies</v>
          </cell>
          <cell r="D271">
            <v>349</v>
          </cell>
        </row>
        <row r="272">
          <cell r="A272" t="str">
            <v>18150</v>
          </cell>
          <cell r="B272" t="str">
            <v>Caquetá</v>
          </cell>
          <cell r="C272" t="str">
            <v>Cartagena del Chairá</v>
          </cell>
          <cell r="D272">
            <v>1803</v>
          </cell>
        </row>
        <row r="273">
          <cell r="A273" t="str">
            <v>18205</v>
          </cell>
          <cell r="B273" t="str">
            <v>Caquetá</v>
          </cell>
          <cell r="C273" t="str">
            <v>Curillo</v>
          </cell>
          <cell r="D273">
            <v>395</v>
          </cell>
        </row>
        <row r="274">
          <cell r="A274" t="str">
            <v>18247</v>
          </cell>
          <cell r="B274" t="str">
            <v>Caquetá</v>
          </cell>
          <cell r="C274" t="str">
            <v>El Doncello</v>
          </cell>
          <cell r="D274">
            <v>546</v>
          </cell>
        </row>
        <row r="275">
          <cell r="A275" t="str">
            <v>18256</v>
          </cell>
          <cell r="B275" t="str">
            <v>Caquetá</v>
          </cell>
          <cell r="C275" t="str">
            <v>El Paujil</v>
          </cell>
          <cell r="D275">
            <v>580</v>
          </cell>
        </row>
        <row r="276">
          <cell r="A276" t="str">
            <v>18410</v>
          </cell>
          <cell r="B276" t="str">
            <v>Caquetá</v>
          </cell>
          <cell r="C276" t="str">
            <v>La Montañita</v>
          </cell>
          <cell r="D276">
            <v>1293</v>
          </cell>
        </row>
        <row r="277">
          <cell r="A277" t="str">
            <v>18460</v>
          </cell>
          <cell r="B277" t="str">
            <v>Caquetá</v>
          </cell>
          <cell r="C277" t="str">
            <v>Milán</v>
          </cell>
          <cell r="D277">
            <v>751</v>
          </cell>
        </row>
        <row r="278">
          <cell r="A278" t="str">
            <v>18479</v>
          </cell>
          <cell r="B278" t="str">
            <v>Caquetá</v>
          </cell>
          <cell r="C278" t="str">
            <v>Morelia</v>
          </cell>
          <cell r="D278">
            <v>122</v>
          </cell>
        </row>
        <row r="279">
          <cell r="A279" t="str">
            <v>18592</v>
          </cell>
          <cell r="B279" t="str">
            <v>Caquetá</v>
          </cell>
          <cell r="C279" t="str">
            <v>Puerto Rico</v>
          </cell>
          <cell r="D279">
            <v>1312</v>
          </cell>
        </row>
        <row r="280">
          <cell r="A280" t="str">
            <v>18610</v>
          </cell>
          <cell r="B280" t="str">
            <v>Caquetá</v>
          </cell>
          <cell r="C280" t="str">
            <v>San José del Fragua</v>
          </cell>
          <cell r="D280">
            <v>738</v>
          </cell>
        </row>
        <row r="281">
          <cell r="A281" t="str">
            <v>18753</v>
          </cell>
          <cell r="B281" t="str">
            <v>Caquetá</v>
          </cell>
          <cell r="C281" t="str">
            <v>San Vicente del Caguán</v>
          </cell>
          <cell r="D281">
            <v>2678</v>
          </cell>
        </row>
        <row r="282">
          <cell r="A282" t="str">
            <v>18756</v>
          </cell>
          <cell r="B282" t="str">
            <v>Caquetá</v>
          </cell>
          <cell r="C282" t="str">
            <v>Solano</v>
          </cell>
          <cell r="D282">
            <v>853</v>
          </cell>
        </row>
        <row r="283">
          <cell r="A283" t="str">
            <v>18785</v>
          </cell>
          <cell r="B283" t="str">
            <v>Caquetá</v>
          </cell>
          <cell r="C283" t="str">
            <v>Solita</v>
          </cell>
          <cell r="D283">
            <v>421</v>
          </cell>
        </row>
        <row r="284">
          <cell r="A284" t="str">
            <v>18860</v>
          </cell>
          <cell r="B284" t="str">
            <v>Caquetá</v>
          </cell>
          <cell r="C284" t="str">
            <v>Valparaíso</v>
          </cell>
          <cell r="D284">
            <v>351</v>
          </cell>
        </row>
        <row r="285">
          <cell r="A285" t="str">
            <v>19001</v>
          </cell>
          <cell r="B285" t="str">
            <v>Cauca</v>
          </cell>
          <cell r="C285" t="str">
            <v>Popayán</v>
          </cell>
          <cell r="D285">
            <v>432</v>
          </cell>
        </row>
        <row r="286">
          <cell r="A286" t="str">
            <v>19022</v>
          </cell>
          <cell r="B286" t="str">
            <v>Cauca</v>
          </cell>
          <cell r="C286" t="str">
            <v>Almaguer</v>
          </cell>
          <cell r="D286">
            <v>359</v>
          </cell>
        </row>
        <row r="287">
          <cell r="A287" t="str">
            <v>19050</v>
          </cell>
          <cell r="B287" t="str">
            <v>Cauca</v>
          </cell>
          <cell r="C287" t="str">
            <v>Argelia</v>
          </cell>
          <cell r="D287">
            <v>1708</v>
          </cell>
        </row>
        <row r="288">
          <cell r="A288" t="str">
            <v>19075</v>
          </cell>
          <cell r="B288" t="str">
            <v>Cauca</v>
          </cell>
          <cell r="C288" t="str">
            <v>Balboa</v>
          </cell>
          <cell r="D288">
            <v>584</v>
          </cell>
        </row>
        <row r="289">
          <cell r="A289" t="str">
            <v>19100</v>
          </cell>
          <cell r="B289" t="str">
            <v>Cauca</v>
          </cell>
          <cell r="C289" t="str">
            <v>Bolívar</v>
          </cell>
          <cell r="D289">
            <v>1078</v>
          </cell>
        </row>
        <row r="290">
          <cell r="A290" t="str">
            <v>19110</v>
          </cell>
          <cell r="B290" t="str">
            <v>Cauca</v>
          </cell>
          <cell r="C290" t="str">
            <v>Buenos Aires</v>
          </cell>
          <cell r="D290">
            <v>555</v>
          </cell>
        </row>
        <row r="291">
          <cell r="A291" t="str">
            <v>19130</v>
          </cell>
          <cell r="B291" t="str">
            <v>Cauca</v>
          </cell>
          <cell r="C291" t="str">
            <v>Cajibío</v>
          </cell>
          <cell r="D291">
            <v>482</v>
          </cell>
        </row>
        <row r="292">
          <cell r="A292" t="str">
            <v>19137</v>
          </cell>
          <cell r="B292" t="str">
            <v>Cauca</v>
          </cell>
          <cell r="C292" t="str">
            <v>Caldono</v>
          </cell>
          <cell r="D292">
            <v>239</v>
          </cell>
        </row>
        <row r="293">
          <cell r="A293" t="str">
            <v>19142</v>
          </cell>
          <cell r="B293" t="str">
            <v>Cauca</v>
          </cell>
          <cell r="C293" t="str">
            <v>Caloto(1)(3)</v>
          </cell>
          <cell r="D293">
            <v>360</v>
          </cell>
        </row>
        <row r="294">
          <cell r="A294" t="str">
            <v>19212</v>
          </cell>
          <cell r="B294" t="str">
            <v>Cauca</v>
          </cell>
          <cell r="C294" t="str">
            <v>Corinto</v>
          </cell>
          <cell r="D294">
            <v>524</v>
          </cell>
        </row>
        <row r="295">
          <cell r="A295" t="str">
            <v>19256</v>
          </cell>
          <cell r="B295" t="str">
            <v>Cauca</v>
          </cell>
          <cell r="C295" t="str">
            <v>El Tambo</v>
          </cell>
          <cell r="D295">
            <v>2209</v>
          </cell>
        </row>
        <row r="296">
          <cell r="A296" t="str">
            <v>19290</v>
          </cell>
          <cell r="B296" t="str">
            <v>Cauca</v>
          </cell>
          <cell r="C296" t="str">
            <v>Florencia</v>
          </cell>
          <cell r="D296">
            <v>185</v>
          </cell>
        </row>
        <row r="297">
          <cell r="A297" t="str">
            <v>19300</v>
          </cell>
          <cell r="B297" t="str">
            <v>Cauca</v>
          </cell>
          <cell r="C297" t="str">
            <v xml:space="preserve">Guachené (1) </v>
          </cell>
          <cell r="D297">
            <v>34</v>
          </cell>
        </row>
        <row r="298">
          <cell r="A298" t="str">
            <v>19318</v>
          </cell>
          <cell r="B298" t="str">
            <v>Cauca</v>
          </cell>
          <cell r="C298" t="str">
            <v>Guapi</v>
          </cell>
          <cell r="D298">
            <v>3065</v>
          </cell>
        </row>
        <row r="299">
          <cell r="A299" t="str">
            <v>19355</v>
          </cell>
          <cell r="B299" t="str">
            <v>Cauca</v>
          </cell>
          <cell r="C299" t="str">
            <v>Inzá</v>
          </cell>
          <cell r="D299">
            <v>371</v>
          </cell>
        </row>
        <row r="300">
          <cell r="A300" t="str">
            <v>19364</v>
          </cell>
          <cell r="B300" t="str">
            <v>Cauca</v>
          </cell>
          <cell r="C300" t="str">
            <v>Jambaló</v>
          </cell>
          <cell r="D300">
            <v>77</v>
          </cell>
        </row>
        <row r="301">
          <cell r="A301" t="str">
            <v>19392</v>
          </cell>
          <cell r="B301" t="str">
            <v>Cauca</v>
          </cell>
          <cell r="C301" t="str">
            <v>La Sierra</v>
          </cell>
          <cell r="D301">
            <v>249</v>
          </cell>
        </row>
        <row r="302">
          <cell r="A302" t="str">
            <v>19397</v>
          </cell>
          <cell r="B302" t="str">
            <v>Cauca</v>
          </cell>
          <cell r="C302" t="str">
            <v>La Vega</v>
          </cell>
          <cell r="D302">
            <v>1173</v>
          </cell>
        </row>
        <row r="303">
          <cell r="A303" t="str">
            <v>19418</v>
          </cell>
          <cell r="B303" t="str">
            <v>Cauca</v>
          </cell>
          <cell r="C303" t="str">
            <v>López</v>
          </cell>
          <cell r="D303">
            <v>2410</v>
          </cell>
        </row>
        <row r="304">
          <cell r="A304" t="str">
            <v>19450</v>
          </cell>
          <cell r="B304" t="str">
            <v>Cauca</v>
          </cell>
          <cell r="C304" t="str">
            <v>Mercaderes</v>
          </cell>
          <cell r="D304">
            <v>457</v>
          </cell>
        </row>
        <row r="305">
          <cell r="A305" t="str">
            <v>19455</v>
          </cell>
          <cell r="B305" t="str">
            <v>Cauca</v>
          </cell>
          <cell r="C305" t="str">
            <v>Miranda</v>
          </cell>
          <cell r="D305">
            <v>502</v>
          </cell>
        </row>
        <row r="306">
          <cell r="A306" t="str">
            <v>19473</v>
          </cell>
          <cell r="B306" t="str">
            <v>Cauca</v>
          </cell>
          <cell r="C306" t="str">
            <v>Morales</v>
          </cell>
          <cell r="D306">
            <v>673</v>
          </cell>
        </row>
        <row r="307">
          <cell r="A307" t="str">
            <v>19513</v>
          </cell>
          <cell r="B307" t="str">
            <v>Cauca</v>
          </cell>
          <cell r="C307" t="str">
            <v>Padilla</v>
          </cell>
          <cell r="D307">
            <v>32</v>
          </cell>
        </row>
        <row r="308">
          <cell r="A308" t="str">
            <v>19517</v>
          </cell>
          <cell r="B308" t="str">
            <v>Cauca</v>
          </cell>
          <cell r="C308" t="str">
            <v>Paez</v>
          </cell>
          <cell r="D308">
            <v>264</v>
          </cell>
        </row>
        <row r="309">
          <cell r="A309" t="str">
            <v>19532</v>
          </cell>
          <cell r="B309" t="str">
            <v>Cauca</v>
          </cell>
          <cell r="C309" t="str">
            <v>Patía</v>
          </cell>
          <cell r="D309">
            <v>844</v>
          </cell>
        </row>
        <row r="310">
          <cell r="A310" t="str">
            <v>19533</v>
          </cell>
          <cell r="B310" t="str">
            <v>Cauca</v>
          </cell>
          <cell r="C310" t="str">
            <v>Piamonte</v>
          </cell>
          <cell r="D310">
            <v>396</v>
          </cell>
        </row>
        <row r="311">
          <cell r="A311" t="str">
            <v>19548</v>
          </cell>
          <cell r="B311" t="str">
            <v>Cauca</v>
          </cell>
          <cell r="C311" t="str">
            <v>Piendamó</v>
          </cell>
          <cell r="D311">
            <v>157</v>
          </cell>
        </row>
        <row r="312">
          <cell r="A312" t="str">
            <v>19573</v>
          </cell>
          <cell r="B312" t="str">
            <v>Cauca</v>
          </cell>
          <cell r="C312" t="str">
            <v>Puerto Tejada</v>
          </cell>
          <cell r="D312">
            <v>151</v>
          </cell>
        </row>
        <row r="313">
          <cell r="A313" t="str">
            <v>19585</v>
          </cell>
          <cell r="B313" t="str">
            <v>Cauca</v>
          </cell>
          <cell r="C313" t="str">
            <v>Puracé</v>
          </cell>
          <cell r="D313">
            <v>55</v>
          </cell>
        </row>
        <row r="314">
          <cell r="A314" t="str">
            <v>19622</v>
          </cell>
          <cell r="B314" t="str">
            <v>Cauca</v>
          </cell>
          <cell r="C314" t="str">
            <v>Rosas</v>
          </cell>
          <cell r="D314">
            <v>183</v>
          </cell>
        </row>
        <row r="315">
          <cell r="A315" t="str">
            <v>19693</v>
          </cell>
          <cell r="B315" t="str">
            <v>Cauca</v>
          </cell>
          <cell r="C315" t="str">
            <v>San Sebastián</v>
          </cell>
          <cell r="D315">
            <v>296</v>
          </cell>
        </row>
        <row r="316">
          <cell r="A316" t="str">
            <v>19698</v>
          </cell>
          <cell r="B316" t="str">
            <v>Cauca</v>
          </cell>
          <cell r="C316" t="str">
            <v>Santander de Quilichao</v>
          </cell>
          <cell r="D316">
            <v>496</v>
          </cell>
        </row>
        <row r="317">
          <cell r="A317" t="str">
            <v>19701</v>
          </cell>
          <cell r="B317" t="str">
            <v>Cauca</v>
          </cell>
          <cell r="C317" t="str">
            <v>Santa Rosa</v>
          </cell>
          <cell r="D317">
            <v>236</v>
          </cell>
        </row>
        <row r="318">
          <cell r="A318" t="str">
            <v>19743</v>
          </cell>
          <cell r="B318" t="str">
            <v>Cauca</v>
          </cell>
          <cell r="C318" t="str">
            <v>Silvia</v>
          </cell>
          <cell r="D318">
            <v>151</v>
          </cell>
        </row>
        <row r="319">
          <cell r="A319" t="str">
            <v>19760</v>
          </cell>
          <cell r="B319" t="str">
            <v>Cauca</v>
          </cell>
          <cell r="C319" t="str">
            <v>Sotara</v>
          </cell>
          <cell r="D319">
            <v>148</v>
          </cell>
        </row>
        <row r="320">
          <cell r="A320" t="str">
            <v>19780</v>
          </cell>
          <cell r="B320" t="str">
            <v>Cauca</v>
          </cell>
          <cell r="C320" t="str">
            <v>Suárez</v>
          </cell>
          <cell r="D320">
            <v>1063</v>
          </cell>
        </row>
        <row r="321">
          <cell r="A321" t="str">
            <v>19785</v>
          </cell>
          <cell r="B321" t="str">
            <v>Cauca</v>
          </cell>
          <cell r="C321" t="str">
            <v>Sucre</v>
          </cell>
          <cell r="D321">
            <v>231</v>
          </cell>
        </row>
        <row r="322">
          <cell r="A322" t="str">
            <v>19807</v>
          </cell>
          <cell r="B322" t="str">
            <v>Cauca</v>
          </cell>
          <cell r="C322" t="str">
            <v>Timbío</v>
          </cell>
          <cell r="D322">
            <v>269</v>
          </cell>
        </row>
        <row r="323">
          <cell r="A323" t="str">
            <v>19809</v>
          </cell>
          <cell r="B323" t="str">
            <v>Cauca</v>
          </cell>
          <cell r="C323" t="str">
            <v>Timbiquí</v>
          </cell>
          <cell r="D323">
            <v>2057</v>
          </cell>
        </row>
        <row r="324">
          <cell r="A324" t="str">
            <v>19821</v>
          </cell>
          <cell r="B324" t="str">
            <v>Cauca</v>
          </cell>
          <cell r="C324" t="str">
            <v>Toribio</v>
          </cell>
          <cell r="D324">
            <v>700</v>
          </cell>
        </row>
        <row r="325">
          <cell r="A325" t="str">
            <v>19824</v>
          </cell>
          <cell r="B325" t="str">
            <v>Cauca</v>
          </cell>
          <cell r="C325" t="str">
            <v>Totoró</v>
          </cell>
          <cell r="D325">
            <v>103</v>
          </cell>
        </row>
        <row r="326">
          <cell r="A326" t="str">
            <v>19845</v>
          </cell>
          <cell r="B326" t="str">
            <v>Cauca</v>
          </cell>
          <cell r="C326" t="str">
            <v>Villa Rica</v>
          </cell>
          <cell r="D326">
            <v>24</v>
          </cell>
        </row>
        <row r="327">
          <cell r="A327" t="str">
            <v>20001</v>
          </cell>
          <cell r="B327" t="str">
            <v>Cesar</v>
          </cell>
          <cell r="C327" t="str">
            <v>Valledupar</v>
          </cell>
          <cell r="D327">
            <v>547</v>
          </cell>
        </row>
        <row r="328">
          <cell r="A328" t="str">
            <v>20011</v>
          </cell>
          <cell r="B328" t="str">
            <v>Cesar</v>
          </cell>
          <cell r="C328" t="str">
            <v>Aguachica</v>
          </cell>
          <cell r="D328">
            <v>273</v>
          </cell>
        </row>
        <row r="329">
          <cell r="A329" t="str">
            <v>20013</v>
          </cell>
          <cell r="B329" t="str">
            <v>Cesar</v>
          </cell>
          <cell r="C329" t="str">
            <v>Agustín Codazzi</v>
          </cell>
          <cell r="D329">
            <v>171</v>
          </cell>
        </row>
        <row r="330">
          <cell r="A330" t="str">
            <v>20032</v>
          </cell>
          <cell r="B330" t="str">
            <v>Cesar</v>
          </cell>
          <cell r="C330" t="str">
            <v>Astrea</v>
          </cell>
          <cell r="D330">
            <v>27</v>
          </cell>
        </row>
        <row r="331">
          <cell r="A331" t="str">
            <v>20045</v>
          </cell>
          <cell r="B331" t="str">
            <v>Cesar</v>
          </cell>
          <cell r="C331" t="str">
            <v>Becerril</v>
          </cell>
          <cell r="D331">
            <v>48</v>
          </cell>
        </row>
        <row r="332">
          <cell r="A332" t="str">
            <v>20060</v>
          </cell>
          <cell r="B332" t="str">
            <v>Cesar</v>
          </cell>
          <cell r="C332" t="str">
            <v>Bosconia</v>
          </cell>
          <cell r="D332">
            <v>84</v>
          </cell>
        </row>
        <row r="333">
          <cell r="A333" t="str">
            <v>20175</v>
          </cell>
          <cell r="B333" t="str">
            <v>Cesar</v>
          </cell>
          <cell r="C333" t="str">
            <v>Chimichagua</v>
          </cell>
          <cell r="D333">
            <v>163</v>
          </cell>
        </row>
        <row r="334">
          <cell r="A334" t="str">
            <v>20178</v>
          </cell>
          <cell r="B334" t="str">
            <v>Cesar</v>
          </cell>
          <cell r="C334" t="str">
            <v>Chiriguaná</v>
          </cell>
          <cell r="D334">
            <v>273</v>
          </cell>
        </row>
        <row r="335">
          <cell r="A335" t="str">
            <v>20228</v>
          </cell>
          <cell r="B335" t="str">
            <v>Cesar</v>
          </cell>
          <cell r="C335" t="str">
            <v>Curumaní</v>
          </cell>
          <cell r="D335">
            <v>156</v>
          </cell>
        </row>
        <row r="336">
          <cell r="A336" t="str">
            <v>20238</v>
          </cell>
          <cell r="B336" t="str">
            <v>Cesar</v>
          </cell>
          <cell r="C336" t="str">
            <v>El Copey</v>
          </cell>
          <cell r="D336">
            <v>103</v>
          </cell>
        </row>
        <row r="337">
          <cell r="A337" t="str">
            <v>20250</v>
          </cell>
          <cell r="B337" t="str">
            <v>Cesar</v>
          </cell>
          <cell r="C337" t="str">
            <v>El Paso</v>
          </cell>
          <cell r="D337">
            <v>581</v>
          </cell>
        </row>
        <row r="338">
          <cell r="A338" t="str">
            <v>20295</v>
          </cell>
          <cell r="B338" t="str">
            <v>Cesar</v>
          </cell>
          <cell r="C338" t="str">
            <v>Gamarra</v>
          </cell>
          <cell r="D338">
            <v>26</v>
          </cell>
        </row>
        <row r="339">
          <cell r="A339" t="str">
            <v>20310</v>
          </cell>
          <cell r="B339" t="str">
            <v>Cesar</v>
          </cell>
          <cell r="C339" t="str">
            <v>González</v>
          </cell>
          <cell r="D339">
            <v>19</v>
          </cell>
        </row>
        <row r="340">
          <cell r="A340" t="str">
            <v>20383</v>
          </cell>
          <cell r="B340" t="str">
            <v>Cesar</v>
          </cell>
          <cell r="C340" t="str">
            <v>La Gloria</v>
          </cell>
          <cell r="D340">
            <v>21</v>
          </cell>
        </row>
        <row r="341">
          <cell r="A341" t="str">
            <v>20400</v>
          </cell>
          <cell r="B341" t="str">
            <v>Cesar</v>
          </cell>
          <cell r="C341" t="str">
            <v>La Jagua de Ibirico</v>
          </cell>
          <cell r="D341">
            <v>77</v>
          </cell>
        </row>
        <row r="342">
          <cell r="A342" t="str">
            <v>20443</v>
          </cell>
          <cell r="B342" t="str">
            <v>Cesar</v>
          </cell>
          <cell r="C342" t="str">
            <v>Manaure</v>
          </cell>
          <cell r="D342">
            <v>42</v>
          </cell>
        </row>
        <row r="343">
          <cell r="A343" t="str">
            <v>20517</v>
          </cell>
          <cell r="B343" t="str">
            <v>Cesar</v>
          </cell>
          <cell r="C343" t="str">
            <v>Pailitas</v>
          </cell>
          <cell r="D343">
            <v>99</v>
          </cell>
        </row>
        <row r="344">
          <cell r="A344" t="str">
            <v>20550</v>
          </cell>
          <cell r="B344" t="str">
            <v>Cesar</v>
          </cell>
          <cell r="C344" t="str">
            <v>Pelaya</v>
          </cell>
          <cell r="D344">
            <v>79</v>
          </cell>
        </row>
        <row r="345">
          <cell r="A345" t="str">
            <v>20570</v>
          </cell>
          <cell r="B345" t="str">
            <v>Cesar</v>
          </cell>
          <cell r="C345" t="str">
            <v>Pueblo Bello</v>
          </cell>
          <cell r="D345">
            <v>33</v>
          </cell>
        </row>
        <row r="346">
          <cell r="A346" t="str">
            <v>20614</v>
          </cell>
          <cell r="B346" t="str">
            <v>Cesar</v>
          </cell>
          <cell r="C346" t="str">
            <v>Río de Oro</v>
          </cell>
          <cell r="D346">
            <v>53</v>
          </cell>
        </row>
        <row r="347">
          <cell r="A347" t="str">
            <v>20621</v>
          </cell>
          <cell r="B347" t="str">
            <v>Cesar</v>
          </cell>
          <cell r="C347" t="str">
            <v>La Paz</v>
          </cell>
          <cell r="D347">
            <v>561</v>
          </cell>
        </row>
        <row r="348">
          <cell r="A348" t="str">
            <v>20710</v>
          </cell>
          <cell r="B348" t="str">
            <v>Cesar</v>
          </cell>
          <cell r="C348" t="str">
            <v>San Alberto</v>
          </cell>
          <cell r="D348">
            <v>112</v>
          </cell>
        </row>
        <row r="349">
          <cell r="A349" t="str">
            <v>20750</v>
          </cell>
          <cell r="B349" t="str">
            <v>Cesar</v>
          </cell>
          <cell r="C349" t="str">
            <v>San Diego</v>
          </cell>
          <cell r="D349">
            <v>303</v>
          </cell>
        </row>
        <row r="350">
          <cell r="A350" t="str">
            <v>20770</v>
          </cell>
          <cell r="B350" t="str">
            <v>Cesar</v>
          </cell>
          <cell r="C350" t="str">
            <v>San Martín</v>
          </cell>
          <cell r="D350">
            <v>115</v>
          </cell>
        </row>
        <row r="351">
          <cell r="A351" t="str">
            <v>20787</v>
          </cell>
          <cell r="B351" t="str">
            <v>Cesar</v>
          </cell>
          <cell r="C351" t="str">
            <v>Tamalameque</v>
          </cell>
          <cell r="D351">
            <v>180</v>
          </cell>
        </row>
        <row r="352">
          <cell r="A352" t="str">
            <v>23001</v>
          </cell>
          <cell r="B352" t="str">
            <v>Córdoba</v>
          </cell>
          <cell r="C352" t="str">
            <v>Montería</v>
          </cell>
          <cell r="D352">
            <v>651</v>
          </cell>
        </row>
        <row r="353">
          <cell r="A353" t="str">
            <v>23068</v>
          </cell>
          <cell r="B353" t="str">
            <v>Córdoba</v>
          </cell>
          <cell r="C353" t="str">
            <v>Ayapel</v>
          </cell>
          <cell r="D353">
            <v>563</v>
          </cell>
        </row>
        <row r="354">
          <cell r="A354" t="str">
            <v>23079</v>
          </cell>
          <cell r="B354" t="str">
            <v>Córdoba</v>
          </cell>
          <cell r="C354" t="str">
            <v>Buenavista</v>
          </cell>
          <cell r="D354">
            <v>117</v>
          </cell>
        </row>
        <row r="355">
          <cell r="A355" t="str">
            <v>23090</v>
          </cell>
          <cell r="B355" t="str">
            <v>Córdoba</v>
          </cell>
          <cell r="C355" t="str">
            <v>Canalete</v>
          </cell>
          <cell r="D355">
            <v>117</v>
          </cell>
        </row>
        <row r="356">
          <cell r="A356" t="str">
            <v>23162</v>
          </cell>
          <cell r="B356" t="str">
            <v>Córdoba</v>
          </cell>
          <cell r="C356" t="str">
            <v>Cereté</v>
          </cell>
          <cell r="D356">
            <v>42</v>
          </cell>
        </row>
        <row r="357">
          <cell r="A357" t="str">
            <v>23168</v>
          </cell>
          <cell r="B357" t="str">
            <v>Córdoba</v>
          </cell>
          <cell r="C357" t="str">
            <v>Chimá</v>
          </cell>
          <cell r="D357">
            <v>7</v>
          </cell>
        </row>
        <row r="358">
          <cell r="A358" t="str">
            <v>23182</v>
          </cell>
          <cell r="B358" t="str">
            <v>Córdoba</v>
          </cell>
          <cell r="C358" t="str">
            <v>Chinú</v>
          </cell>
          <cell r="D358">
            <v>51</v>
          </cell>
        </row>
        <row r="359">
          <cell r="A359" t="str">
            <v>23189</v>
          </cell>
          <cell r="B359" t="str">
            <v>Córdoba</v>
          </cell>
          <cell r="C359" t="str">
            <v>Ciénaga de Oro</v>
          </cell>
          <cell r="D359">
            <v>52</v>
          </cell>
        </row>
        <row r="360">
          <cell r="A360" t="str">
            <v>23300</v>
          </cell>
          <cell r="B360" t="str">
            <v>Córdoba</v>
          </cell>
          <cell r="C360" t="str">
            <v>Cotorra</v>
          </cell>
          <cell r="D360">
            <v>9</v>
          </cell>
        </row>
        <row r="361">
          <cell r="A361" t="str">
            <v>23350</v>
          </cell>
          <cell r="B361" t="str">
            <v>Córdoba</v>
          </cell>
          <cell r="C361" t="str">
            <v>La Apartada</v>
          </cell>
          <cell r="D361">
            <v>69</v>
          </cell>
        </row>
        <row r="362">
          <cell r="A362" t="str">
            <v>23417</v>
          </cell>
          <cell r="B362" t="str">
            <v>Córdoba</v>
          </cell>
          <cell r="C362" t="str">
            <v>Lorica</v>
          </cell>
          <cell r="D362">
            <v>184</v>
          </cell>
        </row>
        <row r="363">
          <cell r="A363" t="str">
            <v>23419</v>
          </cell>
          <cell r="B363" t="str">
            <v>Córdoba</v>
          </cell>
          <cell r="C363" t="str">
            <v>Los Córdobas</v>
          </cell>
          <cell r="D363">
            <v>92</v>
          </cell>
        </row>
        <row r="364">
          <cell r="A364" t="str">
            <v>23464</v>
          </cell>
          <cell r="B364" t="str">
            <v>Córdoba</v>
          </cell>
          <cell r="C364" t="str">
            <v>Momil</v>
          </cell>
          <cell r="D364">
            <v>8</v>
          </cell>
        </row>
        <row r="365">
          <cell r="A365" t="str">
            <v>23466</v>
          </cell>
          <cell r="B365" t="str">
            <v>Córdoba</v>
          </cell>
          <cell r="C365" t="str">
            <v>Montelíbano(1)(3)</v>
          </cell>
          <cell r="D365">
            <v>1030</v>
          </cell>
        </row>
        <row r="366">
          <cell r="A366" t="str">
            <v>23500</v>
          </cell>
          <cell r="B366" t="str">
            <v>Córdoba</v>
          </cell>
          <cell r="C366" t="str">
            <v>Moñitos</v>
          </cell>
          <cell r="D366">
            <v>128</v>
          </cell>
        </row>
        <row r="367">
          <cell r="A367" t="str">
            <v>23555</v>
          </cell>
          <cell r="B367" t="str">
            <v>Córdoba</v>
          </cell>
          <cell r="C367" t="str">
            <v>Planeta Rica</v>
          </cell>
          <cell r="D367">
            <v>371</v>
          </cell>
        </row>
        <row r="368">
          <cell r="A368" t="str">
            <v>23570</v>
          </cell>
          <cell r="B368" t="str">
            <v>Córdoba</v>
          </cell>
          <cell r="C368" t="str">
            <v>Pueblo Nuevo</v>
          </cell>
          <cell r="D368">
            <v>186</v>
          </cell>
        </row>
        <row r="369">
          <cell r="A369" t="str">
            <v>23574</v>
          </cell>
          <cell r="B369" t="str">
            <v>Córdoba</v>
          </cell>
          <cell r="C369" t="str">
            <v>Puerto Escondido</v>
          </cell>
          <cell r="D369">
            <v>114</v>
          </cell>
        </row>
        <row r="370">
          <cell r="A370" t="str">
            <v>23580</v>
          </cell>
          <cell r="B370" t="str">
            <v>Córdoba</v>
          </cell>
          <cell r="C370" t="str">
            <v>Puerto Libertador</v>
          </cell>
          <cell r="D370">
            <v>3653</v>
          </cell>
        </row>
        <row r="371">
          <cell r="A371" t="str">
            <v>23586</v>
          </cell>
          <cell r="B371" t="str">
            <v>Córdoba</v>
          </cell>
          <cell r="C371" t="str">
            <v>Purísima</v>
          </cell>
          <cell r="D371">
            <v>12</v>
          </cell>
        </row>
        <row r="372">
          <cell r="A372" t="str">
            <v>23660</v>
          </cell>
          <cell r="B372" t="str">
            <v>Córdoba</v>
          </cell>
          <cell r="C372" t="str">
            <v>Sahagún</v>
          </cell>
          <cell r="D372">
            <v>90</v>
          </cell>
        </row>
        <row r="373">
          <cell r="A373" t="str">
            <v>23670</v>
          </cell>
          <cell r="B373" t="str">
            <v>Córdoba</v>
          </cell>
          <cell r="C373" t="str">
            <v>San Andrés Sotavento (1) (3)</v>
          </cell>
          <cell r="D373">
            <v>70</v>
          </cell>
        </row>
        <row r="374">
          <cell r="A374" t="str">
            <v>23672</v>
          </cell>
          <cell r="B374" t="str">
            <v>Córdoba</v>
          </cell>
          <cell r="C374" t="str">
            <v>San Antero</v>
          </cell>
          <cell r="D374">
            <v>44</v>
          </cell>
        </row>
        <row r="375">
          <cell r="A375" t="str">
            <v>23675</v>
          </cell>
          <cell r="B375" t="str">
            <v>Córdoba</v>
          </cell>
          <cell r="C375" t="str">
            <v>San Bernardo del Viento</v>
          </cell>
          <cell r="D375">
            <v>153</v>
          </cell>
        </row>
        <row r="376">
          <cell r="A376" t="str">
            <v>23678</v>
          </cell>
          <cell r="B376" t="str">
            <v>Córdoba</v>
          </cell>
          <cell r="C376" t="str">
            <v>San Carlos</v>
          </cell>
          <cell r="D376">
            <v>38</v>
          </cell>
        </row>
        <row r="377">
          <cell r="A377" t="str">
            <v>23682</v>
          </cell>
          <cell r="B377" t="str">
            <v>Córdoba</v>
          </cell>
          <cell r="C377" t="str">
            <v>San José de Uré(1)</v>
          </cell>
          <cell r="D377">
            <v>189</v>
          </cell>
        </row>
        <row r="378">
          <cell r="A378" t="str">
            <v>23686</v>
          </cell>
          <cell r="B378" t="str">
            <v>Córdoba</v>
          </cell>
          <cell r="C378" t="str">
            <v>San Pelayo</v>
          </cell>
          <cell r="D378">
            <v>117</v>
          </cell>
        </row>
        <row r="379">
          <cell r="A379" t="str">
            <v>23807</v>
          </cell>
          <cell r="B379" t="str">
            <v>Córdoba</v>
          </cell>
          <cell r="C379" t="str">
            <v>Tierralta</v>
          </cell>
          <cell r="D379">
            <v>1640</v>
          </cell>
        </row>
        <row r="380">
          <cell r="A380" t="str">
            <v>23815</v>
          </cell>
          <cell r="B380" t="str">
            <v>Córdoba</v>
          </cell>
          <cell r="C380" t="str">
            <v>Tuchín (1)</v>
          </cell>
          <cell r="D380">
            <v>27</v>
          </cell>
        </row>
        <row r="381">
          <cell r="A381" t="str">
            <v>23855</v>
          </cell>
          <cell r="B381" t="str">
            <v>Córdoba</v>
          </cell>
          <cell r="C381" t="str">
            <v>Valencia</v>
          </cell>
          <cell r="D381">
            <v>570</v>
          </cell>
        </row>
        <row r="382">
          <cell r="A382" t="str">
            <v>25001</v>
          </cell>
          <cell r="B382" t="str">
            <v>Cundinamarca</v>
          </cell>
          <cell r="C382" t="str">
            <v>Agua de Dios</v>
          </cell>
          <cell r="D382">
            <v>5</v>
          </cell>
        </row>
        <row r="383">
          <cell r="A383" t="str">
            <v>25019</v>
          </cell>
          <cell r="B383" t="str">
            <v>Cundinamarca</v>
          </cell>
          <cell r="C383" t="str">
            <v>Albán</v>
          </cell>
          <cell r="D383">
            <v>10</v>
          </cell>
        </row>
        <row r="384">
          <cell r="A384" t="str">
            <v>25035</v>
          </cell>
          <cell r="B384" t="str">
            <v>Cundinamarca</v>
          </cell>
          <cell r="C384" t="str">
            <v>Anapoima</v>
          </cell>
          <cell r="D384">
            <v>3</v>
          </cell>
        </row>
        <row r="385">
          <cell r="A385" t="str">
            <v>25053</v>
          </cell>
          <cell r="B385" t="str">
            <v>Cundinamarca</v>
          </cell>
          <cell r="C385" t="str">
            <v>Arbeláez</v>
          </cell>
          <cell r="D385">
            <v>14</v>
          </cell>
        </row>
        <row r="386">
          <cell r="A386" t="str">
            <v>25086</v>
          </cell>
          <cell r="B386" t="str">
            <v>Cundinamarca</v>
          </cell>
          <cell r="C386" t="str">
            <v>Beltrán</v>
          </cell>
          <cell r="D386">
            <v>6</v>
          </cell>
        </row>
        <row r="387">
          <cell r="A387" t="str">
            <v>25120</v>
          </cell>
          <cell r="B387" t="str">
            <v>Cundinamarca</v>
          </cell>
          <cell r="C387" t="str">
            <v>Cabrera</v>
          </cell>
          <cell r="D387">
            <v>44</v>
          </cell>
        </row>
        <row r="388">
          <cell r="A388" t="str">
            <v>25148</v>
          </cell>
          <cell r="B388" t="str">
            <v>Cundinamarca</v>
          </cell>
          <cell r="C388" t="str">
            <v>Caparrapí</v>
          </cell>
          <cell r="D388">
            <v>25</v>
          </cell>
        </row>
        <row r="389">
          <cell r="A389" t="str">
            <v>25168</v>
          </cell>
          <cell r="B389" t="str">
            <v>Cundinamarca</v>
          </cell>
          <cell r="C389" t="str">
            <v>Chaguaní</v>
          </cell>
          <cell r="D389">
            <v>7</v>
          </cell>
        </row>
        <row r="390">
          <cell r="A390" t="str">
            <v>25178</v>
          </cell>
          <cell r="B390" t="str">
            <v>Cundinamarca</v>
          </cell>
          <cell r="C390" t="str">
            <v>Chipaque</v>
          </cell>
          <cell r="D390">
            <v>3</v>
          </cell>
        </row>
        <row r="391">
          <cell r="A391" t="str">
            <v>25214</v>
          </cell>
          <cell r="B391" t="str">
            <v>Cundinamarca</v>
          </cell>
          <cell r="C391" t="str">
            <v>Cota</v>
          </cell>
          <cell r="D391">
            <v>3</v>
          </cell>
        </row>
        <row r="392">
          <cell r="A392" t="str">
            <v>25224</v>
          </cell>
          <cell r="B392" t="str">
            <v>Cundinamarca</v>
          </cell>
          <cell r="C392" t="str">
            <v>Cucunubá</v>
          </cell>
          <cell r="D392">
            <v>5</v>
          </cell>
        </row>
        <row r="393">
          <cell r="A393" t="str">
            <v>25245</v>
          </cell>
          <cell r="B393" t="str">
            <v>Cundinamarca</v>
          </cell>
          <cell r="C393" t="str">
            <v>El Colegio</v>
          </cell>
          <cell r="D393">
            <v>23</v>
          </cell>
        </row>
        <row r="394">
          <cell r="A394" t="str">
            <v>25269</v>
          </cell>
          <cell r="B394" t="str">
            <v>Cundinamarca</v>
          </cell>
          <cell r="C394" t="str">
            <v>Facatativá</v>
          </cell>
          <cell r="D394">
            <v>13</v>
          </cell>
        </row>
        <row r="395">
          <cell r="A395" t="str">
            <v>25279</v>
          </cell>
          <cell r="B395" t="str">
            <v>Cundinamarca</v>
          </cell>
          <cell r="C395" t="str">
            <v>Fomeque</v>
          </cell>
          <cell r="D395">
            <v>2</v>
          </cell>
        </row>
        <row r="396">
          <cell r="A396" t="str">
            <v>25286</v>
          </cell>
          <cell r="B396" t="str">
            <v>Cundinamarca</v>
          </cell>
          <cell r="C396" t="str">
            <v>Funza</v>
          </cell>
          <cell r="D396">
            <v>4</v>
          </cell>
        </row>
        <row r="397">
          <cell r="A397" t="str">
            <v>25290</v>
          </cell>
          <cell r="B397" t="str">
            <v>Cundinamarca</v>
          </cell>
          <cell r="C397" t="str">
            <v>Fusagasugá</v>
          </cell>
          <cell r="D397">
            <v>57</v>
          </cell>
        </row>
        <row r="398">
          <cell r="A398" t="str">
            <v>25293</v>
          </cell>
          <cell r="B398" t="str">
            <v>Cundinamarca</v>
          </cell>
          <cell r="C398" t="str">
            <v>Gachala</v>
          </cell>
          <cell r="D398">
            <v>4</v>
          </cell>
        </row>
        <row r="399">
          <cell r="A399" t="str">
            <v>25297</v>
          </cell>
          <cell r="B399" t="str">
            <v>Cundinamarca</v>
          </cell>
          <cell r="C399" t="str">
            <v>Gachetá</v>
          </cell>
          <cell r="D399">
            <v>2</v>
          </cell>
        </row>
        <row r="400">
          <cell r="A400" t="str">
            <v>25299</v>
          </cell>
          <cell r="B400" t="str">
            <v>Cundinamarca</v>
          </cell>
          <cell r="C400" t="str">
            <v>Gama</v>
          </cell>
          <cell r="D400">
            <v>5</v>
          </cell>
        </row>
        <row r="401">
          <cell r="A401" t="str">
            <v>25307</v>
          </cell>
          <cell r="B401" t="str">
            <v>Cundinamarca</v>
          </cell>
          <cell r="C401" t="str">
            <v>Girardot</v>
          </cell>
          <cell r="D401">
            <v>30</v>
          </cell>
        </row>
        <row r="402">
          <cell r="A402" t="str">
            <v>25317</v>
          </cell>
          <cell r="B402" t="str">
            <v>Cundinamarca</v>
          </cell>
          <cell r="C402" t="str">
            <v>Guachetá</v>
          </cell>
          <cell r="D402">
            <v>4</v>
          </cell>
        </row>
        <row r="403">
          <cell r="A403" t="str">
            <v>25320</v>
          </cell>
          <cell r="B403" t="str">
            <v>Cundinamarca</v>
          </cell>
          <cell r="C403" t="str">
            <v>Guaduas</v>
          </cell>
          <cell r="D403">
            <v>24</v>
          </cell>
        </row>
        <row r="404">
          <cell r="A404" t="str">
            <v>25322</v>
          </cell>
          <cell r="B404" t="str">
            <v>Cundinamarca</v>
          </cell>
          <cell r="C404" t="str">
            <v>Guasca</v>
          </cell>
          <cell r="D404">
            <v>6</v>
          </cell>
        </row>
        <row r="405">
          <cell r="A405" t="str">
            <v>25324</v>
          </cell>
          <cell r="B405" t="str">
            <v>Cundinamarca</v>
          </cell>
          <cell r="C405" t="str">
            <v>Guataquí</v>
          </cell>
          <cell r="D405">
            <v>15</v>
          </cell>
        </row>
        <row r="406">
          <cell r="A406" t="str">
            <v>25335</v>
          </cell>
          <cell r="B406" t="str">
            <v>Cundinamarca</v>
          </cell>
          <cell r="C406" t="str">
            <v>Guayabetal</v>
          </cell>
          <cell r="D406">
            <v>5</v>
          </cell>
        </row>
        <row r="407">
          <cell r="A407" t="str">
            <v>25339</v>
          </cell>
          <cell r="B407" t="str">
            <v>Cundinamarca</v>
          </cell>
          <cell r="C407" t="str">
            <v>Gutiérrez</v>
          </cell>
          <cell r="D407">
            <v>17</v>
          </cell>
        </row>
        <row r="408">
          <cell r="A408" t="str">
            <v>25368</v>
          </cell>
          <cell r="B408" t="str">
            <v>Cundinamarca</v>
          </cell>
          <cell r="C408" t="str">
            <v>Jerusalén</v>
          </cell>
          <cell r="D408">
            <v>6</v>
          </cell>
        </row>
        <row r="409">
          <cell r="A409" t="str">
            <v>25377</v>
          </cell>
          <cell r="B409" t="str">
            <v>Cundinamarca</v>
          </cell>
          <cell r="C409" t="str">
            <v>La Calera</v>
          </cell>
          <cell r="D409">
            <v>4</v>
          </cell>
        </row>
        <row r="410">
          <cell r="A410" t="str">
            <v>25386</v>
          </cell>
          <cell r="B410" t="str">
            <v>Cundinamarca</v>
          </cell>
          <cell r="C410" t="str">
            <v>La Mesa</v>
          </cell>
          <cell r="D410">
            <v>16</v>
          </cell>
        </row>
        <row r="411">
          <cell r="A411" t="str">
            <v>25394</v>
          </cell>
          <cell r="B411" t="str">
            <v>Cundinamarca</v>
          </cell>
          <cell r="C411" t="str">
            <v>La Palma</v>
          </cell>
          <cell r="D411">
            <v>54</v>
          </cell>
        </row>
        <row r="412">
          <cell r="A412" t="str">
            <v>25398</v>
          </cell>
          <cell r="B412" t="str">
            <v>Cundinamarca</v>
          </cell>
          <cell r="C412" t="str">
            <v>La Peña</v>
          </cell>
          <cell r="D412">
            <v>4</v>
          </cell>
        </row>
        <row r="413">
          <cell r="A413" t="str">
            <v>25402</v>
          </cell>
          <cell r="B413" t="str">
            <v>Cundinamarca</v>
          </cell>
          <cell r="C413" t="str">
            <v>La Vega</v>
          </cell>
          <cell r="D413">
            <v>5</v>
          </cell>
        </row>
        <row r="414">
          <cell r="A414" t="str">
            <v>25407</v>
          </cell>
          <cell r="B414" t="str">
            <v>Cundinamarca</v>
          </cell>
          <cell r="C414" t="str">
            <v>Lenguazaque</v>
          </cell>
          <cell r="D414">
            <v>5</v>
          </cell>
        </row>
        <row r="415">
          <cell r="A415" t="str">
            <v>25430</v>
          </cell>
          <cell r="B415" t="str">
            <v>Cundinamarca</v>
          </cell>
          <cell r="C415" t="str">
            <v>Madrid</v>
          </cell>
          <cell r="D415">
            <v>4</v>
          </cell>
        </row>
        <row r="416">
          <cell r="A416" t="str">
            <v>25438</v>
          </cell>
          <cell r="B416" t="str">
            <v>Cundinamarca</v>
          </cell>
          <cell r="C416" t="str">
            <v>Medina</v>
          </cell>
          <cell r="D416">
            <v>25</v>
          </cell>
        </row>
        <row r="417">
          <cell r="A417" t="str">
            <v>25473</v>
          </cell>
          <cell r="B417" t="str">
            <v>Cundinamarca</v>
          </cell>
          <cell r="C417" t="str">
            <v>Mosquera</v>
          </cell>
          <cell r="D417">
            <v>12</v>
          </cell>
        </row>
        <row r="418">
          <cell r="A418" t="str">
            <v>25483</v>
          </cell>
          <cell r="B418" t="str">
            <v>Cundinamarca</v>
          </cell>
          <cell r="C418" t="str">
            <v>Nariño</v>
          </cell>
          <cell r="D418">
            <v>2</v>
          </cell>
        </row>
        <row r="419">
          <cell r="A419" t="str">
            <v>25489</v>
          </cell>
          <cell r="B419" t="str">
            <v>Cundinamarca</v>
          </cell>
          <cell r="C419" t="str">
            <v>Nimaima</v>
          </cell>
          <cell r="D419">
            <v>5</v>
          </cell>
        </row>
        <row r="420">
          <cell r="A420" t="str">
            <v>25491</v>
          </cell>
          <cell r="B420" t="str">
            <v>Cundinamarca</v>
          </cell>
          <cell r="C420" t="str">
            <v>Nocaima</v>
          </cell>
          <cell r="D420">
            <v>4</v>
          </cell>
        </row>
        <row r="421">
          <cell r="A421" t="str">
            <v>25506</v>
          </cell>
          <cell r="B421" t="str">
            <v>Cundinamarca</v>
          </cell>
          <cell r="C421" t="str">
            <v>Venecia</v>
          </cell>
          <cell r="D421">
            <v>32</v>
          </cell>
        </row>
        <row r="422">
          <cell r="A422" t="str">
            <v>25513</v>
          </cell>
          <cell r="B422" t="str">
            <v>Cundinamarca</v>
          </cell>
          <cell r="C422" t="str">
            <v>Pacho</v>
          </cell>
          <cell r="D422">
            <v>17</v>
          </cell>
        </row>
        <row r="423">
          <cell r="A423" t="str">
            <v>25518</v>
          </cell>
          <cell r="B423" t="str">
            <v>Cundinamarca</v>
          </cell>
          <cell r="C423" t="str">
            <v>Paime</v>
          </cell>
          <cell r="D423">
            <v>9</v>
          </cell>
        </row>
        <row r="424">
          <cell r="A424" t="str">
            <v>25524</v>
          </cell>
          <cell r="B424" t="str">
            <v>Cundinamarca</v>
          </cell>
          <cell r="C424" t="str">
            <v>Pandi</v>
          </cell>
          <cell r="D424">
            <v>18</v>
          </cell>
        </row>
        <row r="425">
          <cell r="A425" t="str">
            <v>25530</v>
          </cell>
          <cell r="B425" t="str">
            <v>Cundinamarca</v>
          </cell>
          <cell r="C425" t="str">
            <v>Paratebueno</v>
          </cell>
          <cell r="D425">
            <v>11</v>
          </cell>
        </row>
        <row r="426">
          <cell r="A426" t="str">
            <v>25535</v>
          </cell>
          <cell r="B426" t="str">
            <v>Cundinamarca</v>
          </cell>
          <cell r="C426" t="str">
            <v>Pasca</v>
          </cell>
          <cell r="D426">
            <v>33</v>
          </cell>
        </row>
        <row r="427">
          <cell r="A427" t="str">
            <v>25572</v>
          </cell>
          <cell r="B427" t="str">
            <v>Cundinamarca</v>
          </cell>
          <cell r="C427" t="str">
            <v>Puerto Salgar</v>
          </cell>
          <cell r="D427">
            <v>13</v>
          </cell>
        </row>
        <row r="428">
          <cell r="A428" t="str">
            <v>25580</v>
          </cell>
          <cell r="B428" t="str">
            <v>Cundinamarca</v>
          </cell>
          <cell r="C428" t="str">
            <v>Pulí</v>
          </cell>
          <cell r="D428">
            <v>8</v>
          </cell>
        </row>
        <row r="429">
          <cell r="A429" t="str">
            <v>25592</v>
          </cell>
          <cell r="B429" t="str">
            <v>Cundinamarca</v>
          </cell>
          <cell r="C429" t="str">
            <v>Quebradanegra</v>
          </cell>
          <cell r="D429">
            <v>3</v>
          </cell>
        </row>
        <row r="430">
          <cell r="A430" t="str">
            <v>25596</v>
          </cell>
          <cell r="B430" t="str">
            <v>Cundinamarca</v>
          </cell>
          <cell r="C430" t="str">
            <v>Quipile</v>
          </cell>
          <cell r="D430">
            <v>13</v>
          </cell>
        </row>
        <row r="431">
          <cell r="A431" t="str">
            <v>25599</v>
          </cell>
          <cell r="B431" t="str">
            <v>Cundinamarca</v>
          </cell>
          <cell r="C431" t="str">
            <v>Apulo</v>
          </cell>
          <cell r="D431">
            <v>18</v>
          </cell>
        </row>
        <row r="432">
          <cell r="A432" t="str">
            <v>25649</v>
          </cell>
          <cell r="B432" t="str">
            <v>Cundinamarca</v>
          </cell>
          <cell r="C432" t="str">
            <v>San Bernardo</v>
          </cell>
          <cell r="D432">
            <v>14</v>
          </cell>
        </row>
        <row r="433">
          <cell r="A433" t="str">
            <v>25653</v>
          </cell>
          <cell r="B433" t="str">
            <v>Cundinamarca</v>
          </cell>
          <cell r="C433" t="str">
            <v>San Cayetano</v>
          </cell>
          <cell r="D433">
            <v>3</v>
          </cell>
        </row>
        <row r="434">
          <cell r="A434" t="str">
            <v>25662</v>
          </cell>
          <cell r="B434" t="str">
            <v>Cundinamarca</v>
          </cell>
          <cell r="C434" t="str">
            <v>San Juan de Río Seco</v>
          </cell>
          <cell r="D434">
            <v>22</v>
          </cell>
        </row>
        <row r="435">
          <cell r="A435" t="str">
            <v>25718</v>
          </cell>
          <cell r="B435" t="str">
            <v>Cundinamarca</v>
          </cell>
          <cell r="C435" t="str">
            <v>Sasaima</v>
          </cell>
          <cell r="D435">
            <v>12</v>
          </cell>
        </row>
        <row r="436">
          <cell r="A436" t="str">
            <v>25743</v>
          </cell>
          <cell r="B436" t="str">
            <v>Cundinamarca</v>
          </cell>
          <cell r="C436" t="str">
            <v>Silvania</v>
          </cell>
          <cell r="D436">
            <v>44</v>
          </cell>
        </row>
        <row r="437">
          <cell r="A437" t="str">
            <v>25754</v>
          </cell>
          <cell r="B437" t="str">
            <v>Cundinamarca</v>
          </cell>
          <cell r="C437" t="str">
            <v>Soacha</v>
          </cell>
          <cell r="D437">
            <v>331</v>
          </cell>
        </row>
        <row r="438">
          <cell r="A438" t="str">
            <v>25793</v>
          </cell>
          <cell r="B438" t="str">
            <v>Cundinamarca</v>
          </cell>
          <cell r="C438" t="str">
            <v>Tausa</v>
          </cell>
          <cell r="D438">
            <v>6</v>
          </cell>
        </row>
        <row r="439">
          <cell r="A439" t="str">
            <v>25797</v>
          </cell>
          <cell r="B439" t="str">
            <v>Cundinamarca</v>
          </cell>
          <cell r="C439" t="str">
            <v>Tena</v>
          </cell>
          <cell r="D439">
            <v>3</v>
          </cell>
        </row>
        <row r="440">
          <cell r="A440" t="str">
            <v>25799</v>
          </cell>
          <cell r="B440" t="str">
            <v>Cundinamarca</v>
          </cell>
          <cell r="C440" t="str">
            <v>Tenjo</v>
          </cell>
          <cell r="D440">
            <v>7</v>
          </cell>
        </row>
        <row r="441">
          <cell r="A441" t="str">
            <v>25805</v>
          </cell>
          <cell r="B441" t="str">
            <v>Cundinamarca</v>
          </cell>
          <cell r="C441" t="str">
            <v>Tibacuy</v>
          </cell>
          <cell r="D441">
            <v>24</v>
          </cell>
        </row>
        <row r="442">
          <cell r="A442" t="str">
            <v>25815</v>
          </cell>
          <cell r="B442" t="str">
            <v>Cundinamarca</v>
          </cell>
          <cell r="C442" t="str">
            <v>Tocaima</v>
          </cell>
          <cell r="D442">
            <v>8</v>
          </cell>
        </row>
        <row r="443">
          <cell r="A443" t="str">
            <v>25823</v>
          </cell>
          <cell r="B443" t="str">
            <v>Cundinamarca</v>
          </cell>
          <cell r="C443" t="str">
            <v>Topaipí</v>
          </cell>
          <cell r="D443">
            <v>9</v>
          </cell>
        </row>
        <row r="444">
          <cell r="A444" t="str">
            <v>25839</v>
          </cell>
          <cell r="B444" t="str">
            <v>Cundinamarca</v>
          </cell>
          <cell r="C444" t="str">
            <v>Ubalá</v>
          </cell>
          <cell r="D444">
            <v>11</v>
          </cell>
        </row>
        <row r="445">
          <cell r="A445" t="str">
            <v>25843</v>
          </cell>
          <cell r="B445" t="str">
            <v>Cundinamarca</v>
          </cell>
          <cell r="C445" t="str">
            <v>Villa de San Diego de Ubate</v>
          </cell>
          <cell r="D445">
            <v>9</v>
          </cell>
        </row>
        <row r="446">
          <cell r="A446" t="str">
            <v>25845</v>
          </cell>
          <cell r="B446" t="str">
            <v>Cundinamarca</v>
          </cell>
          <cell r="C446" t="str">
            <v>Une</v>
          </cell>
          <cell r="D446">
            <v>4</v>
          </cell>
        </row>
        <row r="447">
          <cell r="A447" t="str">
            <v>25851</v>
          </cell>
          <cell r="B447" t="str">
            <v>Cundinamarca</v>
          </cell>
          <cell r="C447" t="str">
            <v>Útica</v>
          </cell>
          <cell r="D447">
            <v>3</v>
          </cell>
        </row>
        <row r="448">
          <cell r="A448" t="str">
            <v>25862</v>
          </cell>
          <cell r="B448" t="str">
            <v>Cundinamarca</v>
          </cell>
          <cell r="C448" t="str">
            <v>Vergara</v>
          </cell>
          <cell r="D448">
            <v>7</v>
          </cell>
        </row>
        <row r="449">
          <cell r="A449" t="str">
            <v>25871</v>
          </cell>
          <cell r="B449" t="str">
            <v>Cundinamarca</v>
          </cell>
          <cell r="C449" t="str">
            <v>Villagómez</v>
          </cell>
          <cell r="D449">
            <v>4</v>
          </cell>
        </row>
        <row r="450">
          <cell r="A450" t="str">
            <v>25875</v>
          </cell>
          <cell r="B450" t="str">
            <v>Cundinamarca</v>
          </cell>
          <cell r="C450" t="str">
            <v>Villeta</v>
          </cell>
          <cell r="D450">
            <v>4</v>
          </cell>
        </row>
        <row r="451">
          <cell r="A451" t="str">
            <v>25878</v>
          </cell>
          <cell r="B451" t="str">
            <v>Cundinamarca</v>
          </cell>
          <cell r="C451" t="str">
            <v>Viotá</v>
          </cell>
          <cell r="D451">
            <v>35</v>
          </cell>
        </row>
        <row r="452">
          <cell r="A452" t="str">
            <v>25885</v>
          </cell>
          <cell r="B452" t="str">
            <v>Cundinamarca</v>
          </cell>
          <cell r="C452" t="str">
            <v>Yacopí</v>
          </cell>
          <cell r="D452">
            <v>28</v>
          </cell>
        </row>
        <row r="453">
          <cell r="A453" t="str">
            <v>27001</v>
          </cell>
          <cell r="B453" t="str">
            <v>Chocó</v>
          </cell>
          <cell r="C453" t="str">
            <v>Quibdó</v>
          </cell>
          <cell r="D453">
            <v>2426</v>
          </cell>
        </row>
        <row r="454">
          <cell r="A454" t="str">
            <v>27006</v>
          </cell>
          <cell r="B454" t="str">
            <v>Chocó</v>
          </cell>
          <cell r="C454" t="str">
            <v>Acandí</v>
          </cell>
          <cell r="D454">
            <v>114</v>
          </cell>
        </row>
        <row r="455">
          <cell r="A455" t="str">
            <v>27025</v>
          </cell>
          <cell r="B455" t="str">
            <v>Chocó</v>
          </cell>
          <cell r="C455" t="str">
            <v>Alto Baudo</v>
          </cell>
          <cell r="D455">
            <v>4646</v>
          </cell>
        </row>
        <row r="456">
          <cell r="A456" t="str">
            <v>27050</v>
          </cell>
          <cell r="B456" t="str">
            <v>Chocó</v>
          </cell>
          <cell r="C456" t="str">
            <v>Atrato</v>
          </cell>
          <cell r="D456">
            <v>513</v>
          </cell>
        </row>
        <row r="457">
          <cell r="A457" t="str">
            <v>27073</v>
          </cell>
          <cell r="B457" t="str">
            <v>Chocó</v>
          </cell>
          <cell r="C457" t="str">
            <v>Bagadó</v>
          </cell>
          <cell r="D457">
            <v>352</v>
          </cell>
        </row>
        <row r="458">
          <cell r="A458" t="str">
            <v>27075</v>
          </cell>
          <cell r="B458" t="str">
            <v>Chocó</v>
          </cell>
          <cell r="C458" t="str">
            <v>Bahía Solano</v>
          </cell>
          <cell r="D458">
            <v>55</v>
          </cell>
        </row>
        <row r="459">
          <cell r="A459" t="str">
            <v>27077</v>
          </cell>
          <cell r="B459" t="str">
            <v>Chocó</v>
          </cell>
          <cell r="C459" t="str">
            <v>Bajo Baudó</v>
          </cell>
          <cell r="D459">
            <v>968</v>
          </cell>
        </row>
        <row r="460">
          <cell r="A460" t="str">
            <v>27086</v>
          </cell>
          <cell r="B460" t="e">
            <v>#N/A</v>
          </cell>
          <cell r="C460" t="e">
            <v>#N/A</v>
          </cell>
          <cell r="D460">
            <v>7</v>
          </cell>
        </row>
        <row r="461">
          <cell r="A461" t="str">
            <v>27099</v>
          </cell>
          <cell r="B461" t="str">
            <v>Chocó</v>
          </cell>
          <cell r="C461" t="str">
            <v>Bojaya</v>
          </cell>
          <cell r="D461">
            <v>145</v>
          </cell>
        </row>
        <row r="462">
          <cell r="A462" t="str">
            <v>27135</v>
          </cell>
          <cell r="B462" t="str">
            <v>Chocó</v>
          </cell>
          <cell r="C462" t="str">
            <v>El Cantón del San Pablo</v>
          </cell>
          <cell r="D462">
            <v>121</v>
          </cell>
        </row>
        <row r="463">
          <cell r="A463" t="str">
            <v>27150</v>
          </cell>
          <cell r="B463" t="str">
            <v>Chocó</v>
          </cell>
          <cell r="C463" t="str">
            <v>Carmen del Darien</v>
          </cell>
          <cell r="D463">
            <v>60</v>
          </cell>
        </row>
        <row r="464">
          <cell r="A464" t="str">
            <v>27160</v>
          </cell>
          <cell r="B464" t="str">
            <v>Chocó</v>
          </cell>
          <cell r="C464" t="str">
            <v>Cértegui</v>
          </cell>
          <cell r="D464">
            <v>45</v>
          </cell>
        </row>
        <row r="465">
          <cell r="A465" t="str">
            <v>27205</v>
          </cell>
          <cell r="B465" t="str">
            <v>Chocó</v>
          </cell>
          <cell r="C465" t="str">
            <v>Condoto</v>
          </cell>
          <cell r="D465">
            <v>204</v>
          </cell>
        </row>
        <row r="466">
          <cell r="A466" t="str">
            <v>27245</v>
          </cell>
          <cell r="B466" t="str">
            <v>Chocó</v>
          </cell>
          <cell r="C466" t="str">
            <v>El Carmen de Atrato</v>
          </cell>
          <cell r="D466">
            <v>169</v>
          </cell>
        </row>
        <row r="467">
          <cell r="A467" t="str">
            <v>27250</v>
          </cell>
          <cell r="B467" t="str">
            <v>Chocó</v>
          </cell>
          <cell r="C467" t="str">
            <v>El Litoral del San Juan</v>
          </cell>
          <cell r="D467">
            <v>1458</v>
          </cell>
        </row>
        <row r="468">
          <cell r="A468" t="str">
            <v>27361</v>
          </cell>
          <cell r="B468" t="str">
            <v>Chocó</v>
          </cell>
          <cell r="C468" t="str">
            <v>Istmina</v>
          </cell>
          <cell r="D468">
            <v>896</v>
          </cell>
        </row>
        <row r="469">
          <cell r="A469" t="str">
            <v>27372</v>
          </cell>
          <cell r="B469" t="str">
            <v>Chocó</v>
          </cell>
          <cell r="C469" t="str">
            <v>Juradó</v>
          </cell>
          <cell r="D469">
            <v>23</v>
          </cell>
        </row>
        <row r="470">
          <cell r="A470" t="str">
            <v>27413</v>
          </cell>
          <cell r="B470" t="str">
            <v>Chocó</v>
          </cell>
          <cell r="C470" t="str">
            <v>Lloró</v>
          </cell>
          <cell r="D470">
            <v>343</v>
          </cell>
        </row>
        <row r="471">
          <cell r="A471" t="str">
            <v>27425</v>
          </cell>
          <cell r="B471" t="str">
            <v>Chocó</v>
          </cell>
          <cell r="C471" t="str">
            <v>Medio Atrato</v>
          </cell>
          <cell r="D471">
            <v>640</v>
          </cell>
        </row>
        <row r="472">
          <cell r="A472" t="str">
            <v>27430</v>
          </cell>
          <cell r="B472" t="str">
            <v>Chocó</v>
          </cell>
          <cell r="C472" t="str">
            <v>Medio Baudó</v>
          </cell>
          <cell r="D472">
            <v>970</v>
          </cell>
        </row>
        <row r="473">
          <cell r="A473" t="str">
            <v>27450</v>
          </cell>
          <cell r="B473" t="str">
            <v>Chocó</v>
          </cell>
          <cell r="C473" t="str">
            <v>Medio San Juan</v>
          </cell>
          <cell r="D473">
            <v>438</v>
          </cell>
        </row>
        <row r="474">
          <cell r="A474" t="str">
            <v>27491</v>
          </cell>
          <cell r="B474" t="str">
            <v>Chocó</v>
          </cell>
          <cell r="C474" t="str">
            <v>Nóvita</v>
          </cell>
          <cell r="D474">
            <v>263</v>
          </cell>
        </row>
        <row r="475">
          <cell r="A475" t="str">
            <v>27495</v>
          </cell>
          <cell r="B475" t="str">
            <v>Chocó</v>
          </cell>
          <cell r="C475" t="str">
            <v>Nuquí</v>
          </cell>
          <cell r="D475">
            <v>246</v>
          </cell>
        </row>
        <row r="476">
          <cell r="A476" t="str">
            <v>27580</v>
          </cell>
          <cell r="B476" t="str">
            <v>Chocó</v>
          </cell>
          <cell r="C476" t="str">
            <v>Río Iro</v>
          </cell>
          <cell r="D476">
            <v>103</v>
          </cell>
        </row>
        <row r="477">
          <cell r="A477" t="str">
            <v>27600</v>
          </cell>
          <cell r="B477" t="str">
            <v>Chocó</v>
          </cell>
          <cell r="C477" t="str">
            <v>Río Quito</v>
          </cell>
          <cell r="D477">
            <v>159</v>
          </cell>
        </row>
        <row r="478">
          <cell r="A478" t="str">
            <v>27615</v>
          </cell>
          <cell r="B478" t="str">
            <v>Chocó</v>
          </cell>
          <cell r="C478" t="str">
            <v>Riosucio(2)</v>
          </cell>
          <cell r="D478">
            <v>783</v>
          </cell>
        </row>
        <row r="479">
          <cell r="A479" t="str">
            <v>27660</v>
          </cell>
          <cell r="B479" t="str">
            <v>Chocó</v>
          </cell>
          <cell r="C479" t="str">
            <v>San José del Palmar</v>
          </cell>
          <cell r="D479">
            <v>286</v>
          </cell>
        </row>
        <row r="480">
          <cell r="A480" t="str">
            <v>27745</v>
          </cell>
          <cell r="B480" t="str">
            <v>Chocó</v>
          </cell>
          <cell r="C480" t="str">
            <v>Sipí</v>
          </cell>
          <cell r="D480">
            <v>167</v>
          </cell>
        </row>
        <row r="481">
          <cell r="A481" t="str">
            <v>27787</v>
          </cell>
          <cell r="B481" t="str">
            <v>Chocó</v>
          </cell>
          <cell r="C481" t="str">
            <v>Tadó</v>
          </cell>
          <cell r="D481">
            <v>427</v>
          </cell>
        </row>
        <row r="482">
          <cell r="A482" t="str">
            <v>27800</v>
          </cell>
          <cell r="B482" t="str">
            <v>Chocó</v>
          </cell>
          <cell r="C482" t="str">
            <v>Unguía</v>
          </cell>
          <cell r="D482">
            <v>172</v>
          </cell>
        </row>
        <row r="483">
          <cell r="A483" t="str">
            <v>27810</v>
          </cell>
          <cell r="B483" t="str">
            <v>Chocó</v>
          </cell>
          <cell r="C483" t="str">
            <v>Unión Panamericana</v>
          </cell>
          <cell r="D483">
            <v>28</v>
          </cell>
        </row>
        <row r="484">
          <cell r="A484" t="str">
            <v>41001</v>
          </cell>
          <cell r="B484" t="str">
            <v>Huila</v>
          </cell>
          <cell r="C484" t="str">
            <v>Neiva</v>
          </cell>
          <cell r="D484">
            <v>881</v>
          </cell>
        </row>
        <row r="485">
          <cell r="A485" t="str">
            <v>41006</v>
          </cell>
          <cell r="B485" t="str">
            <v>Huila</v>
          </cell>
          <cell r="C485" t="str">
            <v>Acevedo</v>
          </cell>
          <cell r="D485">
            <v>543</v>
          </cell>
        </row>
        <row r="486">
          <cell r="A486" t="str">
            <v>41013</v>
          </cell>
          <cell r="B486" t="str">
            <v>Huila</v>
          </cell>
          <cell r="C486" t="str">
            <v>Agrado</v>
          </cell>
          <cell r="D486">
            <v>44</v>
          </cell>
        </row>
        <row r="487">
          <cell r="A487" t="str">
            <v>41016</v>
          </cell>
          <cell r="B487" t="str">
            <v>Huila</v>
          </cell>
          <cell r="C487" t="str">
            <v>Aipe</v>
          </cell>
          <cell r="D487">
            <v>143</v>
          </cell>
        </row>
        <row r="488">
          <cell r="A488" t="str">
            <v>41020</v>
          </cell>
          <cell r="B488" t="str">
            <v>Huila</v>
          </cell>
          <cell r="C488" t="str">
            <v>Algeciras</v>
          </cell>
          <cell r="D488">
            <v>682</v>
          </cell>
        </row>
        <row r="489">
          <cell r="A489" t="str">
            <v>41026</v>
          </cell>
          <cell r="B489" t="str">
            <v>Huila</v>
          </cell>
          <cell r="C489" t="str">
            <v>Altamira</v>
          </cell>
          <cell r="D489">
            <v>44</v>
          </cell>
        </row>
        <row r="490">
          <cell r="A490" t="str">
            <v>41078</v>
          </cell>
          <cell r="B490" t="str">
            <v>Huila</v>
          </cell>
          <cell r="C490" t="str">
            <v>Baraya</v>
          </cell>
          <cell r="D490">
            <v>239</v>
          </cell>
        </row>
        <row r="491">
          <cell r="A491" t="str">
            <v>41132</v>
          </cell>
          <cell r="B491" t="str">
            <v>Huila</v>
          </cell>
          <cell r="C491" t="str">
            <v>Campoalegre</v>
          </cell>
          <cell r="D491">
            <v>228</v>
          </cell>
        </row>
        <row r="492">
          <cell r="A492" t="str">
            <v>41206</v>
          </cell>
          <cell r="B492" t="str">
            <v>Huila</v>
          </cell>
          <cell r="C492" t="str">
            <v>Colombia</v>
          </cell>
          <cell r="D492">
            <v>250</v>
          </cell>
        </row>
        <row r="493">
          <cell r="A493" t="str">
            <v>41244</v>
          </cell>
          <cell r="B493" t="str">
            <v>Huila</v>
          </cell>
          <cell r="C493" t="str">
            <v>Elías</v>
          </cell>
          <cell r="D493">
            <v>14</v>
          </cell>
        </row>
        <row r="494">
          <cell r="A494" t="str">
            <v>41298</v>
          </cell>
          <cell r="B494" t="str">
            <v>Huila</v>
          </cell>
          <cell r="C494" t="str">
            <v>Garzón</v>
          </cell>
          <cell r="D494">
            <v>444</v>
          </cell>
        </row>
        <row r="495">
          <cell r="A495" t="str">
            <v>41306</v>
          </cell>
          <cell r="B495" t="str">
            <v>Huila</v>
          </cell>
          <cell r="C495" t="str">
            <v>Gigante</v>
          </cell>
          <cell r="D495">
            <v>302</v>
          </cell>
        </row>
        <row r="496">
          <cell r="A496" t="str">
            <v>41319</v>
          </cell>
          <cell r="B496" t="str">
            <v>Huila</v>
          </cell>
          <cell r="C496" t="str">
            <v>Guadalupe</v>
          </cell>
          <cell r="D496">
            <v>357</v>
          </cell>
        </row>
        <row r="497">
          <cell r="A497" t="str">
            <v>41349</v>
          </cell>
          <cell r="B497" t="str">
            <v>Huila</v>
          </cell>
          <cell r="C497" t="str">
            <v>Hobo</v>
          </cell>
          <cell r="D497">
            <v>53</v>
          </cell>
        </row>
        <row r="498">
          <cell r="A498" t="str">
            <v>41357</v>
          </cell>
          <cell r="B498" t="str">
            <v>Huila</v>
          </cell>
          <cell r="C498" t="str">
            <v>Iquira</v>
          </cell>
          <cell r="D498">
            <v>332</v>
          </cell>
        </row>
        <row r="499">
          <cell r="A499" t="str">
            <v>41359</v>
          </cell>
          <cell r="B499" t="str">
            <v>Huila</v>
          </cell>
          <cell r="C499" t="str">
            <v>Isnos</v>
          </cell>
          <cell r="D499">
            <v>346</v>
          </cell>
        </row>
        <row r="500">
          <cell r="A500" t="str">
            <v>41378</v>
          </cell>
          <cell r="B500" t="str">
            <v>Huila</v>
          </cell>
          <cell r="C500" t="str">
            <v>La Argentina</v>
          </cell>
          <cell r="D500">
            <v>276</v>
          </cell>
        </row>
        <row r="501">
          <cell r="A501" t="str">
            <v>41396</v>
          </cell>
          <cell r="B501" t="str">
            <v>Huila</v>
          </cell>
          <cell r="C501" t="str">
            <v>La Plata</v>
          </cell>
          <cell r="D501">
            <v>455</v>
          </cell>
        </row>
        <row r="502">
          <cell r="A502" t="str">
            <v>41483</v>
          </cell>
          <cell r="B502" t="str">
            <v>Huila</v>
          </cell>
          <cell r="C502" t="str">
            <v>Nátaga</v>
          </cell>
          <cell r="D502">
            <v>61</v>
          </cell>
        </row>
        <row r="503">
          <cell r="A503" t="str">
            <v>41503</v>
          </cell>
          <cell r="B503" t="str">
            <v>Huila</v>
          </cell>
          <cell r="C503" t="str">
            <v>Oporapa</v>
          </cell>
          <cell r="D503">
            <v>115</v>
          </cell>
        </row>
        <row r="504">
          <cell r="A504" t="str">
            <v>41518</v>
          </cell>
          <cell r="B504" t="str">
            <v>Huila</v>
          </cell>
          <cell r="C504" t="str">
            <v>Paicol</v>
          </cell>
          <cell r="D504">
            <v>4</v>
          </cell>
        </row>
        <row r="505">
          <cell r="A505" t="str">
            <v>41524</v>
          </cell>
          <cell r="B505" t="str">
            <v>Huila</v>
          </cell>
          <cell r="C505" t="str">
            <v>Palermo</v>
          </cell>
          <cell r="D505">
            <v>128</v>
          </cell>
        </row>
        <row r="506">
          <cell r="A506" t="str">
            <v>41530</v>
          </cell>
          <cell r="B506" t="str">
            <v>Huila</v>
          </cell>
          <cell r="C506" t="str">
            <v>Palestina</v>
          </cell>
          <cell r="D506">
            <v>81</v>
          </cell>
        </row>
        <row r="507">
          <cell r="A507" t="str">
            <v>41548</v>
          </cell>
          <cell r="B507" t="str">
            <v>Huila</v>
          </cell>
          <cell r="C507" t="str">
            <v>Pital</v>
          </cell>
          <cell r="D507">
            <v>69</v>
          </cell>
        </row>
        <row r="508">
          <cell r="A508" t="str">
            <v>41551</v>
          </cell>
          <cell r="B508" t="str">
            <v>Huila</v>
          </cell>
          <cell r="C508" t="str">
            <v>Pitalito</v>
          </cell>
          <cell r="D508">
            <v>666</v>
          </cell>
        </row>
        <row r="509">
          <cell r="A509" t="str">
            <v>41615</v>
          </cell>
          <cell r="B509" t="str">
            <v>Huila</v>
          </cell>
          <cell r="C509" t="str">
            <v>Rivera</v>
          </cell>
          <cell r="D509">
            <v>55</v>
          </cell>
        </row>
        <row r="510">
          <cell r="A510" t="str">
            <v>41660</v>
          </cell>
          <cell r="B510" t="str">
            <v>Huila</v>
          </cell>
          <cell r="C510" t="str">
            <v>Saladoblanco</v>
          </cell>
          <cell r="D510">
            <v>118</v>
          </cell>
        </row>
        <row r="511">
          <cell r="A511" t="str">
            <v>41668</v>
          </cell>
          <cell r="B511" t="str">
            <v>Huila</v>
          </cell>
          <cell r="C511" t="str">
            <v>San Agustín</v>
          </cell>
          <cell r="D511">
            <v>479</v>
          </cell>
        </row>
        <row r="512">
          <cell r="A512" t="str">
            <v>41676</v>
          </cell>
          <cell r="B512" t="str">
            <v>Huila</v>
          </cell>
          <cell r="C512" t="str">
            <v>Santa María</v>
          </cell>
          <cell r="D512">
            <v>120</v>
          </cell>
        </row>
        <row r="513">
          <cell r="A513" t="str">
            <v>41770</v>
          </cell>
          <cell r="B513" t="str">
            <v>Huila</v>
          </cell>
          <cell r="C513" t="str">
            <v>Suaza</v>
          </cell>
          <cell r="D513">
            <v>260</v>
          </cell>
        </row>
        <row r="514">
          <cell r="A514" t="str">
            <v>41791</v>
          </cell>
          <cell r="B514" t="str">
            <v>Huila</v>
          </cell>
          <cell r="C514" t="str">
            <v>Tarqui</v>
          </cell>
          <cell r="D514">
            <v>378</v>
          </cell>
        </row>
        <row r="515">
          <cell r="A515" t="str">
            <v>41797</v>
          </cell>
          <cell r="B515" t="str">
            <v>Huila</v>
          </cell>
          <cell r="C515" t="str">
            <v>Tesalia</v>
          </cell>
          <cell r="D515">
            <v>85</v>
          </cell>
        </row>
        <row r="516">
          <cell r="A516" t="str">
            <v>41799</v>
          </cell>
          <cell r="B516" t="str">
            <v>Huila</v>
          </cell>
          <cell r="C516" t="str">
            <v>Tello</v>
          </cell>
          <cell r="D516">
            <v>306</v>
          </cell>
        </row>
        <row r="517">
          <cell r="A517" t="str">
            <v>41801</v>
          </cell>
          <cell r="B517" t="str">
            <v>Huila</v>
          </cell>
          <cell r="C517" t="str">
            <v>Teruel</v>
          </cell>
          <cell r="D517">
            <v>44</v>
          </cell>
        </row>
        <row r="518">
          <cell r="A518" t="str">
            <v>41807</v>
          </cell>
          <cell r="B518" t="str">
            <v>Huila</v>
          </cell>
          <cell r="C518" t="str">
            <v>Timaná</v>
          </cell>
          <cell r="D518">
            <v>97</v>
          </cell>
        </row>
        <row r="519">
          <cell r="A519" t="str">
            <v>41872</v>
          </cell>
          <cell r="B519" t="str">
            <v>Huila</v>
          </cell>
          <cell r="C519" t="str">
            <v>Villavieja</v>
          </cell>
          <cell r="D519">
            <v>55</v>
          </cell>
        </row>
        <row r="520">
          <cell r="A520" t="str">
            <v>41885</v>
          </cell>
          <cell r="B520" t="str">
            <v>Huila</v>
          </cell>
          <cell r="C520" t="str">
            <v>Yaguará</v>
          </cell>
          <cell r="D520">
            <v>8</v>
          </cell>
        </row>
        <row r="521">
          <cell r="A521" t="str">
            <v>44001</v>
          </cell>
          <cell r="B521" t="str">
            <v>La Guajira</v>
          </cell>
          <cell r="C521" t="str">
            <v>Riohacha</v>
          </cell>
          <cell r="D521">
            <v>1163</v>
          </cell>
        </row>
        <row r="522">
          <cell r="A522" t="str">
            <v>44035</v>
          </cell>
          <cell r="B522" t="str">
            <v>La Guajira</v>
          </cell>
          <cell r="C522" t="str">
            <v>Albania</v>
          </cell>
          <cell r="D522">
            <v>29</v>
          </cell>
        </row>
        <row r="523">
          <cell r="A523" t="str">
            <v>44078</v>
          </cell>
          <cell r="B523" t="str">
            <v>La Guajira</v>
          </cell>
          <cell r="C523" t="str">
            <v>Barrancas</v>
          </cell>
          <cell r="D523">
            <v>197</v>
          </cell>
        </row>
        <row r="524">
          <cell r="A524" t="str">
            <v>44090</v>
          </cell>
          <cell r="B524" t="str">
            <v>La Guajira</v>
          </cell>
          <cell r="C524" t="str">
            <v>Dibulla</v>
          </cell>
          <cell r="D524">
            <v>547</v>
          </cell>
        </row>
        <row r="525">
          <cell r="A525" t="str">
            <v>44098</v>
          </cell>
          <cell r="B525" t="str">
            <v>La Guajira</v>
          </cell>
          <cell r="C525" t="str">
            <v>Distracción</v>
          </cell>
          <cell r="D525">
            <v>8</v>
          </cell>
        </row>
        <row r="526">
          <cell r="A526" t="str">
            <v>44110</v>
          </cell>
          <cell r="B526" t="str">
            <v>La Guajira</v>
          </cell>
          <cell r="C526" t="str">
            <v>El Molino</v>
          </cell>
          <cell r="D526">
            <v>31</v>
          </cell>
        </row>
        <row r="527">
          <cell r="A527" t="str">
            <v>44279</v>
          </cell>
          <cell r="B527" t="str">
            <v>La Guajira</v>
          </cell>
          <cell r="C527" t="str">
            <v>Fonseca</v>
          </cell>
          <cell r="D527">
            <v>1487</v>
          </cell>
        </row>
        <row r="528">
          <cell r="A528" t="str">
            <v>44378</v>
          </cell>
          <cell r="B528" t="str">
            <v>La Guajira</v>
          </cell>
          <cell r="C528" t="str">
            <v>Hatonuevo</v>
          </cell>
          <cell r="D528">
            <v>17</v>
          </cell>
        </row>
        <row r="529">
          <cell r="A529" t="str">
            <v>44420</v>
          </cell>
          <cell r="B529" t="str">
            <v>La Guajira</v>
          </cell>
          <cell r="C529" t="str">
            <v>La Jagua del Pilar</v>
          </cell>
          <cell r="D529">
            <v>21</v>
          </cell>
        </row>
        <row r="530">
          <cell r="A530" t="str">
            <v>44430</v>
          </cell>
          <cell r="B530" t="str">
            <v>La Guajira</v>
          </cell>
          <cell r="C530" t="str">
            <v>Maicao</v>
          </cell>
          <cell r="D530">
            <v>490</v>
          </cell>
        </row>
        <row r="531">
          <cell r="A531" t="str">
            <v>44560</v>
          </cell>
          <cell r="B531" t="str">
            <v>La Guajira</v>
          </cell>
          <cell r="C531" t="str">
            <v>Manaure</v>
          </cell>
          <cell r="D531">
            <v>41</v>
          </cell>
        </row>
        <row r="532">
          <cell r="A532" t="str">
            <v>44650</v>
          </cell>
          <cell r="B532" t="str">
            <v>La Guajira</v>
          </cell>
          <cell r="C532" t="str">
            <v>San Juan del Cesar</v>
          </cell>
          <cell r="D532">
            <v>130</v>
          </cell>
        </row>
        <row r="533">
          <cell r="A533" t="str">
            <v>44847</v>
          </cell>
          <cell r="B533" t="str">
            <v>La Guajira</v>
          </cell>
          <cell r="C533" t="str">
            <v>Uribia</v>
          </cell>
          <cell r="D533">
            <v>49</v>
          </cell>
        </row>
        <row r="534">
          <cell r="A534" t="str">
            <v>44855</v>
          </cell>
          <cell r="B534" t="str">
            <v>La Guajira</v>
          </cell>
          <cell r="C534" t="str">
            <v>Urumita</v>
          </cell>
          <cell r="D534">
            <v>83</v>
          </cell>
        </row>
        <row r="535">
          <cell r="A535" t="str">
            <v>44874</v>
          </cell>
          <cell r="B535" t="str">
            <v>La Guajira</v>
          </cell>
          <cell r="C535" t="str">
            <v>Villanueva</v>
          </cell>
          <cell r="D535">
            <v>201</v>
          </cell>
        </row>
        <row r="536">
          <cell r="A536" t="str">
            <v>47001</v>
          </cell>
          <cell r="B536" t="str">
            <v>Magdalena</v>
          </cell>
          <cell r="C536" t="str">
            <v>Santa Marta</v>
          </cell>
          <cell r="D536">
            <v>4050</v>
          </cell>
        </row>
        <row r="537">
          <cell r="A537" t="str">
            <v>47030</v>
          </cell>
          <cell r="B537" t="str">
            <v>Magdalena</v>
          </cell>
          <cell r="C537" t="str">
            <v>Algarrobo</v>
          </cell>
          <cell r="D537">
            <v>47</v>
          </cell>
        </row>
        <row r="538">
          <cell r="A538" t="str">
            <v>47053</v>
          </cell>
          <cell r="B538" t="str">
            <v>Magdalena</v>
          </cell>
          <cell r="C538" t="str">
            <v>Aracataca</v>
          </cell>
          <cell r="D538">
            <v>768</v>
          </cell>
        </row>
        <row r="539">
          <cell r="A539" t="str">
            <v>47058</v>
          </cell>
          <cell r="B539" t="str">
            <v>Magdalena</v>
          </cell>
          <cell r="C539" t="str">
            <v>Ariguaní</v>
          </cell>
          <cell r="D539">
            <v>42</v>
          </cell>
        </row>
        <row r="540">
          <cell r="A540" t="str">
            <v>47170</v>
          </cell>
          <cell r="B540" t="str">
            <v>Magdalena</v>
          </cell>
          <cell r="C540" t="str">
            <v>Chivolo</v>
          </cell>
          <cell r="D540">
            <v>71</v>
          </cell>
        </row>
        <row r="541">
          <cell r="A541" t="str">
            <v>47189</v>
          </cell>
          <cell r="B541" t="str">
            <v>Magdalena</v>
          </cell>
          <cell r="C541" t="str">
            <v>Ciénaga</v>
          </cell>
          <cell r="D541">
            <v>557</v>
          </cell>
        </row>
        <row r="542">
          <cell r="A542" t="str">
            <v>47205</v>
          </cell>
          <cell r="B542" t="str">
            <v>Magdalena</v>
          </cell>
          <cell r="C542" t="str">
            <v>Concordia</v>
          </cell>
          <cell r="D542">
            <v>27</v>
          </cell>
        </row>
        <row r="543">
          <cell r="A543" t="str">
            <v>47245</v>
          </cell>
          <cell r="B543" t="str">
            <v>Magdalena</v>
          </cell>
          <cell r="C543" t="str">
            <v>El Banco</v>
          </cell>
          <cell r="D543">
            <v>234</v>
          </cell>
        </row>
        <row r="544">
          <cell r="A544" t="str">
            <v>47258</v>
          </cell>
          <cell r="B544" t="str">
            <v>Magdalena</v>
          </cell>
          <cell r="C544" t="str">
            <v>El Piñon</v>
          </cell>
          <cell r="D544">
            <v>43</v>
          </cell>
        </row>
        <row r="545">
          <cell r="A545" t="str">
            <v>47268</v>
          </cell>
          <cell r="B545" t="str">
            <v>Magdalena</v>
          </cell>
          <cell r="C545" t="str">
            <v>El Retén</v>
          </cell>
          <cell r="D545">
            <v>193</v>
          </cell>
        </row>
        <row r="546">
          <cell r="A546" t="str">
            <v>47288</v>
          </cell>
          <cell r="B546" t="str">
            <v>Magdalena</v>
          </cell>
          <cell r="C546" t="str">
            <v>Fundación</v>
          </cell>
          <cell r="D546">
            <v>363</v>
          </cell>
        </row>
        <row r="547">
          <cell r="A547" t="str">
            <v>47318</v>
          </cell>
          <cell r="B547" t="str">
            <v>Magdalena</v>
          </cell>
          <cell r="C547" t="str">
            <v>Guamal</v>
          </cell>
          <cell r="D547">
            <v>67</v>
          </cell>
        </row>
        <row r="548">
          <cell r="A548" t="str">
            <v>47460</v>
          </cell>
          <cell r="B548" t="str">
            <v>Magdalena</v>
          </cell>
          <cell r="C548" t="str">
            <v>Nueva Granada</v>
          </cell>
          <cell r="D548">
            <v>9</v>
          </cell>
        </row>
        <row r="549">
          <cell r="A549" t="str">
            <v>47541</v>
          </cell>
          <cell r="B549" t="str">
            <v>Magdalena</v>
          </cell>
          <cell r="C549" t="str">
            <v>Pedraza</v>
          </cell>
          <cell r="D549">
            <v>28</v>
          </cell>
        </row>
        <row r="550">
          <cell r="A550" t="str">
            <v>47545</v>
          </cell>
          <cell r="B550" t="str">
            <v>Magdalena</v>
          </cell>
          <cell r="C550" t="str">
            <v>Pijiño del Carmen</v>
          </cell>
          <cell r="D550">
            <v>9</v>
          </cell>
        </row>
        <row r="551">
          <cell r="A551" t="str">
            <v>47551</v>
          </cell>
          <cell r="B551" t="str">
            <v>Magdalena</v>
          </cell>
          <cell r="C551" t="str">
            <v>Pivijay</v>
          </cell>
          <cell r="D551">
            <v>145</v>
          </cell>
        </row>
        <row r="552">
          <cell r="A552" t="str">
            <v>47555</v>
          </cell>
          <cell r="B552" t="str">
            <v>Magdalena</v>
          </cell>
          <cell r="C552" t="str">
            <v>Plato</v>
          </cell>
          <cell r="D552">
            <v>94</v>
          </cell>
        </row>
        <row r="553">
          <cell r="A553" t="str">
            <v>47570</v>
          </cell>
          <cell r="B553" t="str">
            <v>Magdalena</v>
          </cell>
          <cell r="C553" t="str">
            <v>Puebloviejo</v>
          </cell>
          <cell r="D553">
            <v>52</v>
          </cell>
        </row>
        <row r="554">
          <cell r="A554" t="str">
            <v>47605</v>
          </cell>
          <cell r="B554" t="str">
            <v>Magdalena</v>
          </cell>
          <cell r="C554" t="str">
            <v>Remolino</v>
          </cell>
          <cell r="D554">
            <v>18</v>
          </cell>
        </row>
        <row r="555">
          <cell r="A555" t="str">
            <v>47660</v>
          </cell>
          <cell r="B555" t="str">
            <v>Magdalena</v>
          </cell>
          <cell r="C555" t="str">
            <v>Sabanas de San Angel</v>
          </cell>
          <cell r="D555">
            <v>22</v>
          </cell>
        </row>
        <row r="556">
          <cell r="A556" t="str">
            <v>47675</v>
          </cell>
          <cell r="B556" t="str">
            <v>Magdalena</v>
          </cell>
          <cell r="C556" t="str">
            <v>Salamina</v>
          </cell>
          <cell r="D556">
            <v>3</v>
          </cell>
        </row>
        <row r="557">
          <cell r="A557" t="str">
            <v>47692</v>
          </cell>
          <cell r="B557" t="str">
            <v>Magdalena</v>
          </cell>
          <cell r="C557" t="str">
            <v>San Sebastián de Buenavista</v>
          </cell>
          <cell r="D557">
            <v>51</v>
          </cell>
        </row>
        <row r="558">
          <cell r="A558" t="str">
            <v>47703</v>
          </cell>
          <cell r="B558" t="str">
            <v>Magdalena</v>
          </cell>
          <cell r="C558" t="str">
            <v>San Zenón</v>
          </cell>
          <cell r="D558">
            <v>6</v>
          </cell>
        </row>
        <row r="559">
          <cell r="A559" t="str">
            <v>47707</v>
          </cell>
          <cell r="B559" t="str">
            <v>Magdalena</v>
          </cell>
          <cell r="C559" t="str">
            <v>Santa Ana</v>
          </cell>
          <cell r="D559">
            <v>46</v>
          </cell>
        </row>
        <row r="560">
          <cell r="A560" t="str">
            <v>47720</v>
          </cell>
          <cell r="B560" t="str">
            <v>Magdalena</v>
          </cell>
          <cell r="C560" t="str">
            <v>Santa Bárbara de Pinto</v>
          </cell>
          <cell r="D560">
            <v>66</v>
          </cell>
        </row>
        <row r="561">
          <cell r="A561" t="str">
            <v>47745</v>
          </cell>
          <cell r="B561" t="str">
            <v>Magdalena</v>
          </cell>
          <cell r="C561" t="str">
            <v>Sitionuevo</v>
          </cell>
          <cell r="D561">
            <v>69</v>
          </cell>
        </row>
        <row r="562">
          <cell r="A562" t="str">
            <v>47798</v>
          </cell>
          <cell r="B562" t="str">
            <v>Magdalena</v>
          </cell>
          <cell r="C562" t="str">
            <v>Tenerife</v>
          </cell>
          <cell r="D562">
            <v>55</v>
          </cell>
        </row>
        <row r="563">
          <cell r="A563" t="str">
            <v>47960</v>
          </cell>
          <cell r="B563" t="str">
            <v>Magdalena</v>
          </cell>
          <cell r="C563" t="str">
            <v>Zapayán</v>
          </cell>
          <cell r="D563">
            <v>18</v>
          </cell>
        </row>
        <row r="564">
          <cell r="A564" t="str">
            <v>47980</v>
          </cell>
          <cell r="B564" t="str">
            <v>Magdalena</v>
          </cell>
          <cell r="C564" t="str">
            <v>Zona Bananera</v>
          </cell>
          <cell r="D564">
            <v>564</v>
          </cell>
        </row>
        <row r="565">
          <cell r="A565" t="str">
            <v>50001</v>
          </cell>
          <cell r="B565" t="str">
            <v>Meta</v>
          </cell>
          <cell r="C565" t="str">
            <v>Villavicencio</v>
          </cell>
          <cell r="D565">
            <v>457</v>
          </cell>
        </row>
        <row r="566">
          <cell r="A566" t="str">
            <v>50006</v>
          </cell>
          <cell r="B566" t="str">
            <v>Meta</v>
          </cell>
          <cell r="C566" t="str">
            <v>Acacías</v>
          </cell>
          <cell r="D566">
            <v>131</v>
          </cell>
        </row>
        <row r="567">
          <cell r="A567" t="str">
            <v>50110</v>
          </cell>
          <cell r="B567" t="str">
            <v>Meta</v>
          </cell>
          <cell r="C567" t="str">
            <v>Barranca de Upía</v>
          </cell>
          <cell r="D567">
            <v>18</v>
          </cell>
        </row>
        <row r="568">
          <cell r="A568" t="str">
            <v>50124</v>
          </cell>
          <cell r="B568" t="str">
            <v>Meta</v>
          </cell>
          <cell r="C568" t="str">
            <v>Cabuyaro</v>
          </cell>
          <cell r="D568">
            <v>4</v>
          </cell>
        </row>
        <row r="569">
          <cell r="A569" t="str">
            <v>50150</v>
          </cell>
          <cell r="B569" t="str">
            <v>Meta</v>
          </cell>
          <cell r="C569" t="str">
            <v>Castilla la Nueva</v>
          </cell>
          <cell r="D569">
            <v>3</v>
          </cell>
        </row>
        <row r="570">
          <cell r="A570" t="str">
            <v>50223</v>
          </cell>
          <cell r="B570" t="str">
            <v>Meta</v>
          </cell>
          <cell r="C570" t="str">
            <v>Cubarral</v>
          </cell>
          <cell r="D570">
            <v>15</v>
          </cell>
        </row>
        <row r="571">
          <cell r="A571" t="str">
            <v>50226</v>
          </cell>
          <cell r="B571" t="str">
            <v>Meta</v>
          </cell>
          <cell r="C571" t="str">
            <v>Cumaral</v>
          </cell>
          <cell r="D571">
            <v>58</v>
          </cell>
        </row>
        <row r="572">
          <cell r="A572" t="str">
            <v>50245</v>
          </cell>
          <cell r="B572" t="str">
            <v>Meta</v>
          </cell>
          <cell r="C572" t="str">
            <v>El Calvario</v>
          </cell>
          <cell r="D572">
            <v>10</v>
          </cell>
        </row>
        <row r="573">
          <cell r="A573" t="str">
            <v>50251</v>
          </cell>
          <cell r="B573" t="str">
            <v>Meta</v>
          </cell>
          <cell r="C573" t="str">
            <v>El Castillo</v>
          </cell>
          <cell r="D573">
            <v>81</v>
          </cell>
        </row>
        <row r="574">
          <cell r="A574" t="str">
            <v>50270</v>
          </cell>
          <cell r="B574" t="str">
            <v>Meta</v>
          </cell>
          <cell r="C574" t="str">
            <v>El Dorado</v>
          </cell>
          <cell r="D574">
            <v>41</v>
          </cell>
        </row>
        <row r="575">
          <cell r="A575" t="str">
            <v>50287</v>
          </cell>
          <cell r="B575" t="str">
            <v>Meta</v>
          </cell>
          <cell r="C575" t="str">
            <v>Fuente de Oro</v>
          </cell>
          <cell r="D575">
            <v>64</v>
          </cell>
        </row>
        <row r="576">
          <cell r="A576" t="str">
            <v>50313</v>
          </cell>
          <cell r="B576" t="str">
            <v>Meta</v>
          </cell>
          <cell r="C576" t="str">
            <v>Granada</v>
          </cell>
          <cell r="D576">
            <v>264</v>
          </cell>
        </row>
        <row r="577">
          <cell r="A577" t="str">
            <v>50318</v>
          </cell>
          <cell r="B577" t="str">
            <v>Meta</v>
          </cell>
          <cell r="C577" t="str">
            <v>Guamal</v>
          </cell>
          <cell r="D577">
            <v>18</v>
          </cell>
        </row>
        <row r="578">
          <cell r="A578" t="str">
            <v>50325</v>
          </cell>
          <cell r="B578" t="str">
            <v>Meta</v>
          </cell>
          <cell r="C578" t="str">
            <v>Mapiripán</v>
          </cell>
          <cell r="D578">
            <v>312</v>
          </cell>
        </row>
        <row r="579">
          <cell r="A579" t="str">
            <v>50330</v>
          </cell>
          <cell r="B579" t="str">
            <v>Meta</v>
          </cell>
          <cell r="C579" t="str">
            <v>Mesetas</v>
          </cell>
          <cell r="D579">
            <v>214</v>
          </cell>
        </row>
        <row r="580">
          <cell r="A580" t="str">
            <v>50350</v>
          </cell>
          <cell r="B580" t="str">
            <v>Meta</v>
          </cell>
          <cell r="C580" t="str">
            <v>La Macarena</v>
          </cell>
          <cell r="D580">
            <v>365</v>
          </cell>
        </row>
        <row r="581">
          <cell r="A581" t="str">
            <v>50370</v>
          </cell>
          <cell r="B581" t="str">
            <v>Meta</v>
          </cell>
          <cell r="C581" t="str">
            <v>Uribe</v>
          </cell>
          <cell r="D581">
            <v>265</v>
          </cell>
        </row>
        <row r="582">
          <cell r="A582" t="str">
            <v>50400</v>
          </cell>
          <cell r="B582" t="str">
            <v>Meta</v>
          </cell>
          <cell r="C582" t="str">
            <v>Lejanías</v>
          </cell>
          <cell r="D582">
            <v>198</v>
          </cell>
        </row>
        <row r="583">
          <cell r="A583" t="str">
            <v>50450</v>
          </cell>
          <cell r="B583" t="str">
            <v>Meta</v>
          </cell>
          <cell r="C583" t="str">
            <v>Puerto Concordia</v>
          </cell>
          <cell r="D583">
            <v>234</v>
          </cell>
        </row>
        <row r="584">
          <cell r="A584" t="str">
            <v>50568</v>
          </cell>
          <cell r="B584" t="str">
            <v>Meta</v>
          </cell>
          <cell r="C584" t="str">
            <v>Puerto Gaitán</v>
          </cell>
          <cell r="D584">
            <v>258</v>
          </cell>
        </row>
        <row r="585">
          <cell r="A585" t="str">
            <v>50573</v>
          </cell>
          <cell r="B585" t="str">
            <v>Meta</v>
          </cell>
          <cell r="C585" t="str">
            <v>Puerto López</v>
          </cell>
          <cell r="D585">
            <v>239</v>
          </cell>
        </row>
        <row r="586">
          <cell r="A586" t="str">
            <v>50577</v>
          </cell>
          <cell r="B586" t="str">
            <v>Meta</v>
          </cell>
          <cell r="C586" t="str">
            <v>Puerto Lleras</v>
          </cell>
          <cell r="D586">
            <v>144</v>
          </cell>
        </row>
        <row r="587">
          <cell r="A587" t="str">
            <v>50590</v>
          </cell>
          <cell r="B587" t="str">
            <v>Meta</v>
          </cell>
          <cell r="C587" t="str">
            <v>Puerto Rico</v>
          </cell>
          <cell r="D587">
            <v>321</v>
          </cell>
        </row>
        <row r="588">
          <cell r="A588" t="str">
            <v>50606</v>
          </cell>
          <cell r="B588" t="str">
            <v>Meta</v>
          </cell>
          <cell r="C588" t="str">
            <v>Restrepo</v>
          </cell>
          <cell r="D588">
            <v>36</v>
          </cell>
        </row>
        <row r="589">
          <cell r="A589" t="str">
            <v>50680</v>
          </cell>
          <cell r="B589" t="str">
            <v>Meta</v>
          </cell>
          <cell r="C589" t="str">
            <v>San Carlos de Guaroa</v>
          </cell>
          <cell r="D589">
            <v>73</v>
          </cell>
        </row>
        <row r="590">
          <cell r="A590" t="str">
            <v>50683</v>
          </cell>
          <cell r="B590" t="str">
            <v>Meta</v>
          </cell>
          <cell r="C590" t="str">
            <v>San Juan de Arama</v>
          </cell>
          <cell r="D590">
            <v>179</v>
          </cell>
        </row>
        <row r="591">
          <cell r="A591" t="str">
            <v>50686</v>
          </cell>
          <cell r="B591" t="str">
            <v>Meta</v>
          </cell>
          <cell r="C591" t="str">
            <v>San Juanito</v>
          </cell>
          <cell r="D591">
            <v>8</v>
          </cell>
        </row>
        <row r="592">
          <cell r="A592" t="str">
            <v>50689</v>
          </cell>
          <cell r="B592" t="str">
            <v>Meta</v>
          </cell>
          <cell r="C592" t="str">
            <v>San Martín</v>
          </cell>
          <cell r="D592">
            <v>106</v>
          </cell>
        </row>
        <row r="593">
          <cell r="A593" t="str">
            <v>50711</v>
          </cell>
          <cell r="B593" t="str">
            <v>Meta</v>
          </cell>
          <cell r="C593" t="str">
            <v>Vistahermosa</v>
          </cell>
          <cell r="D593">
            <v>489</v>
          </cell>
        </row>
        <row r="594">
          <cell r="A594" t="str">
            <v>52001</v>
          </cell>
          <cell r="B594" t="str">
            <v>Nariño</v>
          </cell>
          <cell r="C594" t="str">
            <v>Pasto</v>
          </cell>
          <cell r="D594">
            <v>301</v>
          </cell>
        </row>
        <row r="595">
          <cell r="A595" t="str">
            <v>52019</v>
          </cell>
          <cell r="B595" t="str">
            <v>Nariño</v>
          </cell>
          <cell r="C595" t="str">
            <v>Albán</v>
          </cell>
          <cell r="D595">
            <v>224</v>
          </cell>
        </row>
        <row r="596">
          <cell r="A596" t="str">
            <v>52022</v>
          </cell>
          <cell r="B596" t="str">
            <v>Nariño</v>
          </cell>
          <cell r="C596" t="str">
            <v>Aldana</v>
          </cell>
          <cell r="D596">
            <v>5</v>
          </cell>
        </row>
        <row r="597">
          <cell r="A597" t="str">
            <v>52036</v>
          </cell>
          <cell r="B597" t="str">
            <v>Nariño</v>
          </cell>
          <cell r="C597" t="str">
            <v>Ancuyá</v>
          </cell>
          <cell r="D597">
            <v>39</v>
          </cell>
        </row>
        <row r="598">
          <cell r="A598" t="str">
            <v>52051</v>
          </cell>
          <cell r="B598" t="str">
            <v>Nariño</v>
          </cell>
          <cell r="C598" t="str">
            <v>Arboleda</v>
          </cell>
          <cell r="D598">
            <v>66</v>
          </cell>
        </row>
        <row r="599">
          <cell r="A599" t="str">
            <v>52079</v>
          </cell>
          <cell r="B599" t="str">
            <v>Nariño</v>
          </cell>
          <cell r="C599" t="str">
            <v>Barbacoas</v>
          </cell>
          <cell r="D599">
            <v>1492</v>
          </cell>
        </row>
        <row r="600">
          <cell r="A600" t="str">
            <v>52083</v>
          </cell>
          <cell r="B600" t="str">
            <v>Nariño</v>
          </cell>
          <cell r="C600" t="str">
            <v>Belén</v>
          </cell>
          <cell r="D600">
            <v>65</v>
          </cell>
        </row>
        <row r="601">
          <cell r="A601" t="str">
            <v>52110</v>
          </cell>
          <cell r="B601" t="str">
            <v>Nariño</v>
          </cell>
          <cell r="C601" t="str">
            <v>Buesaco</v>
          </cell>
          <cell r="D601">
            <v>119</v>
          </cell>
        </row>
        <row r="602">
          <cell r="A602" t="str">
            <v>52203</v>
          </cell>
          <cell r="B602" t="str">
            <v>Nariño</v>
          </cell>
          <cell r="C602" t="str">
            <v>Colón</v>
          </cell>
          <cell r="D602">
            <v>231</v>
          </cell>
        </row>
        <row r="603">
          <cell r="A603" t="str">
            <v>52207</v>
          </cell>
          <cell r="B603" t="str">
            <v>Nariño</v>
          </cell>
          <cell r="C603" t="str">
            <v>Consaca</v>
          </cell>
          <cell r="D603">
            <v>33</v>
          </cell>
        </row>
        <row r="604">
          <cell r="A604" t="str">
            <v>52210</v>
          </cell>
          <cell r="B604" t="str">
            <v>Nariño</v>
          </cell>
          <cell r="C604" t="str">
            <v>Contadero</v>
          </cell>
          <cell r="D604">
            <v>9</v>
          </cell>
        </row>
        <row r="605">
          <cell r="A605" t="str">
            <v>52215</v>
          </cell>
          <cell r="B605" t="str">
            <v>Nariño</v>
          </cell>
          <cell r="C605" t="str">
            <v>Córdoba</v>
          </cell>
          <cell r="D605">
            <v>71</v>
          </cell>
        </row>
        <row r="606">
          <cell r="A606" t="str">
            <v>52224</v>
          </cell>
          <cell r="B606" t="str">
            <v>Nariño</v>
          </cell>
          <cell r="C606" t="str">
            <v>Cuaspud</v>
          </cell>
          <cell r="D606">
            <v>33</v>
          </cell>
        </row>
        <row r="607">
          <cell r="A607" t="str">
            <v>52227</v>
          </cell>
          <cell r="B607" t="str">
            <v>Nariño</v>
          </cell>
          <cell r="C607" t="str">
            <v>Cumbal</v>
          </cell>
          <cell r="D607">
            <v>72</v>
          </cell>
        </row>
        <row r="608">
          <cell r="A608" t="str">
            <v>52233</v>
          </cell>
          <cell r="B608" t="str">
            <v>Nariño</v>
          </cell>
          <cell r="C608" t="str">
            <v>Cumbitara</v>
          </cell>
          <cell r="D608">
            <v>562</v>
          </cell>
        </row>
        <row r="609">
          <cell r="A609" t="str">
            <v>52240</v>
          </cell>
          <cell r="B609" t="str">
            <v>Nariño</v>
          </cell>
          <cell r="C609" t="str">
            <v>Chachagüí</v>
          </cell>
          <cell r="D609">
            <v>31</v>
          </cell>
        </row>
        <row r="610">
          <cell r="A610" t="str">
            <v>52250</v>
          </cell>
          <cell r="B610" t="str">
            <v>Nariño</v>
          </cell>
          <cell r="C610" t="str">
            <v>El Charco</v>
          </cell>
          <cell r="D610">
            <v>943</v>
          </cell>
        </row>
        <row r="611">
          <cell r="A611" t="str">
            <v>52254</v>
          </cell>
          <cell r="B611" t="str">
            <v>Nariño</v>
          </cell>
          <cell r="C611" t="str">
            <v>El Peñol</v>
          </cell>
          <cell r="D611">
            <v>97</v>
          </cell>
        </row>
        <row r="612">
          <cell r="A612" t="str">
            <v>52256</v>
          </cell>
          <cell r="B612" t="str">
            <v>Nariño</v>
          </cell>
          <cell r="C612" t="str">
            <v>El Rosario</v>
          </cell>
          <cell r="D612">
            <v>397</v>
          </cell>
        </row>
        <row r="613">
          <cell r="A613" t="str">
            <v>52258</v>
          </cell>
          <cell r="B613" t="str">
            <v>Nariño</v>
          </cell>
          <cell r="C613" t="str">
            <v>El Tablón de Gómez</v>
          </cell>
          <cell r="D613">
            <v>213</v>
          </cell>
        </row>
        <row r="614">
          <cell r="A614" t="str">
            <v>52260</v>
          </cell>
          <cell r="B614" t="str">
            <v>Nariño</v>
          </cell>
          <cell r="C614" t="str">
            <v>El Tambo</v>
          </cell>
          <cell r="D614">
            <v>133</v>
          </cell>
        </row>
        <row r="615">
          <cell r="A615" t="str">
            <v>52287</v>
          </cell>
          <cell r="B615" t="str">
            <v>Nariño</v>
          </cell>
          <cell r="C615" t="str">
            <v>Funes</v>
          </cell>
          <cell r="D615">
            <v>7</v>
          </cell>
        </row>
        <row r="616">
          <cell r="A616" t="str">
            <v>52317</v>
          </cell>
          <cell r="B616" t="str">
            <v>Nariño</v>
          </cell>
          <cell r="C616" t="str">
            <v>Guachucal</v>
          </cell>
          <cell r="D616">
            <v>22</v>
          </cell>
        </row>
        <row r="617">
          <cell r="A617" t="str">
            <v>52320</v>
          </cell>
          <cell r="B617" t="str">
            <v>Nariño</v>
          </cell>
          <cell r="C617" t="str">
            <v>Guaitarilla</v>
          </cell>
          <cell r="D617">
            <v>52</v>
          </cell>
        </row>
        <row r="618">
          <cell r="A618" t="str">
            <v>52323</v>
          </cell>
          <cell r="B618" t="str">
            <v>Nariño</v>
          </cell>
          <cell r="C618" t="str">
            <v>Gualmatán</v>
          </cell>
          <cell r="D618">
            <v>5</v>
          </cell>
        </row>
        <row r="619">
          <cell r="A619" t="str">
            <v>52352</v>
          </cell>
          <cell r="B619" t="str">
            <v>Nariño</v>
          </cell>
          <cell r="C619" t="str">
            <v>Iles</v>
          </cell>
          <cell r="D619">
            <v>3</v>
          </cell>
        </row>
        <row r="620">
          <cell r="A620" t="str">
            <v>52354</v>
          </cell>
          <cell r="B620" t="str">
            <v>Nariño</v>
          </cell>
          <cell r="C620" t="str">
            <v>Imués</v>
          </cell>
          <cell r="D620">
            <v>3</v>
          </cell>
        </row>
        <row r="621">
          <cell r="A621" t="str">
            <v>52356</v>
          </cell>
          <cell r="B621" t="str">
            <v>Nariño</v>
          </cell>
          <cell r="C621" t="str">
            <v>Ipiales</v>
          </cell>
          <cell r="D621">
            <v>483</v>
          </cell>
        </row>
        <row r="622">
          <cell r="A622" t="str">
            <v>52378</v>
          </cell>
          <cell r="B622" t="str">
            <v>Nariño</v>
          </cell>
          <cell r="C622" t="str">
            <v>La Cruz</v>
          </cell>
          <cell r="D622">
            <v>272</v>
          </cell>
        </row>
        <row r="623">
          <cell r="A623" t="str">
            <v>52381</v>
          </cell>
          <cell r="B623" t="str">
            <v>Nariño</v>
          </cell>
          <cell r="C623" t="str">
            <v>La Florida</v>
          </cell>
          <cell r="D623">
            <v>100</v>
          </cell>
        </row>
        <row r="624">
          <cell r="A624" t="str">
            <v>52385</v>
          </cell>
          <cell r="B624" t="str">
            <v>Nariño</v>
          </cell>
          <cell r="C624" t="str">
            <v>La Llanada</v>
          </cell>
          <cell r="D624">
            <v>203</v>
          </cell>
        </row>
        <row r="625">
          <cell r="A625" t="str">
            <v>52390</v>
          </cell>
          <cell r="B625" t="str">
            <v>Nariño</v>
          </cell>
          <cell r="C625" t="str">
            <v>La Tola</v>
          </cell>
          <cell r="D625">
            <v>387</v>
          </cell>
        </row>
        <row r="626">
          <cell r="A626" t="str">
            <v>52399</v>
          </cell>
          <cell r="B626" t="str">
            <v>Nariño</v>
          </cell>
          <cell r="C626" t="str">
            <v>La Unión</v>
          </cell>
          <cell r="D626">
            <v>231</v>
          </cell>
        </row>
        <row r="627">
          <cell r="A627" t="str">
            <v>52405</v>
          </cell>
          <cell r="B627" t="str">
            <v>Nariño</v>
          </cell>
          <cell r="C627" t="str">
            <v>Leiva</v>
          </cell>
          <cell r="D627">
            <v>285</v>
          </cell>
        </row>
        <row r="628">
          <cell r="A628" t="str">
            <v>52411</v>
          </cell>
          <cell r="B628" t="str">
            <v>Nariño</v>
          </cell>
          <cell r="C628" t="str">
            <v>Linares</v>
          </cell>
          <cell r="D628">
            <v>554</v>
          </cell>
        </row>
        <row r="629">
          <cell r="A629" t="str">
            <v>52418</v>
          </cell>
          <cell r="B629" t="str">
            <v>Nariño</v>
          </cell>
          <cell r="C629" t="str">
            <v>Los Andes</v>
          </cell>
          <cell r="D629">
            <v>328</v>
          </cell>
        </row>
        <row r="630">
          <cell r="A630" t="str">
            <v>52427</v>
          </cell>
          <cell r="B630" t="str">
            <v>Nariño</v>
          </cell>
          <cell r="C630" t="str">
            <v>Magüi</v>
          </cell>
          <cell r="D630">
            <v>347</v>
          </cell>
        </row>
        <row r="631">
          <cell r="A631" t="str">
            <v>52435</v>
          </cell>
          <cell r="B631" t="str">
            <v>Nariño</v>
          </cell>
          <cell r="C631" t="str">
            <v>Mallama</v>
          </cell>
          <cell r="D631">
            <v>88</v>
          </cell>
        </row>
        <row r="632">
          <cell r="A632" t="str">
            <v>52473</v>
          </cell>
          <cell r="B632" t="str">
            <v>Nariño</v>
          </cell>
          <cell r="C632" t="str">
            <v>Mosquera</v>
          </cell>
          <cell r="D632">
            <v>272</v>
          </cell>
        </row>
        <row r="633">
          <cell r="A633" t="str">
            <v>52480</v>
          </cell>
          <cell r="B633" t="str">
            <v>Nariño</v>
          </cell>
          <cell r="C633" t="str">
            <v>Nariño</v>
          </cell>
          <cell r="D633">
            <v>26</v>
          </cell>
        </row>
        <row r="634">
          <cell r="A634" t="str">
            <v>52490</v>
          </cell>
          <cell r="B634" t="str">
            <v>Nariño</v>
          </cell>
          <cell r="C634" t="str">
            <v>Olaya Herrera</v>
          </cell>
          <cell r="D634">
            <v>978</v>
          </cell>
        </row>
        <row r="635">
          <cell r="A635" t="str">
            <v>52520</v>
          </cell>
          <cell r="B635" t="str">
            <v>Nariño</v>
          </cell>
          <cell r="C635" t="str">
            <v>Francisco Pizarro</v>
          </cell>
          <cell r="D635">
            <v>1321</v>
          </cell>
        </row>
        <row r="636">
          <cell r="A636" t="str">
            <v>52540</v>
          </cell>
          <cell r="B636" t="str">
            <v>Nariño</v>
          </cell>
          <cell r="C636" t="str">
            <v>Policarpa</v>
          </cell>
          <cell r="D636">
            <v>1238</v>
          </cell>
        </row>
        <row r="637">
          <cell r="A637" t="str">
            <v>52560</v>
          </cell>
          <cell r="B637" t="str">
            <v>Nariño</v>
          </cell>
          <cell r="C637" t="str">
            <v>Potosí</v>
          </cell>
          <cell r="D637">
            <v>15</v>
          </cell>
        </row>
        <row r="638">
          <cell r="A638" t="str">
            <v>52565</v>
          </cell>
          <cell r="B638" t="str">
            <v>Nariño</v>
          </cell>
          <cell r="C638" t="str">
            <v>Providencia</v>
          </cell>
          <cell r="D638">
            <v>106</v>
          </cell>
        </row>
        <row r="639">
          <cell r="A639" t="str">
            <v>52573</v>
          </cell>
          <cell r="B639" t="str">
            <v>Nariño</v>
          </cell>
          <cell r="C639" t="str">
            <v>Puerres</v>
          </cell>
          <cell r="D639">
            <v>30</v>
          </cell>
        </row>
        <row r="640">
          <cell r="A640" t="str">
            <v>52585</v>
          </cell>
          <cell r="B640" t="str">
            <v>Nariño</v>
          </cell>
          <cell r="C640" t="str">
            <v>Pupiales</v>
          </cell>
          <cell r="D640">
            <v>16</v>
          </cell>
        </row>
        <row r="641">
          <cell r="A641" t="str">
            <v>52612</v>
          </cell>
          <cell r="B641" t="str">
            <v>Nariño</v>
          </cell>
          <cell r="C641" t="str">
            <v>Ricaurte</v>
          </cell>
          <cell r="D641">
            <v>273</v>
          </cell>
        </row>
        <row r="642">
          <cell r="A642" t="str">
            <v>52621</v>
          </cell>
          <cell r="B642" t="str">
            <v>Nariño</v>
          </cell>
          <cell r="C642" t="str">
            <v>Roberto Payán</v>
          </cell>
          <cell r="D642">
            <v>384</v>
          </cell>
        </row>
        <row r="643">
          <cell r="A643" t="str">
            <v>52678</v>
          </cell>
          <cell r="B643" t="str">
            <v>Nariño</v>
          </cell>
          <cell r="C643" t="str">
            <v>Samaniego</v>
          </cell>
          <cell r="D643">
            <v>1477</v>
          </cell>
        </row>
        <row r="644">
          <cell r="A644" t="str">
            <v>52683</v>
          </cell>
          <cell r="B644" t="str">
            <v>Nariño</v>
          </cell>
          <cell r="C644" t="str">
            <v>Sandoná</v>
          </cell>
          <cell r="D644">
            <v>189</v>
          </cell>
        </row>
        <row r="645">
          <cell r="A645" t="str">
            <v>52685</v>
          </cell>
          <cell r="B645" t="str">
            <v>Nariño</v>
          </cell>
          <cell r="C645" t="str">
            <v>San Bernardo</v>
          </cell>
          <cell r="D645">
            <v>48</v>
          </cell>
        </row>
        <row r="646">
          <cell r="A646" t="str">
            <v>52687</v>
          </cell>
          <cell r="B646" t="str">
            <v>Nariño</v>
          </cell>
          <cell r="C646" t="str">
            <v>San Lorenzo</v>
          </cell>
          <cell r="D646">
            <v>86</v>
          </cell>
        </row>
        <row r="647">
          <cell r="A647" t="str">
            <v>52693</v>
          </cell>
          <cell r="B647" t="str">
            <v>Nariño</v>
          </cell>
          <cell r="C647" t="str">
            <v>San Pablo</v>
          </cell>
          <cell r="D647">
            <v>138</v>
          </cell>
        </row>
        <row r="648">
          <cell r="A648" t="str">
            <v>52694</v>
          </cell>
          <cell r="B648" t="str">
            <v>Nariño</v>
          </cell>
          <cell r="C648" t="str">
            <v>San Pedro de Cartago</v>
          </cell>
          <cell r="D648">
            <v>12</v>
          </cell>
        </row>
        <row r="649">
          <cell r="A649" t="str">
            <v>52696</v>
          </cell>
          <cell r="B649" t="str">
            <v>Nariño</v>
          </cell>
          <cell r="C649" t="str">
            <v>Santa Bárbara</v>
          </cell>
          <cell r="D649">
            <v>400</v>
          </cell>
        </row>
        <row r="650">
          <cell r="A650" t="str">
            <v>52699</v>
          </cell>
          <cell r="B650" t="str">
            <v>Nariño</v>
          </cell>
          <cell r="C650" t="str">
            <v>Santacruz</v>
          </cell>
          <cell r="D650">
            <v>735</v>
          </cell>
        </row>
        <row r="651">
          <cell r="A651" t="str">
            <v>52720</v>
          </cell>
          <cell r="B651" t="str">
            <v>Nariño</v>
          </cell>
          <cell r="C651" t="str">
            <v>Sapuyes</v>
          </cell>
          <cell r="D651">
            <v>2</v>
          </cell>
        </row>
        <row r="652">
          <cell r="A652" t="str">
            <v>52786</v>
          </cell>
          <cell r="B652" t="str">
            <v>Nariño</v>
          </cell>
          <cell r="C652" t="str">
            <v>Taminango</v>
          </cell>
          <cell r="D652">
            <v>202</v>
          </cell>
        </row>
        <row r="653">
          <cell r="A653" t="str">
            <v>52788</v>
          </cell>
          <cell r="B653" t="str">
            <v>Nariño</v>
          </cell>
          <cell r="C653" t="str">
            <v>Tangua</v>
          </cell>
          <cell r="D653">
            <v>25</v>
          </cell>
        </row>
        <row r="654">
          <cell r="A654" t="str">
            <v>52835</v>
          </cell>
          <cell r="B654" t="str">
            <v>Nariño</v>
          </cell>
          <cell r="C654" t="str">
            <v>San Andres de Tumaco</v>
          </cell>
          <cell r="D654">
            <v>16255</v>
          </cell>
        </row>
        <row r="655">
          <cell r="A655" t="str">
            <v>52838</v>
          </cell>
          <cell r="B655" t="str">
            <v>Nariño</v>
          </cell>
          <cell r="C655" t="str">
            <v>Túquerres</v>
          </cell>
          <cell r="D655">
            <v>121</v>
          </cell>
        </row>
        <row r="656">
          <cell r="A656" t="str">
            <v>52885</v>
          </cell>
          <cell r="B656" t="str">
            <v>Nariño</v>
          </cell>
          <cell r="C656" t="str">
            <v>Yacuanquer</v>
          </cell>
          <cell r="D656">
            <v>18</v>
          </cell>
        </row>
        <row r="657">
          <cell r="A657" t="str">
            <v>54001</v>
          </cell>
          <cell r="B657" t="str">
            <v>Norte de Santander</v>
          </cell>
          <cell r="C657" t="str">
            <v>Cúcuta</v>
          </cell>
          <cell r="D657">
            <v>1157</v>
          </cell>
        </row>
        <row r="658">
          <cell r="A658" t="str">
            <v>54003</v>
          </cell>
          <cell r="B658" t="str">
            <v>Norte de Santander</v>
          </cell>
          <cell r="C658" t="str">
            <v>Abrego</v>
          </cell>
          <cell r="D658">
            <v>330</v>
          </cell>
        </row>
        <row r="659">
          <cell r="A659" t="str">
            <v>54051</v>
          </cell>
          <cell r="B659" t="str">
            <v>Norte de Santander</v>
          </cell>
          <cell r="C659" t="str">
            <v>Arboledas</v>
          </cell>
          <cell r="D659">
            <v>8</v>
          </cell>
        </row>
        <row r="660">
          <cell r="A660" t="str">
            <v>54099</v>
          </cell>
          <cell r="B660" t="str">
            <v>Norte de Santander</v>
          </cell>
          <cell r="C660" t="str">
            <v>Bochalema</v>
          </cell>
          <cell r="D660">
            <v>3</v>
          </cell>
        </row>
        <row r="661">
          <cell r="A661" t="str">
            <v>54109</v>
          </cell>
          <cell r="B661" t="str">
            <v>Norte de Santander</v>
          </cell>
          <cell r="C661" t="str">
            <v>Bucarasica</v>
          </cell>
          <cell r="D661">
            <v>118</v>
          </cell>
        </row>
        <row r="662">
          <cell r="A662" t="str">
            <v>54125</v>
          </cell>
          <cell r="B662" t="str">
            <v>Norte de Santander</v>
          </cell>
          <cell r="C662" t="str">
            <v>Cácota</v>
          </cell>
          <cell r="D662">
            <v>11</v>
          </cell>
        </row>
        <row r="663">
          <cell r="A663" t="str">
            <v>54128</v>
          </cell>
          <cell r="B663" t="str">
            <v>Norte de Santander</v>
          </cell>
          <cell r="C663" t="str">
            <v>Cachirá</v>
          </cell>
          <cell r="D663">
            <v>29</v>
          </cell>
        </row>
        <row r="664">
          <cell r="A664" t="str">
            <v>54172</v>
          </cell>
          <cell r="B664" t="str">
            <v>Norte de Santander</v>
          </cell>
          <cell r="C664" t="str">
            <v>Chinácota</v>
          </cell>
          <cell r="D664">
            <v>28</v>
          </cell>
        </row>
        <row r="665">
          <cell r="A665" t="str">
            <v>54174</v>
          </cell>
          <cell r="B665" t="str">
            <v>Norte de Santander</v>
          </cell>
          <cell r="C665" t="str">
            <v>Chitagá</v>
          </cell>
          <cell r="D665">
            <v>30</v>
          </cell>
        </row>
        <row r="666">
          <cell r="A666" t="str">
            <v>54206</v>
          </cell>
          <cell r="B666" t="str">
            <v>Norte de Santander</v>
          </cell>
          <cell r="C666" t="str">
            <v>Convención</v>
          </cell>
          <cell r="D666">
            <v>337</v>
          </cell>
        </row>
        <row r="667">
          <cell r="A667" t="str">
            <v>54223</v>
          </cell>
          <cell r="B667" t="str">
            <v>Norte de Santander</v>
          </cell>
          <cell r="C667" t="str">
            <v>Cucutilla</v>
          </cell>
          <cell r="D667">
            <v>23</v>
          </cell>
        </row>
        <row r="668">
          <cell r="A668" t="str">
            <v>54239</v>
          </cell>
          <cell r="B668" t="str">
            <v>Norte de Santander</v>
          </cell>
          <cell r="C668" t="str">
            <v>Durania</v>
          </cell>
          <cell r="D668">
            <v>7</v>
          </cell>
        </row>
        <row r="669">
          <cell r="A669" t="str">
            <v>54245</v>
          </cell>
          <cell r="B669" t="str">
            <v>Norte de Santander</v>
          </cell>
          <cell r="C669" t="str">
            <v>El Carmen</v>
          </cell>
          <cell r="D669">
            <v>197</v>
          </cell>
        </row>
        <row r="670">
          <cell r="A670" t="str">
            <v>54250</v>
          </cell>
          <cell r="B670" t="str">
            <v>Norte de Santander</v>
          </cell>
          <cell r="C670" t="str">
            <v>El Tarra</v>
          </cell>
          <cell r="D670">
            <v>482</v>
          </cell>
        </row>
        <row r="671">
          <cell r="A671" t="str">
            <v>54261</v>
          </cell>
          <cell r="B671" t="str">
            <v>Norte de Santander</v>
          </cell>
          <cell r="C671" t="str">
            <v>El Zulia</v>
          </cell>
          <cell r="D671">
            <v>85</v>
          </cell>
        </row>
        <row r="672">
          <cell r="A672" t="str">
            <v>54344</v>
          </cell>
          <cell r="B672" t="str">
            <v>Norte de Santander</v>
          </cell>
          <cell r="C672" t="str">
            <v>Hacarí</v>
          </cell>
          <cell r="D672">
            <v>1665</v>
          </cell>
        </row>
        <row r="673">
          <cell r="A673" t="str">
            <v>54377</v>
          </cell>
          <cell r="B673" t="str">
            <v>Norte de Santander</v>
          </cell>
          <cell r="C673" t="str">
            <v>Labateca</v>
          </cell>
          <cell r="D673">
            <v>14</v>
          </cell>
        </row>
        <row r="674">
          <cell r="A674" t="str">
            <v>54385</v>
          </cell>
          <cell r="B674" t="str">
            <v>Norte de Santander</v>
          </cell>
          <cell r="C674" t="str">
            <v>La Esperanza</v>
          </cell>
          <cell r="D674">
            <v>87</v>
          </cell>
        </row>
        <row r="675">
          <cell r="A675" t="str">
            <v>54398</v>
          </cell>
          <cell r="B675" t="str">
            <v>Norte de Santander</v>
          </cell>
          <cell r="C675" t="str">
            <v>La Playa</v>
          </cell>
          <cell r="D675">
            <v>217</v>
          </cell>
        </row>
        <row r="676">
          <cell r="A676" t="str">
            <v>54405</v>
          </cell>
          <cell r="B676" t="str">
            <v>Norte de Santander</v>
          </cell>
          <cell r="C676" t="str">
            <v>Los Patios</v>
          </cell>
          <cell r="D676">
            <v>35</v>
          </cell>
        </row>
        <row r="677">
          <cell r="A677" t="str">
            <v>54418</v>
          </cell>
          <cell r="B677" t="str">
            <v>Norte de Santander</v>
          </cell>
          <cell r="C677" t="str">
            <v>Lourdes</v>
          </cell>
          <cell r="D677">
            <v>12</v>
          </cell>
        </row>
        <row r="678">
          <cell r="A678" t="str">
            <v>54498</v>
          </cell>
          <cell r="B678" t="str">
            <v>Norte de Santander</v>
          </cell>
          <cell r="C678" t="str">
            <v>Ocaña</v>
          </cell>
          <cell r="D678">
            <v>333</v>
          </cell>
        </row>
        <row r="679">
          <cell r="A679" t="str">
            <v>54518</v>
          </cell>
          <cell r="B679" t="str">
            <v>Norte de Santander</v>
          </cell>
          <cell r="C679" t="str">
            <v>Pamplona</v>
          </cell>
          <cell r="D679">
            <v>5</v>
          </cell>
        </row>
        <row r="680">
          <cell r="A680" t="str">
            <v>54520</v>
          </cell>
          <cell r="B680" t="str">
            <v>Norte de Santander</v>
          </cell>
          <cell r="C680" t="str">
            <v>Pamplonita</v>
          </cell>
          <cell r="D680">
            <v>5</v>
          </cell>
        </row>
        <row r="681">
          <cell r="A681" t="str">
            <v>54553</v>
          </cell>
          <cell r="B681" t="str">
            <v>Norte de Santander</v>
          </cell>
          <cell r="C681" t="str">
            <v>Puerto Santander</v>
          </cell>
          <cell r="D681">
            <v>105</v>
          </cell>
        </row>
        <row r="682">
          <cell r="A682" t="str">
            <v>54599</v>
          </cell>
          <cell r="B682" t="str">
            <v>Norte de Santander</v>
          </cell>
          <cell r="C682" t="str">
            <v>Ragonvalia</v>
          </cell>
          <cell r="D682">
            <v>3</v>
          </cell>
        </row>
        <row r="683">
          <cell r="A683" t="str">
            <v>54660</v>
          </cell>
          <cell r="B683" t="str">
            <v>Norte de Santander</v>
          </cell>
          <cell r="C683" t="str">
            <v>Salazar</v>
          </cell>
          <cell r="D683">
            <v>24</v>
          </cell>
        </row>
        <row r="684">
          <cell r="A684" t="str">
            <v>54670</v>
          </cell>
          <cell r="B684" t="str">
            <v>Norte de Santander</v>
          </cell>
          <cell r="C684" t="str">
            <v>San Calixto</v>
          </cell>
          <cell r="D684">
            <v>1644</v>
          </cell>
        </row>
        <row r="685">
          <cell r="A685" t="str">
            <v>54673</v>
          </cell>
          <cell r="B685" t="str">
            <v>Norte de Santander</v>
          </cell>
          <cell r="C685" t="str">
            <v>San Cayetano</v>
          </cell>
          <cell r="D685">
            <v>14</v>
          </cell>
        </row>
        <row r="686">
          <cell r="A686" t="str">
            <v>54720</v>
          </cell>
          <cell r="B686" t="str">
            <v>Norte de Santander</v>
          </cell>
          <cell r="C686" t="str">
            <v>Sardinata</v>
          </cell>
          <cell r="D686">
            <v>418</v>
          </cell>
        </row>
        <row r="687">
          <cell r="A687" t="str">
            <v>54743</v>
          </cell>
          <cell r="B687" t="str">
            <v>Norte de Santander</v>
          </cell>
          <cell r="C687" t="str">
            <v>Silos</v>
          </cell>
          <cell r="D687">
            <v>9</v>
          </cell>
        </row>
        <row r="688">
          <cell r="A688" t="str">
            <v>54800</v>
          </cell>
          <cell r="B688" t="str">
            <v>Norte de Santander</v>
          </cell>
          <cell r="C688" t="str">
            <v>Teorama</v>
          </cell>
          <cell r="D688">
            <v>726</v>
          </cell>
        </row>
        <row r="689">
          <cell r="A689" t="str">
            <v>54810</v>
          </cell>
          <cell r="B689" t="str">
            <v>Norte de Santander</v>
          </cell>
          <cell r="C689" t="str">
            <v>Tibú</v>
          </cell>
          <cell r="D689">
            <v>680</v>
          </cell>
        </row>
        <row r="690">
          <cell r="A690" t="str">
            <v>54820</v>
          </cell>
          <cell r="B690" t="str">
            <v>Norte de Santander</v>
          </cell>
          <cell r="C690" t="str">
            <v>Toledo</v>
          </cell>
          <cell r="D690">
            <v>56</v>
          </cell>
        </row>
        <row r="691">
          <cell r="A691" t="str">
            <v>54871</v>
          </cell>
          <cell r="B691" t="str">
            <v>Norte de Santander</v>
          </cell>
          <cell r="C691" t="str">
            <v>Villa Caro</v>
          </cell>
          <cell r="D691">
            <v>3</v>
          </cell>
        </row>
        <row r="692">
          <cell r="A692" t="str">
            <v>54874</v>
          </cell>
          <cell r="B692" t="str">
            <v>Norte de Santander</v>
          </cell>
          <cell r="C692" t="str">
            <v>Villa del Rosario</v>
          </cell>
          <cell r="D692">
            <v>223</v>
          </cell>
        </row>
        <row r="693">
          <cell r="A693" t="str">
            <v>63001</v>
          </cell>
          <cell r="B693" t="str">
            <v>Quindio</v>
          </cell>
          <cell r="C693" t="str">
            <v>Armenia</v>
          </cell>
          <cell r="D693">
            <v>215</v>
          </cell>
        </row>
        <row r="694">
          <cell r="A694" t="str">
            <v>63130</v>
          </cell>
          <cell r="B694" t="str">
            <v>Quindio</v>
          </cell>
          <cell r="C694" t="str">
            <v>Calarca</v>
          </cell>
          <cell r="D694">
            <v>135</v>
          </cell>
        </row>
        <row r="695">
          <cell r="A695" t="str">
            <v>63190</v>
          </cell>
          <cell r="B695" t="str">
            <v>Quindio</v>
          </cell>
          <cell r="C695" t="str">
            <v>Circasia</v>
          </cell>
          <cell r="D695">
            <v>81</v>
          </cell>
        </row>
        <row r="696">
          <cell r="A696" t="str">
            <v>63212</v>
          </cell>
          <cell r="B696" t="str">
            <v>Quindio</v>
          </cell>
          <cell r="C696" t="str">
            <v>Córdoba</v>
          </cell>
          <cell r="D696">
            <v>25</v>
          </cell>
        </row>
        <row r="697">
          <cell r="A697" t="str">
            <v>63272</v>
          </cell>
          <cell r="B697" t="str">
            <v>Quindio</v>
          </cell>
          <cell r="C697" t="str">
            <v>Filandia</v>
          </cell>
          <cell r="D697">
            <v>2</v>
          </cell>
        </row>
        <row r="698">
          <cell r="A698" t="str">
            <v>63302</v>
          </cell>
          <cell r="B698" t="str">
            <v>Quindio</v>
          </cell>
          <cell r="C698" t="str">
            <v>Génova</v>
          </cell>
          <cell r="D698">
            <v>79</v>
          </cell>
        </row>
        <row r="699">
          <cell r="A699" t="str">
            <v>63401</v>
          </cell>
          <cell r="B699" t="str">
            <v>Quindio</v>
          </cell>
          <cell r="C699" t="str">
            <v>La Tebaida</v>
          </cell>
          <cell r="D699">
            <v>63</v>
          </cell>
        </row>
        <row r="700">
          <cell r="A700" t="str">
            <v>63470</v>
          </cell>
          <cell r="B700" t="str">
            <v>Quindio</v>
          </cell>
          <cell r="C700" t="str">
            <v>Montenegro</v>
          </cell>
          <cell r="D700">
            <v>119</v>
          </cell>
        </row>
        <row r="701">
          <cell r="A701" t="str">
            <v>63548</v>
          </cell>
          <cell r="B701" t="str">
            <v>Quindio</v>
          </cell>
          <cell r="C701" t="str">
            <v>Pijao</v>
          </cell>
          <cell r="D701">
            <v>81</v>
          </cell>
        </row>
        <row r="702">
          <cell r="A702" t="str">
            <v>63594</v>
          </cell>
          <cell r="B702" t="str">
            <v>Quindio</v>
          </cell>
          <cell r="C702" t="str">
            <v>Quimbaya</v>
          </cell>
          <cell r="D702">
            <v>35</v>
          </cell>
        </row>
        <row r="703">
          <cell r="A703" t="str">
            <v>63690</v>
          </cell>
          <cell r="B703" t="str">
            <v>Quindio</v>
          </cell>
          <cell r="C703" t="str">
            <v>Salento</v>
          </cell>
          <cell r="D703">
            <v>8</v>
          </cell>
        </row>
        <row r="704">
          <cell r="A704" t="str">
            <v>66001</v>
          </cell>
          <cell r="B704" t="str">
            <v>Risaralda</v>
          </cell>
          <cell r="C704" t="str">
            <v>Pereira</v>
          </cell>
          <cell r="D704">
            <v>503</v>
          </cell>
        </row>
        <row r="705">
          <cell r="A705" t="str">
            <v>66045</v>
          </cell>
          <cell r="B705" t="str">
            <v>Risaralda</v>
          </cell>
          <cell r="C705" t="str">
            <v>Apía</v>
          </cell>
          <cell r="D705">
            <v>59</v>
          </cell>
        </row>
        <row r="706">
          <cell r="A706" t="str">
            <v>66075</v>
          </cell>
          <cell r="B706" t="str">
            <v>Risaralda</v>
          </cell>
          <cell r="C706" t="str">
            <v>Balboa</v>
          </cell>
          <cell r="D706">
            <v>3</v>
          </cell>
        </row>
        <row r="707">
          <cell r="A707" t="str">
            <v>66088</v>
          </cell>
          <cell r="B707" t="str">
            <v>Risaralda</v>
          </cell>
          <cell r="C707" t="str">
            <v>Belén de Umbría</v>
          </cell>
          <cell r="D707">
            <v>110</v>
          </cell>
        </row>
        <row r="708">
          <cell r="A708" t="str">
            <v>66170</v>
          </cell>
          <cell r="B708" t="str">
            <v>Risaralda</v>
          </cell>
          <cell r="C708" t="str">
            <v>Dosquebradas</v>
          </cell>
          <cell r="D708">
            <v>116</v>
          </cell>
        </row>
        <row r="709">
          <cell r="A709" t="str">
            <v>66318</v>
          </cell>
          <cell r="B709" t="str">
            <v>Risaralda</v>
          </cell>
          <cell r="C709" t="str">
            <v>Guática</v>
          </cell>
          <cell r="D709">
            <v>54</v>
          </cell>
        </row>
        <row r="710">
          <cell r="A710" t="str">
            <v>66383</v>
          </cell>
          <cell r="B710" t="str">
            <v>Risaralda</v>
          </cell>
          <cell r="C710" t="str">
            <v>La Celia</v>
          </cell>
          <cell r="D710">
            <v>40</v>
          </cell>
        </row>
        <row r="711">
          <cell r="A711" t="str">
            <v>66400</v>
          </cell>
          <cell r="B711" t="str">
            <v>Risaralda</v>
          </cell>
          <cell r="C711" t="str">
            <v>La Virginia</v>
          </cell>
          <cell r="D711">
            <v>73</v>
          </cell>
        </row>
        <row r="712">
          <cell r="A712" t="str">
            <v>66440</v>
          </cell>
          <cell r="B712" t="str">
            <v>Risaralda</v>
          </cell>
          <cell r="C712" t="str">
            <v>Marsella</v>
          </cell>
          <cell r="D712">
            <v>22</v>
          </cell>
        </row>
        <row r="713">
          <cell r="A713" t="str">
            <v>66456</v>
          </cell>
          <cell r="B713" t="str">
            <v>Risaralda</v>
          </cell>
          <cell r="C713" t="str">
            <v>Mistrató</v>
          </cell>
          <cell r="D713">
            <v>313</v>
          </cell>
        </row>
        <row r="714">
          <cell r="A714" t="str">
            <v>66572</v>
          </cell>
          <cell r="B714" t="str">
            <v>Risaralda</v>
          </cell>
          <cell r="C714" t="str">
            <v>Pueblo Rico</v>
          </cell>
          <cell r="D714">
            <v>283</v>
          </cell>
        </row>
        <row r="715">
          <cell r="A715" t="str">
            <v>66594</v>
          </cell>
          <cell r="B715" t="str">
            <v>Risaralda</v>
          </cell>
          <cell r="C715" t="str">
            <v>Quinchía</v>
          </cell>
          <cell r="D715">
            <v>194</v>
          </cell>
        </row>
        <row r="716">
          <cell r="A716" t="str">
            <v>66682</v>
          </cell>
          <cell r="B716" t="str">
            <v>Risaralda</v>
          </cell>
          <cell r="C716" t="str">
            <v>Santa Rosa de Cabal</v>
          </cell>
          <cell r="D716">
            <v>46</v>
          </cell>
        </row>
        <row r="717">
          <cell r="A717" t="str">
            <v>66687</v>
          </cell>
          <cell r="B717" t="str">
            <v>Risaralda</v>
          </cell>
          <cell r="C717" t="str">
            <v>Santuario</v>
          </cell>
          <cell r="D717">
            <v>67</v>
          </cell>
        </row>
        <row r="718">
          <cell r="A718" t="str">
            <v>68001</v>
          </cell>
          <cell r="B718" t="str">
            <v>Santander</v>
          </cell>
          <cell r="C718" t="str">
            <v>Bucaramanga</v>
          </cell>
          <cell r="D718">
            <v>173</v>
          </cell>
        </row>
        <row r="719">
          <cell r="A719" t="str">
            <v>68020</v>
          </cell>
          <cell r="B719" t="str">
            <v>Santander</v>
          </cell>
          <cell r="C719" t="str">
            <v>Albania</v>
          </cell>
          <cell r="D719">
            <v>8</v>
          </cell>
        </row>
        <row r="720">
          <cell r="A720" t="str">
            <v>68051</v>
          </cell>
          <cell r="B720" t="str">
            <v>Santander</v>
          </cell>
          <cell r="C720" t="str">
            <v>Aratoca</v>
          </cell>
          <cell r="D720">
            <v>6</v>
          </cell>
        </row>
        <row r="721">
          <cell r="A721" t="str">
            <v>68077</v>
          </cell>
          <cell r="B721" t="str">
            <v>Santander</v>
          </cell>
          <cell r="C721" t="str">
            <v>Barbosa</v>
          </cell>
          <cell r="D721">
            <v>36</v>
          </cell>
        </row>
        <row r="722">
          <cell r="A722" t="str">
            <v>68079</v>
          </cell>
          <cell r="B722" t="str">
            <v>Santander</v>
          </cell>
          <cell r="C722" t="str">
            <v>Barichara</v>
          </cell>
          <cell r="D722">
            <v>7</v>
          </cell>
        </row>
        <row r="723">
          <cell r="A723" t="str">
            <v>68081</v>
          </cell>
          <cell r="B723" t="str">
            <v>Santander</v>
          </cell>
          <cell r="C723" t="str">
            <v>Barrancabermeja</v>
          </cell>
          <cell r="D723">
            <v>550</v>
          </cell>
        </row>
        <row r="724">
          <cell r="A724" t="str">
            <v>68092</v>
          </cell>
          <cell r="B724" t="str">
            <v>Santander</v>
          </cell>
          <cell r="C724" t="str">
            <v>Betulia</v>
          </cell>
          <cell r="D724">
            <v>6</v>
          </cell>
        </row>
        <row r="725">
          <cell r="A725" t="str">
            <v>68101</v>
          </cell>
          <cell r="B725" t="str">
            <v>Santander</v>
          </cell>
          <cell r="C725" t="str">
            <v>Bolívar</v>
          </cell>
          <cell r="D725">
            <v>29</v>
          </cell>
        </row>
        <row r="726">
          <cell r="A726" t="str">
            <v>68147</v>
          </cell>
          <cell r="B726" t="str">
            <v>Santander</v>
          </cell>
          <cell r="C726" t="str">
            <v>Capitanejo</v>
          </cell>
          <cell r="D726">
            <v>8</v>
          </cell>
        </row>
        <row r="727">
          <cell r="A727" t="str">
            <v>68176</v>
          </cell>
          <cell r="B727" t="str">
            <v>Santander</v>
          </cell>
          <cell r="C727" t="str">
            <v>Chima</v>
          </cell>
          <cell r="D727">
            <v>12</v>
          </cell>
        </row>
        <row r="728">
          <cell r="A728" t="str">
            <v>68179</v>
          </cell>
          <cell r="B728" t="str">
            <v>Santander</v>
          </cell>
          <cell r="C728" t="str">
            <v>Chipatá</v>
          </cell>
          <cell r="D728">
            <v>5</v>
          </cell>
        </row>
        <row r="729">
          <cell r="A729" t="str">
            <v>68190</v>
          </cell>
          <cell r="B729" t="str">
            <v>Santander</v>
          </cell>
          <cell r="C729" t="str">
            <v>Cimitarra</v>
          </cell>
          <cell r="D729">
            <v>152</v>
          </cell>
        </row>
        <row r="730">
          <cell r="A730" t="str">
            <v>68207</v>
          </cell>
          <cell r="B730" t="str">
            <v>Santander</v>
          </cell>
          <cell r="C730" t="str">
            <v>Concepción</v>
          </cell>
          <cell r="D730">
            <v>5</v>
          </cell>
        </row>
        <row r="731">
          <cell r="A731" t="str">
            <v>68217</v>
          </cell>
          <cell r="B731" t="str">
            <v>Santander</v>
          </cell>
          <cell r="C731" t="str">
            <v>Coromoro</v>
          </cell>
          <cell r="D731">
            <v>13</v>
          </cell>
        </row>
        <row r="732">
          <cell r="A732" t="str">
            <v>68229</v>
          </cell>
          <cell r="B732" t="str">
            <v>Santander</v>
          </cell>
          <cell r="C732" t="str">
            <v>Curití</v>
          </cell>
          <cell r="D732">
            <v>3</v>
          </cell>
        </row>
        <row r="733">
          <cell r="A733" t="str">
            <v>68235</v>
          </cell>
          <cell r="B733" t="str">
            <v>Santander</v>
          </cell>
          <cell r="C733" t="str">
            <v>El Carmen de Chucurí</v>
          </cell>
          <cell r="D733">
            <v>26</v>
          </cell>
        </row>
        <row r="734">
          <cell r="A734" t="str">
            <v>68250</v>
          </cell>
          <cell r="B734" t="str">
            <v>Santander</v>
          </cell>
          <cell r="C734" t="str">
            <v>El Peñón</v>
          </cell>
          <cell r="D734">
            <v>34</v>
          </cell>
        </row>
        <row r="735">
          <cell r="A735" t="str">
            <v>68255</v>
          </cell>
          <cell r="B735" t="str">
            <v>Santander</v>
          </cell>
          <cell r="C735" t="str">
            <v>El Playón</v>
          </cell>
          <cell r="D735">
            <v>27</v>
          </cell>
        </row>
        <row r="736">
          <cell r="A736" t="str">
            <v>68264</v>
          </cell>
          <cell r="B736" t="str">
            <v>Santander</v>
          </cell>
          <cell r="C736" t="str">
            <v>Encino</v>
          </cell>
          <cell r="D736">
            <v>4</v>
          </cell>
        </row>
        <row r="737">
          <cell r="A737" t="str">
            <v>68271</v>
          </cell>
          <cell r="B737" t="str">
            <v>Santander</v>
          </cell>
          <cell r="C737" t="str">
            <v>Florián</v>
          </cell>
          <cell r="D737">
            <v>8</v>
          </cell>
        </row>
        <row r="738">
          <cell r="A738" t="str">
            <v>68276</v>
          </cell>
          <cell r="B738" t="str">
            <v>Santander</v>
          </cell>
          <cell r="C738" t="str">
            <v>Floridablanca</v>
          </cell>
          <cell r="D738">
            <v>33</v>
          </cell>
        </row>
        <row r="739">
          <cell r="A739" t="str">
            <v>68296</v>
          </cell>
          <cell r="B739" t="str">
            <v>Santander</v>
          </cell>
          <cell r="C739" t="str">
            <v>Galán</v>
          </cell>
          <cell r="D739">
            <v>1</v>
          </cell>
        </row>
        <row r="740">
          <cell r="A740" t="str">
            <v>68298</v>
          </cell>
          <cell r="B740" t="str">
            <v>Santander</v>
          </cell>
          <cell r="C740" t="str">
            <v>Gambita</v>
          </cell>
          <cell r="D740">
            <v>18</v>
          </cell>
        </row>
        <row r="741">
          <cell r="A741" t="str">
            <v>68307</v>
          </cell>
          <cell r="B741" t="str">
            <v>Santander</v>
          </cell>
          <cell r="C741" t="str">
            <v>Girón</v>
          </cell>
          <cell r="D741">
            <v>47</v>
          </cell>
        </row>
        <row r="742">
          <cell r="A742" t="str">
            <v>68318</v>
          </cell>
          <cell r="B742" t="str">
            <v>Santander</v>
          </cell>
          <cell r="C742" t="str">
            <v>Guaca</v>
          </cell>
          <cell r="D742">
            <v>6</v>
          </cell>
        </row>
        <row r="743">
          <cell r="A743" t="str">
            <v>68322</v>
          </cell>
          <cell r="B743" t="str">
            <v>Santander</v>
          </cell>
          <cell r="C743" t="str">
            <v>Guapotá</v>
          </cell>
          <cell r="D743">
            <v>2</v>
          </cell>
        </row>
        <row r="744">
          <cell r="A744" t="str">
            <v>68324</v>
          </cell>
          <cell r="B744" t="str">
            <v>Santander</v>
          </cell>
          <cell r="C744" t="str">
            <v>Guavatá</v>
          </cell>
          <cell r="D744">
            <v>13</v>
          </cell>
        </row>
        <row r="745">
          <cell r="A745" t="str">
            <v>68368</v>
          </cell>
          <cell r="B745" t="str">
            <v>Santander</v>
          </cell>
          <cell r="C745" t="str">
            <v>Jesús María</v>
          </cell>
          <cell r="D745">
            <v>4</v>
          </cell>
        </row>
        <row r="746">
          <cell r="A746" t="str">
            <v>68377</v>
          </cell>
          <cell r="B746" t="str">
            <v>Santander</v>
          </cell>
          <cell r="C746" t="str">
            <v>La Belleza</v>
          </cell>
          <cell r="D746">
            <v>14</v>
          </cell>
        </row>
        <row r="747">
          <cell r="A747" t="str">
            <v>68385</v>
          </cell>
          <cell r="B747" t="str">
            <v>Santander</v>
          </cell>
          <cell r="C747" t="str">
            <v>Landázuri</v>
          </cell>
          <cell r="D747">
            <v>94</v>
          </cell>
        </row>
        <row r="748">
          <cell r="A748" t="str">
            <v>68397</v>
          </cell>
          <cell r="B748" t="str">
            <v>Santander</v>
          </cell>
          <cell r="C748" t="str">
            <v>La Paz</v>
          </cell>
          <cell r="D748">
            <v>4</v>
          </cell>
        </row>
        <row r="749">
          <cell r="A749" t="str">
            <v>68406</v>
          </cell>
          <cell r="B749" t="str">
            <v>Santander</v>
          </cell>
          <cell r="C749" t="str">
            <v>Lebríja</v>
          </cell>
          <cell r="D749">
            <v>46</v>
          </cell>
        </row>
        <row r="750">
          <cell r="A750" t="str">
            <v>68418</v>
          </cell>
          <cell r="B750" t="str">
            <v>Santander</v>
          </cell>
          <cell r="C750" t="str">
            <v>Los Santos</v>
          </cell>
          <cell r="D750">
            <v>6</v>
          </cell>
        </row>
        <row r="751">
          <cell r="A751" t="str">
            <v>68425</v>
          </cell>
          <cell r="B751" t="str">
            <v>Santander</v>
          </cell>
          <cell r="C751" t="str">
            <v>Macaravita</v>
          </cell>
          <cell r="D751">
            <v>5</v>
          </cell>
        </row>
        <row r="752">
          <cell r="A752" t="str">
            <v>68432</v>
          </cell>
          <cell r="B752" t="str">
            <v>Santander</v>
          </cell>
          <cell r="C752" t="str">
            <v>Málaga</v>
          </cell>
          <cell r="D752">
            <v>7</v>
          </cell>
        </row>
        <row r="753">
          <cell r="A753" t="str">
            <v>68444</v>
          </cell>
          <cell r="B753" t="str">
            <v>Santander</v>
          </cell>
          <cell r="C753" t="str">
            <v>Matanza</v>
          </cell>
          <cell r="D753">
            <v>5</v>
          </cell>
        </row>
        <row r="754">
          <cell r="A754" t="str">
            <v>68464</v>
          </cell>
          <cell r="B754" t="str">
            <v>Santander</v>
          </cell>
          <cell r="C754" t="str">
            <v>Mogotes</v>
          </cell>
          <cell r="D754">
            <v>2</v>
          </cell>
        </row>
        <row r="755">
          <cell r="A755" t="str">
            <v>68500</v>
          </cell>
          <cell r="B755" t="str">
            <v>Santander</v>
          </cell>
          <cell r="C755" t="str">
            <v>Oiba</v>
          </cell>
          <cell r="D755">
            <v>3</v>
          </cell>
        </row>
        <row r="756">
          <cell r="A756" t="str">
            <v>68547</v>
          </cell>
          <cell r="B756" t="str">
            <v>Santander</v>
          </cell>
          <cell r="C756" t="str">
            <v>Piedecuesta</v>
          </cell>
          <cell r="D756">
            <v>28</v>
          </cell>
        </row>
        <row r="757">
          <cell r="A757" t="str">
            <v>68573</v>
          </cell>
          <cell r="B757" t="str">
            <v>Santander</v>
          </cell>
          <cell r="C757" t="str">
            <v>Puerto Parra</v>
          </cell>
          <cell r="D757">
            <v>21</v>
          </cell>
        </row>
        <row r="758">
          <cell r="A758" t="str">
            <v>68575</v>
          </cell>
          <cell r="B758" t="str">
            <v>Santander</v>
          </cell>
          <cell r="C758" t="str">
            <v>Puerto Wilches</v>
          </cell>
          <cell r="D758">
            <v>199</v>
          </cell>
        </row>
        <row r="759">
          <cell r="A759" t="str">
            <v>68615</v>
          </cell>
          <cell r="B759" t="str">
            <v>Santander</v>
          </cell>
          <cell r="C759" t="str">
            <v>Rionegro</v>
          </cell>
          <cell r="D759">
            <v>70</v>
          </cell>
        </row>
        <row r="760">
          <cell r="A760" t="str">
            <v>68655</v>
          </cell>
          <cell r="B760" t="str">
            <v>Santander</v>
          </cell>
          <cell r="C760" t="str">
            <v>Sabana de Torres</v>
          </cell>
          <cell r="D760">
            <v>113</v>
          </cell>
        </row>
        <row r="761">
          <cell r="A761" t="str">
            <v>68669</v>
          </cell>
          <cell r="B761" t="str">
            <v>Santander</v>
          </cell>
          <cell r="C761" t="str">
            <v>San Andrés</v>
          </cell>
          <cell r="D761">
            <v>5</v>
          </cell>
        </row>
        <row r="762">
          <cell r="A762" t="str">
            <v>68679</v>
          </cell>
          <cell r="B762" t="str">
            <v>Santander</v>
          </cell>
          <cell r="C762" t="str">
            <v>San Gil</v>
          </cell>
          <cell r="D762">
            <v>3</v>
          </cell>
        </row>
        <row r="763">
          <cell r="A763" t="str">
            <v>68689</v>
          </cell>
          <cell r="B763" t="str">
            <v>Santander</v>
          </cell>
          <cell r="C763" t="str">
            <v>San Vicente de Chucurí</v>
          </cell>
          <cell r="D763">
            <v>74</v>
          </cell>
        </row>
        <row r="764">
          <cell r="A764" t="str">
            <v>68720</v>
          </cell>
          <cell r="B764" t="str">
            <v>Santander</v>
          </cell>
          <cell r="C764" t="str">
            <v>Santa Helena del Opón</v>
          </cell>
          <cell r="D764">
            <v>5</v>
          </cell>
        </row>
        <row r="765">
          <cell r="A765" t="str">
            <v>68745</v>
          </cell>
          <cell r="B765" t="str">
            <v>Santander</v>
          </cell>
          <cell r="C765" t="str">
            <v>Simacota</v>
          </cell>
          <cell r="D765">
            <v>32</v>
          </cell>
        </row>
        <row r="766">
          <cell r="A766" t="str">
            <v>68755</v>
          </cell>
          <cell r="B766" t="str">
            <v>Santander</v>
          </cell>
          <cell r="C766" t="str">
            <v>Socorro</v>
          </cell>
          <cell r="D766">
            <v>3</v>
          </cell>
        </row>
        <row r="767">
          <cell r="A767" t="str">
            <v>68770</v>
          </cell>
          <cell r="B767" t="str">
            <v>Santander</v>
          </cell>
          <cell r="C767" t="str">
            <v>Suaita</v>
          </cell>
          <cell r="D767">
            <v>4</v>
          </cell>
        </row>
        <row r="768">
          <cell r="A768" t="str">
            <v>68773</v>
          </cell>
          <cell r="B768" t="str">
            <v>Santander</v>
          </cell>
          <cell r="C768" t="str">
            <v>Sucre</v>
          </cell>
          <cell r="D768">
            <v>47</v>
          </cell>
        </row>
        <row r="769">
          <cell r="A769" t="str">
            <v>68820</v>
          </cell>
          <cell r="B769" t="str">
            <v>Santander</v>
          </cell>
          <cell r="C769" t="str">
            <v>Tona</v>
          </cell>
          <cell r="D769">
            <v>12</v>
          </cell>
        </row>
        <row r="770">
          <cell r="A770" t="str">
            <v>68861</v>
          </cell>
          <cell r="B770" t="str">
            <v>Santander</v>
          </cell>
          <cell r="C770" t="str">
            <v>Vélez</v>
          </cell>
          <cell r="D770">
            <v>11</v>
          </cell>
        </row>
        <row r="771">
          <cell r="A771" t="str">
            <v>68872</v>
          </cell>
          <cell r="B771" t="str">
            <v>Santander</v>
          </cell>
          <cell r="C771" t="str">
            <v>Villanueva</v>
          </cell>
          <cell r="D771">
            <v>9</v>
          </cell>
        </row>
        <row r="772">
          <cell r="A772" t="str">
            <v>70001</v>
          </cell>
          <cell r="B772" t="str">
            <v>Sucre</v>
          </cell>
          <cell r="C772" t="str">
            <v>Sincelejo</v>
          </cell>
          <cell r="D772">
            <v>539</v>
          </cell>
        </row>
        <row r="773">
          <cell r="A773" t="str">
            <v>70110</v>
          </cell>
          <cell r="B773" t="str">
            <v>Sucre</v>
          </cell>
          <cell r="C773" t="str">
            <v>Buenavista</v>
          </cell>
          <cell r="D773">
            <v>27</v>
          </cell>
        </row>
        <row r="774">
          <cell r="A774" t="str">
            <v>70124</v>
          </cell>
          <cell r="B774" t="str">
            <v>Sucre</v>
          </cell>
          <cell r="C774" t="str">
            <v>Caimito</v>
          </cell>
          <cell r="D774">
            <v>22</v>
          </cell>
        </row>
        <row r="775">
          <cell r="A775" t="str">
            <v>70204</v>
          </cell>
          <cell r="B775" t="str">
            <v>Sucre</v>
          </cell>
          <cell r="C775" t="str">
            <v>Coloso</v>
          </cell>
          <cell r="D775">
            <v>23</v>
          </cell>
        </row>
        <row r="776">
          <cell r="A776" t="str">
            <v>70215</v>
          </cell>
          <cell r="B776" t="str">
            <v>Sucre</v>
          </cell>
          <cell r="C776" t="str">
            <v>Corozal</v>
          </cell>
          <cell r="D776">
            <v>44</v>
          </cell>
        </row>
        <row r="777">
          <cell r="A777" t="str">
            <v>70221</v>
          </cell>
          <cell r="B777" t="str">
            <v>Sucre</v>
          </cell>
          <cell r="C777" t="str">
            <v>Coveñas</v>
          </cell>
          <cell r="D777">
            <v>16</v>
          </cell>
        </row>
        <row r="778">
          <cell r="A778" t="str">
            <v>70230</v>
          </cell>
          <cell r="B778" t="str">
            <v>Sucre</v>
          </cell>
          <cell r="C778" t="str">
            <v>Chalán</v>
          </cell>
          <cell r="D778">
            <v>20</v>
          </cell>
        </row>
        <row r="779">
          <cell r="A779" t="str">
            <v>70233</v>
          </cell>
          <cell r="B779" t="str">
            <v>Sucre</v>
          </cell>
          <cell r="C779" t="str">
            <v>El Roble</v>
          </cell>
          <cell r="D779">
            <v>33</v>
          </cell>
        </row>
        <row r="780">
          <cell r="A780" t="str">
            <v>70235</v>
          </cell>
          <cell r="B780" t="str">
            <v>Sucre</v>
          </cell>
          <cell r="C780" t="str">
            <v>Galeras</v>
          </cell>
          <cell r="D780">
            <v>28</v>
          </cell>
        </row>
        <row r="781">
          <cell r="A781" t="str">
            <v>70265</v>
          </cell>
          <cell r="B781" t="str">
            <v>Sucre</v>
          </cell>
          <cell r="C781" t="str">
            <v>Guaranda</v>
          </cell>
          <cell r="D781">
            <v>171</v>
          </cell>
        </row>
        <row r="782">
          <cell r="A782" t="str">
            <v>70400</v>
          </cell>
          <cell r="B782" t="str">
            <v>Sucre</v>
          </cell>
          <cell r="C782" t="str">
            <v>La Unión</v>
          </cell>
          <cell r="D782">
            <v>5</v>
          </cell>
        </row>
        <row r="783">
          <cell r="A783" t="str">
            <v>70418</v>
          </cell>
          <cell r="B783" t="str">
            <v>Sucre</v>
          </cell>
          <cell r="C783" t="str">
            <v>Los Palmitos</v>
          </cell>
          <cell r="D783">
            <v>59</v>
          </cell>
        </row>
        <row r="784">
          <cell r="A784" t="str">
            <v>70429</v>
          </cell>
          <cell r="B784" t="str">
            <v>Sucre</v>
          </cell>
          <cell r="C784" t="str">
            <v>Majagual</v>
          </cell>
          <cell r="D784">
            <v>164</v>
          </cell>
        </row>
        <row r="785">
          <cell r="A785" t="str">
            <v>70473</v>
          </cell>
          <cell r="B785" t="str">
            <v>Sucre</v>
          </cell>
          <cell r="C785" t="str">
            <v>Morroa</v>
          </cell>
          <cell r="D785">
            <v>90</v>
          </cell>
        </row>
        <row r="786">
          <cell r="A786" t="str">
            <v>70508</v>
          </cell>
          <cell r="B786" t="str">
            <v>Sucre</v>
          </cell>
          <cell r="C786" t="str">
            <v>Ovejas</v>
          </cell>
          <cell r="D786">
            <v>71</v>
          </cell>
        </row>
        <row r="787">
          <cell r="A787" t="str">
            <v>70523</v>
          </cell>
          <cell r="B787" t="str">
            <v>Sucre</v>
          </cell>
          <cell r="C787" t="str">
            <v>Palmito</v>
          </cell>
          <cell r="D787">
            <v>60</v>
          </cell>
        </row>
        <row r="788">
          <cell r="A788" t="str">
            <v>70670</v>
          </cell>
          <cell r="B788" t="str">
            <v>Sucre</v>
          </cell>
          <cell r="C788" t="str">
            <v>Sampués</v>
          </cell>
          <cell r="D788">
            <v>97</v>
          </cell>
        </row>
        <row r="789">
          <cell r="A789" t="str">
            <v>70678</v>
          </cell>
          <cell r="B789" t="str">
            <v>Sucre</v>
          </cell>
          <cell r="C789" t="str">
            <v>San Benito Abad</v>
          </cell>
          <cell r="D789">
            <v>73</v>
          </cell>
        </row>
        <row r="790">
          <cell r="A790" t="str">
            <v>70708</v>
          </cell>
          <cell r="B790" t="str">
            <v>Sucre</v>
          </cell>
          <cell r="C790" t="str">
            <v>San Marcos</v>
          </cell>
          <cell r="D790">
            <v>178</v>
          </cell>
        </row>
        <row r="791">
          <cell r="A791" t="str">
            <v>70713</v>
          </cell>
          <cell r="B791" t="str">
            <v>Sucre</v>
          </cell>
          <cell r="C791" t="str">
            <v>San Onofre</v>
          </cell>
          <cell r="D791">
            <v>355</v>
          </cell>
        </row>
        <row r="792">
          <cell r="A792" t="str">
            <v>70717</v>
          </cell>
          <cell r="B792" t="str">
            <v>Sucre</v>
          </cell>
          <cell r="C792" t="str">
            <v>San Pedro</v>
          </cell>
          <cell r="D792">
            <v>36</v>
          </cell>
        </row>
        <row r="793">
          <cell r="A793" t="str">
            <v>70742</v>
          </cell>
          <cell r="B793" t="str">
            <v>Sucre</v>
          </cell>
          <cell r="C793" t="str">
            <v>San Luis de Sincé</v>
          </cell>
          <cell r="D793">
            <v>9</v>
          </cell>
        </row>
        <row r="794">
          <cell r="A794" t="str">
            <v>70771</v>
          </cell>
          <cell r="B794" t="str">
            <v>Sucre</v>
          </cell>
          <cell r="C794" t="str">
            <v>Sucre</v>
          </cell>
          <cell r="D794">
            <v>214</v>
          </cell>
        </row>
        <row r="795">
          <cell r="A795" t="str">
            <v>70820</v>
          </cell>
          <cell r="B795" t="str">
            <v>Sucre</v>
          </cell>
          <cell r="C795" t="str">
            <v>Santiago de Tolú</v>
          </cell>
          <cell r="D795">
            <v>239</v>
          </cell>
        </row>
        <row r="796">
          <cell r="A796" t="str">
            <v>70823</v>
          </cell>
          <cell r="B796" t="str">
            <v>Sucre</v>
          </cell>
          <cell r="C796" t="str">
            <v>Tolú Viejo</v>
          </cell>
          <cell r="D796">
            <v>96</v>
          </cell>
        </row>
        <row r="797">
          <cell r="A797" t="str">
            <v>73001</v>
          </cell>
          <cell r="B797" t="str">
            <v>Tolima</v>
          </cell>
          <cell r="C797" t="str">
            <v>Ibagué</v>
          </cell>
          <cell r="D797">
            <v>1190</v>
          </cell>
        </row>
        <row r="798">
          <cell r="A798" t="str">
            <v>73024</v>
          </cell>
          <cell r="B798" t="str">
            <v>Tolima</v>
          </cell>
          <cell r="C798" t="str">
            <v>Alpujarra</v>
          </cell>
          <cell r="D798">
            <v>48</v>
          </cell>
        </row>
        <row r="799">
          <cell r="A799" t="str">
            <v>73026</v>
          </cell>
          <cell r="B799" t="str">
            <v>Tolima</v>
          </cell>
          <cell r="C799" t="str">
            <v>Alvarado</v>
          </cell>
          <cell r="D799">
            <v>90</v>
          </cell>
        </row>
        <row r="800">
          <cell r="A800" t="str">
            <v>73030</v>
          </cell>
          <cell r="B800" t="str">
            <v>Tolima</v>
          </cell>
          <cell r="C800" t="str">
            <v>Ambalema</v>
          </cell>
          <cell r="D800">
            <v>35</v>
          </cell>
        </row>
        <row r="801">
          <cell r="A801" t="str">
            <v>73043</v>
          </cell>
          <cell r="B801" t="str">
            <v>Tolima</v>
          </cell>
          <cell r="C801" t="str">
            <v>Anzoátegui</v>
          </cell>
          <cell r="D801">
            <v>202</v>
          </cell>
        </row>
        <row r="802">
          <cell r="A802" t="str">
            <v>73055</v>
          </cell>
          <cell r="B802" t="str">
            <v>Tolima</v>
          </cell>
          <cell r="C802" t="str">
            <v>Armero</v>
          </cell>
          <cell r="D802">
            <v>26</v>
          </cell>
        </row>
        <row r="803">
          <cell r="A803" t="str">
            <v>73067</v>
          </cell>
          <cell r="B803" t="str">
            <v>Tolima</v>
          </cell>
          <cell r="C803" t="str">
            <v>Ataco</v>
          </cell>
          <cell r="D803">
            <v>1090</v>
          </cell>
        </row>
        <row r="804">
          <cell r="A804" t="str">
            <v>73124</v>
          </cell>
          <cell r="B804" t="str">
            <v>Tolima</v>
          </cell>
          <cell r="C804" t="str">
            <v>Cajamarca</v>
          </cell>
          <cell r="D804">
            <v>351</v>
          </cell>
        </row>
        <row r="805">
          <cell r="A805" t="str">
            <v>73148</v>
          </cell>
          <cell r="B805" t="str">
            <v>Tolima</v>
          </cell>
          <cell r="C805" t="str">
            <v>Carmen de Apicalá</v>
          </cell>
          <cell r="D805">
            <v>3</v>
          </cell>
        </row>
        <row r="806">
          <cell r="A806" t="str">
            <v>73152</v>
          </cell>
          <cell r="B806" t="str">
            <v>Tolima</v>
          </cell>
          <cell r="C806" t="str">
            <v>Casabianca</v>
          </cell>
          <cell r="D806">
            <v>44</v>
          </cell>
        </row>
        <row r="807">
          <cell r="A807" t="str">
            <v>73168</v>
          </cell>
          <cell r="B807" t="str">
            <v>Tolima</v>
          </cell>
          <cell r="C807" t="str">
            <v>Chaparral</v>
          </cell>
          <cell r="D807">
            <v>1067</v>
          </cell>
        </row>
        <row r="808">
          <cell r="A808" t="str">
            <v>73200</v>
          </cell>
          <cell r="B808" t="str">
            <v>Tolima</v>
          </cell>
          <cell r="C808" t="str">
            <v>Coello</v>
          </cell>
          <cell r="D808">
            <v>23</v>
          </cell>
        </row>
        <row r="809">
          <cell r="A809" t="str">
            <v>73217</v>
          </cell>
          <cell r="B809" t="str">
            <v>Tolima</v>
          </cell>
          <cell r="C809" t="str">
            <v>Coyaima</v>
          </cell>
          <cell r="D809">
            <v>832</v>
          </cell>
        </row>
        <row r="810">
          <cell r="A810" t="str">
            <v>73226</v>
          </cell>
          <cell r="B810" t="str">
            <v>Tolima</v>
          </cell>
          <cell r="C810" t="str">
            <v>Cunday</v>
          </cell>
          <cell r="D810">
            <v>131</v>
          </cell>
        </row>
        <row r="811">
          <cell r="A811" t="str">
            <v>73236</v>
          </cell>
          <cell r="B811" t="str">
            <v>Tolima</v>
          </cell>
          <cell r="C811" t="str">
            <v>Dolores</v>
          </cell>
          <cell r="D811">
            <v>189</v>
          </cell>
        </row>
        <row r="812">
          <cell r="A812" t="str">
            <v>73268</v>
          </cell>
          <cell r="B812" t="str">
            <v>Tolima</v>
          </cell>
          <cell r="C812" t="str">
            <v>Espinal</v>
          </cell>
          <cell r="D812">
            <v>21</v>
          </cell>
        </row>
        <row r="813">
          <cell r="A813" t="str">
            <v>73270</v>
          </cell>
          <cell r="B813" t="str">
            <v>Tolima</v>
          </cell>
          <cell r="C813" t="str">
            <v>Falan</v>
          </cell>
          <cell r="D813">
            <v>39</v>
          </cell>
        </row>
        <row r="814">
          <cell r="A814" t="str">
            <v>73275</v>
          </cell>
          <cell r="B814" t="str">
            <v>Tolima</v>
          </cell>
          <cell r="C814" t="str">
            <v>Flandes</v>
          </cell>
          <cell r="D814">
            <v>5</v>
          </cell>
        </row>
        <row r="815">
          <cell r="A815" t="str">
            <v>73283</v>
          </cell>
          <cell r="B815" t="str">
            <v>Tolima</v>
          </cell>
          <cell r="C815" t="str">
            <v>Fresno</v>
          </cell>
          <cell r="D815">
            <v>109</v>
          </cell>
        </row>
        <row r="816">
          <cell r="A816" t="str">
            <v>73319</v>
          </cell>
          <cell r="B816" t="str">
            <v>Tolima</v>
          </cell>
          <cell r="C816" t="str">
            <v>Guamo</v>
          </cell>
          <cell r="D816">
            <v>87</v>
          </cell>
        </row>
        <row r="817">
          <cell r="A817" t="str">
            <v>73347</v>
          </cell>
          <cell r="B817" t="str">
            <v>Tolima</v>
          </cell>
          <cell r="C817" t="str">
            <v>Herveo</v>
          </cell>
          <cell r="D817">
            <v>26</v>
          </cell>
        </row>
        <row r="818">
          <cell r="A818" t="str">
            <v>73349</v>
          </cell>
          <cell r="B818" t="str">
            <v>Tolima</v>
          </cell>
          <cell r="C818" t="str">
            <v>Honda</v>
          </cell>
          <cell r="D818">
            <v>16</v>
          </cell>
        </row>
        <row r="819">
          <cell r="A819" t="str">
            <v>73352</v>
          </cell>
          <cell r="B819" t="str">
            <v>Tolima</v>
          </cell>
          <cell r="C819" t="str">
            <v>Icononzo</v>
          </cell>
          <cell r="D819">
            <v>113</v>
          </cell>
        </row>
        <row r="820">
          <cell r="A820" t="str">
            <v>73408</v>
          </cell>
          <cell r="B820" t="str">
            <v>Tolima</v>
          </cell>
          <cell r="C820" t="str">
            <v>Lérida</v>
          </cell>
          <cell r="D820">
            <v>74</v>
          </cell>
        </row>
        <row r="821">
          <cell r="A821" t="str">
            <v>73411</v>
          </cell>
          <cell r="B821" t="str">
            <v>Tolima</v>
          </cell>
          <cell r="C821" t="str">
            <v>Líbano</v>
          </cell>
          <cell r="D821">
            <v>276</v>
          </cell>
        </row>
        <row r="822">
          <cell r="A822" t="str">
            <v>73443</v>
          </cell>
          <cell r="B822" t="str">
            <v>Tolima</v>
          </cell>
          <cell r="C822" t="str">
            <v>Mariquita</v>
          </cell>
          <cell r="D822">
            <v>77</v>
          </cell>
        </row>
        <row r="823">
          <cell r="A823" t="str">
            <v>73449</v>
          </cell>
          <cell r="B823" t="str">
            <v>Tolima</v>
          </cell>
          <cell r="C823" t="str">
            <v>Melgar</v>
          </cell>
          <cell r="D823">
            <v>24</v>
          </cell>
        </row>
        <row r="824">
          <cell r="A824" t="str">
            <v>73461</v>
          </cell>
          <cell r="B824" t="str">
            <v>Tolima</v>
          </cell>
          <cell r="C824" t="str">
            <v>Murillo</v>
          </cell>
          <cell r="D824">
            <v>25</v>
          </cell>
        </row>
        <row r="825">
          <cell r="A825" t="str">
            <v>73483</v>
          </cell>
          <cell r="B825" t="str">
            <v>Tolima</v>
          </cell>
          <cell r="C825" t="str">
            <v>Natagaima</v>
          </cell>
          <cell r="D825">
            <v>294</v>
          </cell>
        </row>
        <row r="826">
          <cell r="A826" t="str">
            <v>73504</v>
          </cell>
          <cell r="B826" t="str">
            <v>Tolima</v>
          </cell>
          <cell r="C826" t="str">
            <v>Ortega</v>
          </cell>
          <cell r="D826">
            <v>442</v>
          </cell>
        </row>
        <row r="827">
          <cell r="A827" t="str">
            <v>73520</v>
          </cell>
          <cell r="B827" t="str">
            <v>Tolima</v>
          </cell>
          <cell r="C827" t="str">
            <v>Palocabildo</v>
          </cell>
          <cell r="D827">
            <v>56</v>
          </cell>
        </row>
        <row r="828">
          <cell r="A828" t="str">
            <v>73547</v>
          </cell>
          <cell r="B828" t="str">
            <v>Tolima</v>
          </cell>
          <cell r="C828" t="str">
            <v>Piedras</v>
          </cell>
          <cell r="D828">
            <v>13</v>
          </cell>
        </row>
        <row r="829">
          <cell r="A829" t="str">
            <v>73555</v>
          </cell>
          <cell r="B829" t="str">
            <v>Tolima</v>
          </cell>
          <cell r="C829" t="str">
            <v>Planadas</v>
          </cell>
          <cell r="D829">
            <v>1294</v>
          </cell>
        </row>
        <row r="830">
          <cell r="A830" t="str">
            <v>73563</v>
          </cell>
          <cell r="B830" t="str">
            <v>Tolima</v>
          </cell>
          <cell r="C830" t="str">
            <v>Prado</v>
          </cell>
          <cell r="D830">
            <v>116</v>
          </cell>
        </row>
        <row r="831">
          <cell r="A831" t="str">
            <v>73585</v>
          </cell>
          <cell r="B831" t="str">
            <v>Tolima</v>
          </cell>
          <cell r="C831" t="str">
            <v>Purificación</v>
          </cell>
          <cell r="D831">
            <v>123</v>
          </cell>
        </row>
        <row r="832">
          <cell r="A832" t="str">
            <v>73616</v>
          </cell>
          <cell r="B832" t="str">
            <v>Tolima</v>
          </cell>
          <cell r="C832" t="str">
            <v>Rioblanco</v>
          </cell>
          <cell r="D832">
            <v>781</v>
          </cell>
        </row>
        <row r="833">
          <cell r="A833" t="str">
            <v>73622</v>
          </cell>
          <cell r="B833" t="str">
            <v>Tolima</v>
          </cell>
          <cell r="C833" t="str">
            <v>Roncesvalles</v>
          </cell>
          <cell r="D833">
            <v>160</v>
          </cell>
        </row>
        <row r="834">
          <cell r="A834" t="str">
            <v>73624</v>
          </cell>
          <cell r="B834" t="str">
            <v>Tolima</v>
          </cell>
          <cell r="C834" t="str">
            <v>Rovira</v>
          </cell>
          <cell r="D834">
            <v>542</v>
          </cell>
        </row>
        <row r="835">
          <cell r="A835" t="str">
            <v>73671</v>
          </cell>
          <cell r="B835" t="str">
            <v>Tolima</v>
          </cell>
          <cell r="C835" t="str">
            <v>Saldaña</v>
          </cell>
          <cell r="D835">
            <v>77</v>
          </cell>
        </row>
        <row r="836">
          <cell r="A836" t="str">
            <v>73675</v>
          </cell>
          <cell r="B836" t="str">
            <v>Tolima</v>
          </cell>
          <cell r="C836" t="str">
            <v>San Antonio</v>
          </cell>
          <cell r="D836">
            <v>400</v>
          </cell>
        </row>
        <row r="837">
          <cell r="A837" t="str">
            <v>73678</v>
          </cell>
          <cell r="B837" t="str">
            <v>Tolima</v>
          </cell>
          <cell r="C837" t="str">
            <v>San Luis</v>
          </cell>
          <cell r="D837">
            <v>88</v>
          </cell>
        </row>
        <row r="838">
          <cell r="A838" t="str">
            <v>73686</v>
          </cell>
          <cell r="B838" t="str">
            <v>Tolima</v>
          </cell>
          <cell r="C838" t="str">
            <v>Santa Isabel</v>
          </cell>
          <cell r="D838">
            <v>156</v>
          </cell>
        </row>
        <row r="839">
          <cell r="A839" t="str">
            <v>73770</v>
          </cell>
          <cell r="B839" t="str">
            <v>Tolima</v>
          </cell>
          <cell r="C839" t="str">
            <v>Suárez</v>
          </cell>
          <cell r="D839">
            <v>10</v>
          </cell>
        </row>
        <row r="840">
          <cell r="A840" t="str">
            <v>73854</v>
          </cell>
          <cell r="B840" t="str">
            <v>Tolima</v>
          </cell>
          <cell r="C840" t="str">
            <v>Valle de San Juan</v>
          </cell>
          <cell r="D840">
            <v>17</v>
          </cell>
        </row>
        <row r="841">
          <cell r="A841" t="str">
            <v>73861</v>
          </cell>
          <cell r="B841" t="str">
            <v>Tolima</v>
          </cell>
          <cell r="C841" t="str">
            <v>Venadillo</v>
          </cell>
          <cell r="D841">
            <v>84</v>
          </cell>
        </row>
        <row r="842">
          <cell r="A842" t="str">
            <v>73870</v>
          </cell>
          <cell r="B842" t="str">
            <v>Tolima</v>
          </cell>
          <cell r="C842" t="str">
            <v>Villahermosa</v>
          </cell>
          <cell r="D842">
            <v>134</v>
          </cell>
        </row>
        <row r="843">
          <cell r="A843" t="str">
            <v>73873</v>
          </cell>
          <cell r="B843" t="str">
            <v>Tolima</v>
          </cell>
          <cell r="C843" t="str">
            <v>Villarrica</v>
          </cell>
          <cell r="D843">
            <v>122</v>
          </cell>
        </row>
        <row r="844">
          <cell r="A844" t="str">
            <v>76001</v>
          </cell>
          <cell r="B844" t="str">
            <v>Valle del Cauca</v>
          </cell>
          <cell r="C844" t="str">
            <v>Cali</v>
          </cell>
          <cell r="D844">
            <v>3632</v>
          </cell>
        </row>
        <row r="845">
          <cell r="A845" t="str">
            <v>76020</v>
          </cell>
          <cell r="B845" t="str">
            <v>Valle del Cauca</v>
          </cell>
          <cell r="C845" t="str">
            <v>Alcalá</v>
          </cell>
          <cell r="D845">
            <v>77</v>
          </cell>
        </row>
        <row r="846">
          <cell r="A846" t="str">
            <v>76036</v>
          </cell>
          <cell r="B846" t="str">
            <v>Valle del Cauca</v>
          </cell>
          <cell r="C846" t="str">
            <v>Andalucía</v>
          </cell>
          <cell r="D846">
            <v>40</v>
          </cell>
        </row>
        <row r="847">
          <cell r="A847" t="str">
            <v>76041</v>
          </cell>
          <cell r="B847" t="str">
            <v>Valle del Cauca</v>
          </cell>
          <cell r="C847" t="str">
            <v>Ansermanuevo</v>
          </cell>
          <cell r="D847">
            <v>34</v>
          </cell>
        </row>
        <row r="848">
          <cell r="A848" t="str">
            <v>76054</v>
          </cell>
          <cell r="B848" t="str">
            <v>Valle del Cauca</v>
          </cell>
          <cell r="C848" t="str">
            <v>Argelia</v>
          </cell>
          <cell r="D848">
            <v>53</v>
          </cell>
        </row>
        <row r="849">
          <cell r="A849" t="str">
            <v>76100</v>
          </cell>
          <cell r="B849" t="str">
            <v>Valle del Cauca</v>
          </cell>
          <cell r="C849" t="str">
            <v>Bolívar</v>
          </cell>
          <cell r="D849">
            <v>437</v>
          </cell>
        </row>
        <row r="850">
          <cell r="A850" t="str">
            <v>76109</v>
          </cell>
          <cell r="B850" t="str">
            <v>Valle del Cauca</v>
          </cell>
          <cell r="C850" t="str">
            <v>Buenaventura</v>
          </cell>
          <cell r="D850">
            <v>50587</v>
          </cell>
        </row>
        <row r="851">
          <cell r="A851" t="str">
            <v>76111</v>
          </cell>
          <cell r="B851" t="str">
            <v>Valle del Cauca</v>
          </cell>
          <cell r="C851" t="str">
            <v>Guadalajara de Buga</v>
          </cell>
          <cell r="D851">
            <v>232</v>
          </cell>
        </row>
        <row r="852">
          <cell r="A852" t="str">
            <v>76113</v>
          </cell>
          <cell r="B852" t="str">
            <v>Valle del Cauca</v>
          </cell>
          <cell r="C852" t="str">
            <v>Bugalagrande</v>
          </cell>
          <cell r="D852">
            <v>66</v>
          </cell>
        </row>
        <row r="853">
          <cell r="A853" t="str">
            <v>76122</v>
          </cell>
          <cell r="B853" t="str">
            <v>Valle del Cauca</v>
          </cell>
          <cell r="C853" t="str">
            <v>Caicedonia</v>
          </cell>
          <cell r="D853">
            <v>93</v>
          </cell>
        </row>
        <row r="854">
          <cell r="A854" t="str">
            <v>76126</v>
          </cell>
          <cell r="B854" t="str">
            <v>Valle del Cauca</v>
          </cell>
          <cell r="C854" t="str">
            <v>Calima</v>
          </cell>
          <cell r="D854">
            <v>104</v>
          </cell>
        </row>
        <row r="855">
          <cell r="A855" t="str">
            <v>76130</v>
          </cell>
          <cell r="B855" t="str">
            <v>Valle del Cauca</v>
          </cell>
          <cell r="C855" t="str">
            <v>Candelaria</v>
          </cell>
          <cell r="D855">
            <v>91</v>
          </cell>
        </row>
        <row r="856">
          <cell r="A856" t="str">
            <v>76147</v>
          </cell>
          <cell r="B856" t="str">
            <v>Valle del Cauca</v>
          </cell>
          <cell r="C856" t="str">
            <v>Cartago</v>
          </cell>
          <cell r="D856">
            <v>172</v>
          </cell>
        </row>
        <row r="857">
          <cell r="A857" t="str">
            <v>76233</v>
          </cell>
          <cell r="B857" t="str">
            <v>Valle del Cauca</v>
          </cell>
          <cell r="C857" t="str">
            <v>Dagua</v>
          </cell>
          <cell r="D857">
            <v>466</v>
          </cell>
        </row>
        <row r="858">
          <cell r="A858" t="str">
            <v>76243</v>
          </cell>
          <cell r="B858" t="str">
            <v>Valle del Cauca</v>
          </cell>
          <cell r="C858" t="str">
            <v>El Águila</v>
          </cell>
          <cell r="D858">
            <v>99</v>
          </cell>
        </row>
        <row r="859">
          <cell r="A859" t="str">
            <v>76246</v>
          </cell>
          <cell r="B859" t="str">
            <v>Valle del Cauca</v>
          </cell>
          <cell r="C859" t="str">
            <v>El Cairo</v>
          </cell>
          <cell r="D859">
            <v>80</v>
          </cell>
        </row>
        <row r="860">
          <cell r="A860" t="str">
            <v>76248</v>
          </cell>
          <cell r="B860" t="str">
            <v>Valle del Cauca</v>
          </cell>
          <cell r="C860" t="str">
            <v>El Cerrito</v>
          </cell>
          <cell r="D860">
            <v>60</v>
          </cell>
        </row>
        <row r="861">
          <cell r="A861" t="str">
            <v>76250</v>
          </cell>
          <cell r="B861" t="str">
            <v>Valle del Cauca</v>
          </cell>
          <cell r="C861" t="str">
            <v>El Dovio</v>
          </cell>
          <cell r="D861">
            <v>297</v>
          </cell>
        </row>
        <row r="862">
          <cell r="A862" t="str">
            <v>76275</v>
          </cell>
          <cell r="B862" t="str">
            <v>Valle del Cauca</v>
          </cell>
          <cell r="C862" t="str">
            <v>Florida</v>
          </cell>
          <cell r="D862">
            <v>338</v>
          </cell>
        </row>
        <row r="863">
          <cell r="A863" t="str">
            <v>76306</v>
          </cell>
          <cell r="B863" t="str">
            <v>Valle del Cauca</v>
          </cell>
          <cell r="C863" t="str">
            <v>Ginebra</v>
          </cell>
          <cell r="D863">
            <v>67</v>
          </cell>
        </row>
        <row r="864">
          <cell r="A864" t="str">
            <v>76318</v>
          </cell>
          <cell r="B864" t="str">
            <v>Valle del Cauca</v>
          </cell>
          <cell r="C864" t="str">
            <v>Guacarí</v>
          </cell>
          <cell r="D864">
            <v>55</v>
          </cell>
        </row>
        <row r="865">
          <cell r="A865" t="str">
            <v>76364</v>
          </cell>
          <cell r="B865" t="str">
            <v>Valle del Cauca</v>
          </cell>
          <cell r="C865" t="str">
            <v>Jamundí</v>
          </cell>
          <cell r="D865">
            <v>366</v>
          </cell>
        </row>
        <row r="866">
          <cell r="A866" t="str">
            <v>76377</v>
          </cell>
          <cell r="B866" t="str">
            <v>Valle del Cauca</v>
          </cell>
          <cell r="C866" t="str">
            <v>La Cumbre</v>
          </cell>
          <cell r="D866">
            <v>41</v>
          </cell>
        </row>
        <row r="867">
          <cell r="A867" t="str">
            <v>76400</v>
          </cell>
          <cell r="B867" t="str">
            <v>Valle del Cauca</v>
          </cell>
          <cell r="C867" t="str">
            <v>La Unión</v>
          </cell>
          <cell r="D867">
            <v>82</v>
          </cell>
        </row>
        <row r="868">
          <cell r="A868" t="str">
            <v>76403</v>
          </cell>
          <cell r="B868" t="str">
            <v>Valle del Cauca</v>
          </cell>
          <cell r="C868" t="str">
            <v>La Victoria</v>
          </cell>
          <cell r="D868">
            <v>19</v>
          </cell>
        </row>
        <row r="869">
          <cell r="A869" t="str">
            <v>76497</v>
          </cell>
          <cell r="B869" t="str">
            <v>Valle del Cauca</v>
          </cell>
          <cell r="C869" t="str">
            <v>Obando</v>
          </cell>
          <cell r="D869">
            <v>85</v>
          </cell>
        </row>
        <row r="870">
          <cell r="A870" t="str">
            <v>76520</v>
          </cell>
          <cell r="B870" t="str">
            <v>Valle del Cauca</v>
          </cell>
          <cell r="C870" t="str">
            <v>Palmira</v>
          </cell>
          <cell r="D870">
            <v>410</v>
          </cell>
        </row>
        <row r="871">
          <cell r="A871" t="str">
            <v>76563</v>
          </cell>
          <cell r="B871" t="str">
            <v>Valle del Cauca</v>
          </cell>
          <cell r="C871" t="str">
            <v>Pradera</v>
          </cell>
          <cell r="D871">
            <v>397</v>
          </cell>
        </row>
        <row r="872">
          <cell r="A872" t="str">
            <v>76606</v>
          </cell>
          <cell r="B872" t="str">
            <v>Valle del Cauca</v>
          </cell>
          <cell r="C872" t="str">
            <v>Restrepo</v>
          </cell>
          <cell r="D872">
            <v>47</v>
          </cell>
        </row>
        <row r="873">
          <cell r="A873" t="str">
            <v>76616</v>
          </cell>
          <cell r="B873" t="str">
            <v>Valle del Cauca</v>
          </cell>
          <cell r="C873" t="str">
            <v>Riofrío</v>
          </cell>
          <cell r="D873">
            <v>75</v>
          </cell>
        </row>
        <row r="874">
          <cell r="A874" t="str">
            <v>76622</v>
          </cell>
          <cell r="B874" t="str">
            <v>Valle del Cauca</v>
          </cell>
          <cell r="C874" t="str">
            <v>Roldanillo</v>
          </cell>
          <cell r="D874">
            <v>121</v>
          </cell>
        </row>
        <row r="875">
          <cell r="A875" t="str">
            <v>76670</v>
          </cell>
          <cell r="B875" t="str">
            <v>Valle del Cauca</v>
          </cell>
          <cell r="C875" t="str">
            <v>San Pedro</v>
          </cell>
          <cell r="D875">
            <v>60</v>
          </cell>
        </row>
        <row r="876">
          <cell r="A876" t="str">
            <v>76736</v>
          </cell>
          <cell r="B876" t="str">
            <v>Valle del Cauca</v>
          </cell>
          <cell r="C876" t="str">
            <v>Sevilla</v>
          </cell>
          <cell r="D876">
            <v>158</v>
          </cell>
        </row>
        <row r="877">
          <cell r="A877" t="str">
            <v>76823</v>
          </cell>
          <cell r="B877" t="str">
            <v>Valle del Cauca</v>
          </cell>
          <cell r="C877" t="str">
            <v>Toro</v>
          </cell>
          <cell r="D877">
            <v>43</v>
          </cell>
        </row>
        <row r="878">
          <cell r="A878" t="str">
            <v>76828</v>
          </cell>
          <cell r="B878" t="str">
            <v>Valle del Cauca</v>
          </cell>
          <cell r="C878" t="str">
            <v>Trujillo</v>
          </cell>
          <cell r="D878">
            <v>145</v>
          </cell>
        </row>
        <row r="879">
          <cell r="A879" t="str">
            <v>76834</v>
          </cell>
          <cell r="B879" t="str">
            <v>Valle del Cauca</v>
          </cell>
          <cell r="C879" t="str">
            <v>Tuluá</v>
          </cell>
          <cell r="D879">
            <v>598</v>
          </cell>
        </row>
        <row r="880">
          <cell r="A880" t="str">
            <v>76845</v>
          </cell>
          <cell r="B880" t="str">
            <v>Valle del Cauca</v>
          </cell>
          <cell r="C880" t="str">
            <v>Ulloa</v>
          </cell>
          <cell r="D880">
            <v>30</v>
          </cell>
        </row>
        <row r="881">
          <cell r="A881" t="str">
            <v>76863</v>
          </cell>
          <cell r="B881" t="str">
            <v>Valle del Cauca</v>
          </cell>
          <cell r="C881" t="str">
            <v>Versalles</v>
          </cell>
          <cell r="D881">
            <v>26</v>
          </cell>
        </row>
        <row r="882">
          <cell r="A882" t="str">
            <v>76869</v>
          </cell>
          <cell r="B882" t="str">
            <v>Valle del Cauca</v>
          </cell>
          <cell r="C882" t="str">
            <v>Vijes</v>
          </cell>
          <cell r="D882">
            <v>3</v>
          </cell>
        </row>
        <row r="883">
          <cell r="A883" t="str">
            <v>76890</v>
          </cell>
          <cell r="B883" t="str">
            <v>Valle del Cauca</v>
          </cell>
          <cell r="C883" t="str">
            <v>Yotoco</v>
          </cell>
          <cell r="D883">
            <v>48</v>
          </cell>
        </row>
        <row r="884">
          <cell r="A884" t="str">
            <v>76892</v>
          </cell>
          <cell r="B884" t="str">
            <v>Valle del Cauca</v>
          </cell>
          <cell r="C884" t="str">
            <v>Yumbo</v>
          </cell>
          <cell r="D884">
            <v>116</v>
          </cell>
        </row>
        <row r="885">
          <cell r="A885" t="str">
            <v>76895</v>
          </cell>
          <cell r="B885" t="str">
            <v>Valle del Cauca</v>
          </cell>
          <cell r="C885" t="str">
            <v>Zarzal</v>
          </cell>
          <cell r="D885">
            <v>145</v>
          </cell>
        </row>
        <row r="886">
          <cell r="A886" t="str">
            <v>81001</v>
          </cell>
          <cell r="B886" t="str">
            <v>Arauca</v>
          </cell>
          <cell r="C886" t="str">
            <v>Arauca</v>
          </cell>
          <cell r="D886">
            <v>466</v>
          </cell>
        </row>
        <row r="887">
          <cell r="A887" t="str">
            <v>81065</v>
          </cell>
          <cell r="B887" t="str">
            <v>Arauca</v>
          </cell>
          <cell r="C887" t="str">
            <v>Arauquita</v>
          </cell>
          <cell r="D887">
            <v>552</v>
          </cell>
        </row>
        <row r="888">
          <cell r="A888" t="str">
            <v>81220</v>
          </cell>
          <cell r="B888" t="str">
            <v>Arauca</v>
          </cell>
          <cell r="C888" t="str">
            <v>Cravo Norte</v>
          </cell>
          <cell r="D888">
            <v>20</v>
          </cell>
        </row>
        <row r="889">
          <cell r="A889" t="str">
            <v>81300</v>
          </cell>
          <cell r="B889" t="str">
            <v>Arauca</v>
          </cell>
          <cell r="C889" t="str">
            <v>Fortul</v>
          </cell>
          <cell r="D889">
            <v>199</v>
          </cell>
        </row>
        <row r="890">
          <cell r="A890" t="str">
            <v>81591</v>
          </cell>
          <cell r="B890" t="str">
            <v>Arauca</v>
          </cell>
          <cell r="C890" t="str">
            <v>Puerto Rondón</v>
          </cell>
          <cell r="D890">
            <v>54</v>
          </cell>
        </row>
        <row r="891">
          <cell r="A891" t="str">
            <v>81736</v>
          </cell>
          <cell r="B891" t="str">
            <v>Arauca</v>
          </cell>
          <cell r="C891" t="str">
            <v>Saravena</v>
          </cell>
          <cell r="D891">
            <v>530</v>
          </cell>
        </row>
        <row r="892">
          <cell r="A892" t="str">
            <v>81794</v>
          </cell>
          <cell r="B892" t="str">
            <v>Arauca</v>
          </cell>
          <cell r="C892" t="str">
            <v>Tame</v>
          </cell>
          <cell r="D892">
            <v>913</v>
          </cell>
        </row>
        <row r="893">
          <cell r="A893" t="str">
            <v>85001</v>
          </cell>
          <cell r="B893" t="str">
            <v>Casanare</v>
          </cell>
          <cell r="C893" t="str">
            <v>Yopal</v>
          </cell>
          <cell r="D893">
            <v>209</v>
          </cell>
        </row>
        <row r="894">
          <cell r="A894" t="str">
            <v>85010</v>
          </cell>
          <cell r="B894" t="str">
            <v>Casanare</v>
          </cell>
          <cell r="C894" t="str">
            <v>Aguazul</v>
          </cell>
          <cell r="D894">
            <v>120</v>
          </cell>
        </row>
        <row r="895">
          <cell r="A895" t="str">
            <v>85015</v>
          </cell>
          <cell r="B895" t="str">
            <v>Casanare</v>
          </cell>
          <cell r="C895" t="str">
            <v>Chameza</v>
          </cell>
          <cell r="D895">
            <v>8</v>
          </cell>
        </row>
        <row r="896">
          <cell r="A896" t="str">
            <v>85125</v>
          </cell>
          <cell r="B896" t="str">
            <v>Casanare</v>
          </cell>
          <cell r="C896" t="str">
            <v>Hato Corozal</v>
          </cell>
          <cell r="D896">
            <v>37</v>
          </cell>
        </row>
        <row r="897">
          <cell r="A897" t="str">
            <v>85136</v>
          </cell>
          <cell r="B897" t="str">
            <v>Casanare</v>
          </cell>
          <cell r="C897" t="str">
            <v>La Salina</v>
          </cell>
          <cell r="D897">
            <v>27</v>
          </cell>
        </row>
        <row r="898">
          <cell r="A898" t="str">
            <v>85139</v>
          </cell>
          <cell r="B898" t="str">
            <v>Casanare</v>
          </cell>
          <cell r="C898" t="str">
            <v>Maní</v>
          </cell>
          <cell r="D898">
            <v>44</v>
          </cell>
        </row>
        <row r="899">
          <cell r="A899" t="str">
            <v>85162</v>
          </cell>
          <cell r="B899" t="str">
            <v>Casanare</v>
          </cell>
          <cell r="C899" t="str">
            <v>Monterrey</v>
          </cell>
          <cell r="D899">
            <v>32</v>
          </cell>
        </row>
        <row r="900">
          <cell r="A900" t="str">
            <v>85225</v>
          </cell>
          <cell r="B900" t="str">
            <v>Casanare</v>
          </cell>
          <cell r="C900" t="str">
            <v>Nunchía</v>
          </cell>
          <cell r="D900">
            <v>103</v>
          </cell>
        </row>
        <row r="901">
          <cell r="A901" t="str">
            <v>85230</v>
          </cell>
          <cell r="B901" t="str">
            <v>Casanare</v>
          </cell>
          <cell r="C901" t="str">
            <v>Orocué</v>
          </cell>
          <cell r="D901">
            <v>47</v>
          </cell>
        </row>
        <row r="902">
          <cell r="A902" t="str">
            <v>85250</v>
          </cell>
          <cell r="B902" t="str">
            <v>Casanare</v>
          </cell>
          <cell r="C902" t="str">
            <v>Paz de Ariporo</v>
          </cell>
          <cell r="D902">
            <v>116</v>
          </cell>
        </row>
        <row r="903">
          <cell r="A903" t="str">
            <v>85263</v>
          </cell>
          <cell r="B903" t="str">
            <v>Casanare</v>
          </cell>
          <cell r="C903" t="str">
            <v>Pore</v>
          </cell>
          <cell r="D903">
            <v>33</v>
          </cell>
        </row>
        <row r="904">
          <cell r="A904" t="str">
            <v>85279</v>
          </cell>
          <cell r="B904" t="str">
            <v>Casanare</v>
          </cell>
          <cell r="C904" t="str">
            <v>Recetor</v>
          </cell>
          <cell r="D904">
            <v>6</v>
          </cell>
        </row>
        <row r="905">
          <cell r="A905" t="str">
            <v>85300</v>
          </cell>
          <cell r="B905" t="str">
            <v>Casanare</v>
          </cell>
          <cell r="C905" t="str">
            <v>Sabanalarga</v>
          </cell>
          <cell r="D905">
            <v>5</v>
          </cell>
        </row>
        <row r="906">
          <cell r="A906" t="str">
            <v>85315</v>
          </cell>
          <cell r="B906" t="str">
            <v>Casanare</v>
          </cell>
          <cell r="C906" t="str">
            <v>Sácama</v>
          </cell>
          <cell r="D906">
            <v>28</v>
          </cell>
        </row>
        <row r="907">
          <cell r="A907" t="str">
            <v>85325</v>
          </cell>
          <cell r="B907" t="str">
            <v>Casanare</v>
          </cell>
          <cell r="C907" t="str">
            <v>San Luis de Palenque</v>
          </cell>
          <cell r="D907">
            <v>18</v>
          </cell>
        </row>
        <row r="908">
          <cell r="A908" t="str">
            <v>85400</v>
          </cell>
          <cell r="B908" t="str">
            <v>Casanare</v>
          </cell>
          <cell r="C908" t="str">
            <v>Támara</v>
          </cell>
          <cell r="D908">
            <v>52</v>
          </cell>
        </row>
        <row r="909">
          <cell r="A909" t="str">
            <v>85410</v>
          </cell>
          <cell r="B909" t="str">
            <v>Casanare</v>
          </cell>
          <cell r="C909" t="str">
            <v>Tauramena</v>
          </cell>
          <cell r="D909">
            <v>35</v>
          </cell>
        </row>
        <row r="910">
          <cell r="A910" t="str">
            <v>85430</v>
          </cell>
          <cell r="B910" t="str">
            <v>Casanare</v>
          </cell>
          <cell r="C910" t="str">
            <v>Trinidad</v>
          </cell>
          <cell r="D910">
            <v>37</v>
          </cell>
        </row>
        <row r="911">
          <cell r="A911" t="str">
            <v>85440</v>
          </cell>
          <cell r="B911" t="str">
            <v>Casanare</v>
          </cell>
          <cell r="C911" t="str">
            <v>Villanueva</v>
          </cell>
          <cell r="D911">
            <v>89</v>
          </cell>
        </row>
        <row r="912">
          <cell r="A912" t="str">
            <v>86001</v>
          </cell>
          <cell r="B912" t="str">
            <v>Putumayo</v>
          </cell>
          <cell r="C912" t="str">
            <v>Mocoa</v>
          </cell>
          <cell r="D912">
            <v>411</v>
          </cell>
        </row>
        <row r="913">
          <cell r="A913" t="str">
            <v>86219</v>
          </cell>
          <cell r="B913" t="str">
            <v>Putumayo</v>
          </cell>
          <cell r="C913" t="str">
            <v>Colón</v>
          </cell>
          <cell r="D913">
            <v>31</v>
          </cell>
        </row>
        <row r="914">
          <cell r="A914" t="str">
            <v>86320</v>
          </cell>
          <cell r="B914" t="str">
            <v>Putumayo</v>
          </cell>
          <cell r="C914" t="str">
            <v>Orito</v>
          </cell>
          <cell r="D914">
            <v>964</v>
          </cell>
        </row>
        <row r="915">
          <cell r="A915" t="str">
            <v>86568</v>
          </cell>
          <cell r="B915" t="str">
            <v>Putumayo</v>
          </cell>
          <cell r="C915" t="str">
            <v>Puerto Asís</v>
          </cell>
          <cell r="D915">
            <v>1708</v>
          </cell>
        </row>
        <row r="916">
          <cell r="A916" t="str">
            <v>86569</v>
          </cell>
          <cell r="B916" t="str">
            <v>Putumayo</v>
          </cell>
          <cell r="C916" t="str">
            <v>Puerto Caicedo</v>
          </cell>
          <cell r="D916">
            <v>334</v>
          </cell>
        </row>
        <row r="917">
          <cell r="A917" t="str">
            <v>86571</v>
          </cell>
          <cell r="B917" t="str">
            <v>Putumayo</v>
          </cell>
          <cell r="C917" t="str">
            <v>Puerto Guzmán</v>
          </cell>
          <cell r="D917">
            <v>1272</v>
          </cell>
        </row>
        <row r="918">
          <cell r="A918" t="str">
            <v>86573</v>
          </cell>
          <cell r="B918" t="str">
            <v>Putumayo</v>
          </cell>
          <cell r="C918" t="str">
            <v>Leguízamo</v>
          </cell>
          <cell r="D918">
            <v>867</v>
          </cell>
        </row>
        <row r="919">
          <cell r="A919" t="str">
            <v>86749</v>
          </cell>
          <cell r="B919" t="str">
            <v>Putumayo</v>
          </cell>
          <cell r="C919" t="str">
            <v>Sibundoy</v>
          </cell>
          <cell r="D919">
            <v>43</v>
          </cell>
        </row>
        <row r="920">
          <cell r="A920" t="str">
            <v>86755</v>
          </cell>
          <cell r="B920" t="str">
            <v>Putumayo</v>
          </cell>
          <cell r="C920" t="str">
            <v>San Francisco</v>
          </cell>
          <cell r="D920">
            <v>23</v>
          </cell>
        </row>
        <row r="921">
          <cell r="A921" t="str">
            <v>86757</v>
          </cell>
          <cell r="B921" t="str">
            <v>Putumayo</v>
          </cell>
          <cell r="C921" t="str">
            <v>San Miguel</v>
          </cell>
          <cell r="D921">
            <v>637</v>
          </cell>
        </row>
        <row r="922">
          <cell r="A922" t="str">
            <v>86760</v>
          </cell>
          <cell r="B922" t="str">
            <v>Putumayo</v>
          </cell>
          <cell r="C922" t="str">
            <v>Santiago</v>
          </cell>
          <cell r="D922">
            <v>22</v>
          </cell>
        </row>
        <row r="923">
          <cell r="A923" t="str">
            <v>86865</v>
          </cell>
          <cell r="B923" t="str">
            <v>Putumayo</v>
          </cell>
          <cell r="C923" t="str">
            <v>Valle del Guamuez</v>
          </cell>
          <cell r="D923">
            <v>1308</v>
          </cell>
        </row>
        <row r="924">
          <cell r="A924" t="str">
            <v>86885</v>
          </cell>
          <cell r="B924" t="str">
            <v>Putumayo</v>
          </cell>
          <cell r="C924" t="str">
            <v>Villagarzón</v>
          </cell>
          <cell r="D924">
            <v>547</v>
          </cell>
        </row>
        <row r="925">
          <cell r="A925" t="str">
            <v>88001</v>
          </cell>
          <cell r="B925" t="str">
            <v>Archipiélago de San Andrés</v>
          </cell>
          <cell r="C925" t="str">
            <v>San Andrés</v>
          </cell>
          <cell r="D925">
            <v>10</v>
          </cell>
        </row>
        <row r="926">
          <cell r="A926" t="str">
            <v>91001</v>
          </cell>
          <cell r="B926" t="str">
            <v>Amazonas</v>
          </cell>
          <cell r="C926" t="str">
            <v>Leticia</v>
          </cell>
          <cell r="D926">
            <v>97</v>
          </cell>
        </row>
        <row r="927">
          <cell r="A927" t="str">
            <v>91263</v>
          </cell>
          <cell r="B927" t="str">
            <v>Amazonas</v>
          </cell>
          <cell r="C927" t="str">
            <v>El Encanto (CD)</v>
          </cell>
          <cell r="D927">
            <v>8</v>
          </cell>
        </row>
        <row r="928">
          <cell r="A928" t="str">
            <v>91405</v>
          </cell>
          <cell r="B928" t="str">
            <v>Amazonas</v>
          </cell>
          <cell r="C928" t="str">
            <v>La Chorrera (CD)</v>
          </cell>
          <cell r="D928">
            <v>13</v>
          </cell>
        </row>
        <row r="929">
          <cell r="A929" t="str">
            <v>91460</v>
          </cell>
          <cell r="B929" t="str">
            <v>Amazonas</v>
          </cell>
          <cell r="C929" t="str">
            <v>Miriti - Paraná (CD)</v>
          </cell>
          <cell r="D929">
            <v>2</v>
          </cell>
        </row>
        <row r="930">
          <cell r="A930" t="str">
            <v>91530</v>
          </cell>
          <cell r="B930" t="str">
            <v>Amazonas</v>
          </cell>
          <cell r="C930" t="str">
            <v>Puerto Alegría (CD)</v>
          </cell>
          <cell r="D930">
            <v>12</v>
          </cell>
        </row>
        <row r="931">
          <cell r="A931" t="str">
            <v>91536</v>
          </cell>
          <cell r="B931" t="str">
            <v>Amazonas</v>
          </cell>
          <cell r="C931" t="str">
            <v>Puerto Arica (CD)</v>
          </cell>
          <cell r="D931">
            <v>8</v>
          </cell>
        </row>
        <row r="932">
          <cell r="A932" t="str">
            <v>91669</v>
          </cell>
          <cell r="B932" t="str">
            <v>Amazonas</v>
          </cell>
          <cell r="C932" t="str">
            <v>Puerto Santander (CD)</v>
          </cell>
          <cell r="D932">
            <v>44</v>
          </cell>
        </row>
        <row r="933">
          <cell r="A933" t="str">
            <v>91798</v>
          </cell>
          <cell r="B933" t="str">
            <v>Amazonas</v>
          </cell>
          <cell r="C933" t="str">
            <v>Tarapacá (CD)</v>
          </cell>
          <cell r="D933">
            <v>32</v>
          </cell>
        </row>
        <row r="934">
          <cell r="A934" t="str">
            <v>94001</v>
          </cell>
          <cell r="B934" t="str">
            <v>Guainía</v>
          </cell>
          <cell r="C934" t="str">
            <v>Inírida</v>
          </cell>
          <cell r="D934">
            <v>195</v>
          </cell>
        </row>
        <row r="935">
          <cell r="A935" t="str">
            <v>94343</v>
          </cell>
          <cell r="B935" t="str">
            <v>Guainía</v>
          </cell>
          <cell r="C935" t="str">
            <v>Barranco Minas (CD)</v>
          </cell>
          <cell r="D935">
            <v>20</v>
          </cell>
        </row>
        <row r="936">
          <cell r="A936" t="str">
            <v>94663</v>
          </cell>
          <cell r="B936" t="str">
            <v>Guainía</v>
          </cell>
          <cell r="C936" t="str">
            <v>Mapiripana (CD)</v>
          </cell>
          <cell r="D936">
            <v>15</v>
          </cell>
        </row>
        <row r="937">
          <cell r="A937" t="str">
            <v>94883</v>
          </cell>
          <cell r="B937" t="str">
            <v>Guainía</v>
          </cell>
          <cell r="C937" t="str">
            <v>San Felipe (CD)</v>
          </cell>
          <cell r="D937">
            <v>2</v>
          </cell>
        </row>
        <row r="938">
          <cell r="A938" t="str">
            <v>94884</v>
          </cell>
          <cell r="B938" t="str">
            <v>Guainía</v>
          </cell>
          <cell r="C938" t="str">
            <v>Puerto Colombia (CD)</v>
          </cell>
          <cell r="D938">
            <v>3</v>
          </cell>
        </row>
        <row r="939">
          <cell r="A939" t="str">
            <v>94886</v>
          </cell>
          <cell r="B939" t="str">
            <v>Guainía</v>
          </cell>
          <cell r="C939" t="str">
            <v>Cacahual (CD)</v>
          </cell>
          <cell r="D939">
            <v>3</v>
          </cell>
        </row>
        <row r="940">
          <cell r="A940" t="str">
            <v>94888</v>
          </cell>
          <cell r="B940" t="str">
            <v>Guainía</v>
          </cell>
          <cell r="C940" t="str">
            <v>Morichal (CD)</v>
          </cell>
          <cell r="D940">
            <v>8</v>
          </cell>
        </row>
        <row r="941">
          <cell r="A941" t="str">
            <v>95001</v>
          </cell>
          <cell r="B941" t="str">
            <v>Guaviare</v>
          </cell>
          <cell r="C941" t="str">
            <v>San José del Guaviare</v>
          </cell>
          <cell r="D941">
            <v>1137</v>
          </cell>
        </row>
        <row r="942">
          <cell r="A942" t="str">
            <v>95015</v>
          </cell>
          <cell r="B942" t="str">
            <v>Guaviare</v>
          </cell>
          <cell r="C942" t="str">
            <v>Calamar</v>
          </cell>
          <cell r="D942">
            <v>191</v>
          </cell>
        </row>
        <row r="943">
          <cell r="A943" t="str">
            <v>95025</v>
          </cell>
          <cell r="B943" t="str">
            <v>Guaviare</v>
          </cell>
          <cell r="C943" t="str">
            <v>El Retorno</v>
          </cell>
          <cell r="D943">
            <v>295</v>
          </cell>
        </row>
        <row r="944">
          <cell r="A944" t="str">
            <v>95200</v>
          </cell>
          <cell r="B944" t="str">
            <v>Guaviare</v>
          </cell>
          <cell r="C944" t="str">
            <v>Miraflores</v>
          </cell>
          <cell r="D944">
            <v>221</v>
          </cell>
        </row>
        <row r="945">
          <cell r="A945" t="str">
            <v>97001</v>
          </cell>
          <cell r="B945" t="str">
            <v>Vaupés</v>
          </cell>
          <cell r="C945" t="str">
            <v>Mitú</v>
          </cell>
          <cell r="D945">
            <v>133</v>
          </cell>
        </row>
        <row r="946">
          <cell r="A946" t="str">
            <v>97161</v>
          </cell>
          <cell r="B946" t="str">
            <v>Vaupés</v>
          </cell>
          <cell r="C946" t="str">
            <v>Caruru</v>
          </cell>
          <cell r="D946">
            <v>41</v>
          </cell>
        </row>
        <row r="947">
          <cell r="A947" t="str">
            <v>97511</v>
          </cell>
          <cell r="B947" t="str">
            <v>Vaupés</v>
          </cell>
          <cell r="C947" t="str">
            <v>Pacoa (CD)</v>
          </cell>
          <cell r="D947">
            <v>1</v>
          </cell>
        </row>
        <row r="948">
          <cell r="A948" t="str">
            <v>97666</v>
          </cell>
          <cell r="B948" t="str">
            <v>Vaupés</v>
          </cell>
          <cell r="C948" t="str">
            <v>Taraira</v>
          </cell>
          <cell r="D948">
            <v>3</v>
          </cell>
        </row>
        <row r="949">
          <cell r="A949" t="str">
            <v>97777</v>
          </cell>
          <cell r="B949" t="str">
            <v>Vaupés</v>
          </cell>
          <cell r="C949" t="str">
            <v>Papunaua (CD)</v>
          </cell>
          <cell r="D949">
            <v>7</v>
          </cell>
        </row>
        <row r="950">
          <cell r="A950" t="str">
            <v>99001</v>
          </cell>
          <cell r="B950" t="str">
            <v>Vichada</v>
          </cell>
          <cell r="C950" t="str">
            <v>Puerto Carreño</v>
          </cell>
          <cell r="D950">
            <v>114</v>
          </cell>
        </row>
        <row r="951">
          <cell r="A951" t="str">
            <v>99524</v>
          </cell>
          <cell r="B951" t="str">
            <v>Vichada</v>
          </cell>
          <cell r="C951" t="str">
            <v>La Primavera</v>
          </cell>
          <cell r="D951">
            <v>48</v>
          </cell>
        </row>
        <row r="952">
          <cell r="A952" t="str">
            <v>99572</v>
          </cell>
          <cell r="B952" t="e">
            <v>#N/A</v>
          </cell>
          <cell r="C952" t="e">
            <v>#N/A</v>
          </cell>
          <cell r="D952">
            <v>1</v>
          </cell>
        </row>
        <row r="953">
          <cell r="A953" t="str">
            <v>99624</v>
          </cell>
          <cell r="B953" t="str">
            <v>Vichada</v>
          </cell>
          <cell r="C953" t="str">
            <v>Santa Rosalía</v>
          </cell>
          <cell r="D953">
            <v>15</v>
          </cell>
        </row>
        <row r="954">
          <cell r="A954" t="str">
            <v>99773</v>
          </cell>
          <cell r="B954" t="str">
            <v>Vichada</v>
          </cell>
          <cell r="C954" t="str">
            <v>Cumaribo</v>
          </cell>
          <cell r="D954">
            <v>349</v>
          </cell>
        </row>
      </sheetData>
      <sheetData sheetId="5">
        <row r="2">
          <cell r="A2">
            <v>0</v>
          </cell>
          <cell r="B2" t="e">
            <v>#N/A</v>
          </cell>
          <cell r="C2" t="e">
            <v>#N/A</v>
          </cell>
          <cell r="D2">
            <v>496</v>
          </cell>
          <cell r="E2" t="e">
            <v>#N/A</v>
          </cell>
          <cell r="F2" t="e">
            <v>#N/A</v>
          </cell>
        </row>
        <row r="3">
          <cell r="A3" t="str">
            <v>05001</v>
          </cell>
          <cell r="B3" t="str">
            <v>Antioquia</v>
          </cell>
          <cell r="C3" t="str">
            <v>Medellín</v>
          </cell>
          <cell r="D3">
            <v>18423</v>
          </cell>
          <cell r="E3">
            <v>2441123</v>
          </cell>
          <cell r="F3">
            <v>754.69363895223626</v>
          </cell>
        </row>
        <row r="4">
          <cell r="A4" t="str">
            <v>05002</v>
          </cell>
          <cell r="B4" t="str">
            <v>Antioquia</v>
          </cell>
          <cell r="C4" t="str">
            <v>Abejorral</v>
          </cell>
          <cell r="D4">
            <v>2</v>
          </cell>
          <cell r="E4">
            <v>19382</v>
          </cell>
          <cell r="F4">
            <v>10.318852543597153</v>
          </cell>
        </row>
        <row r="5">
          <cell r="A5" t="str">
            <v>05004</v>
          </cell>
          <cell r="B5" t="str">
            <v>Antioquia</v>
          </cell>
          <cell r="C5" t="str">
            <v>Abriaquí</v>
          </cell>
          <cell r="D5">
            <v>9</v>
          </cell>
          <cell r="E5">
            <v>2175</v>
          </cell>
          <cell r="F5">
            <v>413.79310344827587</v>
          </cell>
        </row>
        <row r="6">
          <cell r="A6" t="str">
            <v>05021</v>
          </cell>
          <cell r="B6" t="str">
            <v>Antioquia</v>
          </cell>
          <cell r="C6" t="str">
            <v>Alejandría</v>
          </cell>
          <cell r="D6">
            <v>31</v>
          </cell>
          <cell r="E6">
            <v>3502</v>
          </cell>
          <cell r="F6">
            <v>885.20845231296403</v>
          </cell>
        </row>
        <row r="7">
          <cell r="A7" t="str">
            <v>05030</v>
          </cell>
          <cell r="B7" t="str">
            <v>Antioquia</v>
          </cell>
          <cell r="C7" t="str">
            <v>Amagá</v>
          </cell>
          <cell r="D7">
            <v>76</v>
          </cell>
          <cell r="E7">
            <v>29339</v>
          </cell>
          <cell r="F7">
            <v>259.0408671052183</v>
          </cell>
        </row>
        <row r="8">
          <cell r="A8" t="str">
            <v>05031</v>
          </cell>
          <cell r="B8" t="str">
            <v>Antioquia</v>
          </cell>
          <cell r="C8" t="str">
            <v>Amalfi</v>
          </cell>
          <cell r="D8">
            <v>102</v>
          </cell>
          <cell r="E8">
            <v>21932</v>
          </cell>
          <cell r="F8">
            <v>465.07386467262444</v>
          </cell>
        </row>
        <row r="9">
          <cell r="A9" t="str">
            <v>05034</v>
          </cell>
          <cell r="B9" t="str">
            <v>Antioquia</v>
          </cell>
          <cell r="C9" t="str">
            <v>Andes</v>
          </cell>
          <cell r="D9">
            <v>131</v>
          </cell>
          <cell r="E9">
            <v>45417</v>
          </cell>
          <cell r="F9">
            <v>288.43824999449544</v>
          </cell>
        </row>
        <row r="10">
          <cell r="A10" t="str">
            <v>05036</v>
          </cell>
          <cell r="B10" t="str">
            <v>Antioquia</v>
          </cell>
          <cell r="C10" t="str">
            <v>Angelópolis</v>
          </cell>
          <cell r="D10">
            <v>3</v>
          </cell>
          <cell r="E10">
            <v>8806</v>
          </cell>
          <cell r="F10">
            <v>34.067681126504652</v>
          </cell>
        </row>
        <row r="11">
          <cell r="A11" t="str">
            <v>05038</v>
          </cell>
          <cell r="B11" t="str">
            <v>Antioquia</v>
          </cell>
          <cell r="C11" t="str">
            <v>Angostura</v>
          </cell>
          <cell r="D11">
            <v>30</v>
          </cell>
          <cell r="E11">
            <v>11464</v>
          </cell>
          <cell r="F11">
            <v>261.68876482902999</v>
          </cell>
        </row>
        <row r="12">
          <cell r="A12" t="str">
            <v>05040</v>
          </cell>
          <cell r="B12" t="str">
            <v>Antioquia</v>
          </cell>
          <cell r="C12" t="str">
            <v>Anorí</v>
          </cell>
          <cell r="D12">
            <v>117</v>
          </cell>
          <cell r="E12">
            <v>16870</v>
          </cell>
          <cell r="F12">
            <v>693.53882631890929</v>
          </cell>
        </row>
        <row r="13">
          <cell r="A13" t="str">
            <v>05042</v>
          </cell>
          <cell r="B13" t="str">
            <v>Antioquia</v>
          </cell>
          <cell r="C13" t="str">
            <v>Santafe de Antioquia</v>
          </cell>
          <cell r="D13">
            <v>45</v>
          </cell>
          <cell r="E13">
            <v>24369</v>
          </cell>
          <cell r="F13">
            <v>184.660839591284</v>
          </cell>
        </row>
        <row r="14">
          <cell r="A14" t="str">
            <v>05044</v>
          </cell>
          <cell r="B14" t="str">
            <v>Antioquia</v>
          </cell>
          <cell r="C14" t="str">
            <v>Anza</v>
          </cell>
          <cell r="D14">
            <v>16</v>
          </cell>
          <cell r="E14">
            <v>7556</v>
          </cell>
          <cell r="F14">
            <v>211.75224986765485</v>
          </cell>
        </row>
        <row r="15">
          <cell r="A15" t="str">
            <v>05045</v>
          </cell>
          <cell r="B15" t="str">
            <v>Antioquia</v>
          </cell>
          <cell r="C15" t="str">
            <v>Apartadó</v>
          </cell>
          <cell r="D15">
            <v>534</v>
          </cell>
          <cell r="E15">
            <v>173008</v>
          </cell>
          <cell r="F15">
            <v>308.65624710996025</v>
          </cell>
        </row>
        <row r="16">
          <cell r="A16" t="str">
            <v>05051</v>
          </cell>
          <cell r="B16" t="str">
            <v>Antioquia</v>
          </cell>
          <cell r="C16" t="str">
            <v>Arboletes</v>
          </cell>
          <cell r="D16">
            <v>29</v>
          </cell>
          <cell r="E16">
            <v>39113</v>
          </cell>
          <cell r="F16">
            <v>74.144146447472707</v>
          </cell>
        </row>
        <row r="17">
          <cell r="A17" t="str">
            <v>05059</v>
          </cell>
          <cell r="B17" t="str">
            <v>Antioquia</v>
          </cell>
          <cell r="C17" t="str">
            <v>Armenia</v>
          </cell>
          <cell r="D17">
            <v>8</v>
          </cell>
          <cell r="E17">
            <v>4297</v>
          </cell>
          <cell r="F17">
            <v>186.17640214102863</v>
          </cell>
        </row>
        <row r="18">
          <cell r="A18" t="str">
            <v>05079</v>
          </cell>
          <cell r="B18" t="str">
            <v>Antioquia</v>
          </cell>
          <cell r="C18" t="str">
            <v>Barbosa</v>
          </cell>
          <cell r="D18">
            <v>61</v>
          </cell>
          <cell r="E18">
            <v>49273</v>
          </cell>
          <cell r="F18">
            <v>123.80005276723561</v>
          </cell>
        </row>
        <row r="19">
          <cell r="A19" t="str">
            <v>05086</v>
          </cell>
          <cell r="B19" t="str">
            <v>Antioquia</v>
          </cell>
          <cell r="C19" t="str">
            <v>Belmira</v>
          </cell>
          <cell r="D19">
            <v>9</v>
          </cell>
          <cell r="E19">
            <v>6709</v>
          </cell>
          <cell r="F19">
            <v>134.14815918914891</v>
          </cell>
        </row>
        <row r="20">
          <cell r="A20" t="str">
            <v>05088</v>
          </cell>
          <cell r="B20" t="str">
            <v>Antioquia</v>
          </cell>
          <cell r="C20" t="str">
            <v>Bello</v>
          </cell>
          <cell r="D20">
            <v>2382</v>
          </cell>
          <cell r="E20">
            <v>447146</v>
          </cell>
          <cell r="F20">
            <v>532.71191065110725</v>
          </cell>
        </row>
        <row r="21">
          <cell r="A21" t="str">
            <v>05091</v>
          </cell>
          <cell r="B21" t="str">
            <v>Antioquia</v>
          </cell>
          <cell r="C21" t="str">
            <v>Betania</v>
          </cell>
          <cell r="D21">
            <v>4</v>
          </cell>
          <cell r="E21">
            <v>9388</v>
          </cell>
          <cell r="F21">
            <v>42.607584149978692</v>
          </cell>
        </row>
        <row r="22">
          <cell r="A22" t="str">
            <v>05093</v>
          </cell>
          <cell r="B22" t="str">
            <v>Antioquia</v>
          </cell>
          <cell r="C22" t="str">
            <v>Betulia</v>
          </cell>
          <cell r="D22">
            <v>23</v>
          </cell>
          <cell r="E22">
            <v>17476</v>
          </cell>
          <cell r="F22">
            <v>131.60906385900665</v>
          </cell>
        </row>
        <row r="23">
          <cell r="A23" t="str">
            <v>05101</v>
          </cell>
          <cell r="B23" t="str">
            <v>Antioquia</v>
          </cell>
          <cell r="C23" t="str">
            <v>Ciudad Bolívar</v>
          </cell>
          <cell r="D23">
            <v>47</v>
          </cell>
          <cell r="E23">
            <v>27210</v>
          </cell>
          <cell r="F23">
            <v>172.73061374494671</v>
          </cell>
        </row>
        <row r="24">
          <cell r="A24" t="str">
            <v>05107</v>
          </cell>
          <cell r="B24" t="str">
            <v>Antioquia</v>
          </cell>
          <cell r="C24" t="str">
            <v>Briceño</v>
          </cell>
          <cell r="D24">
            <v>53</v>
          </cell>
          <cell r="E24">
            <v>8711</v>
          </cell>
          <cell r="F24">
            <v>608.42612788428426</v>
          </cell>
        </row>
        <row r="25">
          <cell r="A25" t="str">
            <v>05113</v>
          </cell>
          <cell r="B25" t="str">
            <v>Antioquia</v>
          </cell>
          <cell r="C25" t="str">
            <v>Buriticá</v>
          </cell>
          <cell r="D25">
            <v>2</v>
          </cell>
          <cell r="E25">
            <v>6653</v>
          </cell>
          <cell r="F25">
            <v>30.06162633398467</v>
          </cell>
        </row>
        <row r="26">
          <cell r="A26" t="str">
            <v>05120</v>
          </cell>
          <cell r="B26" t="str">
            <v>Antioquia</v>
          </cell>
          <cell r="C26" t="str">
            <v>Cáceres</v>
          </cell>
          <cell r="D26">
            <v>328</v>
          </cell>
          <cell r="E26">
            <v>36804</v>
          </cell>
          <cell r="F26">
            <v>891.20747744810342</v>
          </cell>
        </row>
        <row r="27">
          <cell r="A27" t="str">
            <v>05125</v>
          </cell>
          <cell r="B27" t="str">
            <v>Antioquia</v>
          </cell>
          <cell r="C27" t="str">
            <v>Caicedo</v>
          </cell>
          <cell r="D27">
            <v>20</v>
          </cell>
          <cell r="E27">
            <v>8161</v>
          </cell>
          <cell r="F27">
            <v>245.06800637176815</v>
          </cell>
        </row>
        <row r="28">
          <cell r="A28" t="str">
            <v>05129</v>
          </cell>
          <cell r="B28" t="str">
            <v>Antioquia</v>
          </cell>
          <cell r="C28" t="str">
            <v>Caldas</v>
          </cell>
          <cell r="D28">
            <v>124</v>
          </cell>
          <cell r="E28">
            <v>76926</v>
          </cell>
          <cell r="F28">
            <v>161.19387463276394</v>
          </cell>
        </row>
        <row r="29">
          <cell r="A29" t="str">
            <v>05134</v>
          </cell>
          <cell r="B29" t="str">
            <v>Antioquia</v>
          </cell>
          <cell r="C29" t="str">
            <v>Campamento</v>
          </cell>
          <cell r="D29">
            <v>22</v>
          </cell>
          <cell r="E29">
            <v>9149</v>
          </cell>
          <cell r="F29">
            <v>240.46343862717234</v>
          </cell>
        </row>
        <row r="30">
          <cell r="A30" t="str">
            <v>05138</v>
          </cell>
          <cell r="B30" t="str">
            <v>Antioquia</v>
          </cell>
          <cell r="C30" t="str">
            <v>Cañasgordas</v>
          </cell>
          <cell r="D30">
            <v>51</v>
          </cell>
          <cell r="E30">
            <v>16777</v>
          </cell>
          <cell r="F30">
            <v>303.98760207426835</v>
          </cell>
        </row>
        <row r="31">
          <cell r="A31" t="str">
            <v>05142</v>
          </cell>
          <cell r="B31" t="str">
            <v>Antioquia</v>
          </cell>
          <cell r="C31" t="str">
            <v>Caracolí</v>
          </cell>
          <cell r="D31">
            <v>10</v>
          </cell>
          <cell r="E31">
            <v>4616</v>
          </cell>
          <cell r="F31">
            <v>216.63778162911612</v>
          </cell>
        </row>
        <row r="32">
          <cell r="A32" t="str">
            <v>05147</v>
          </cell>
          <cell r="B32" t="str">
            <v>Antioquia</v>
          </cell>
          <cell r="C32" t="str">
            <v>Carepa</v>
          </cell>
          <cell r="D32">
            <v>500</v>
          </cell>
          <cell r="E32">
            <v>54405</v>
          </cell>
          <cell r="F32">
            <v>919.03317709769328</v>
          </cell>
        </row>
        <row r="33">
          <cell r="A33" t="str">
            <v>05148</v>
          </cell>
          <cell r="B33" t="str">
            <v>Antioquia</v>
          </cell>
          <cell r="C33" t="str">
            <v>El Carmen de Viboral</v>
          </cell>
          <cell r="D33">
            <v>89</v>
          </cell>
          <cell r="E33">
            <v>46166</v>
          </cell>
          <cell r="F33">
            <v>192.78256725728892</v>
          </cell>
        </row>
        <row r="34">
          <cell r="A34" t="str">
            <v>05150</v>
          </cell>
          <cell r="B34" t="str">
            <v>Antioquia</v>
          </cell>
          <cell r="C34" t="str">
            <v>Carolina</v>
          </cell>
          <cell r="D34">
            <v>8</v>
          </cell>
          <cell r="E34">
            <v>3652</v>
          </cell>
          <cell r="F34">
            <v>219.05805038335157</v>
          </cell>
        </row>
        <row r="35">
          <cell r="A35" t="str">
            <v>05154</v>
          </cell>
          <cell r="B35" t="str">
            <v>Antioquia</v>
          </cell>
          <cell r="C35" t="str">
            <v>Caucasia</v>
          </cell>
          <cell r="D35">
            <v>994</v>
          </cell>
          <cell r="E35">
            <v>109511</v>
          </cell>
          <cell r="F35">
            <v>907.67137547826258</v>
          </cell>
        </row>
        <row r="36">
          <cell r="A36" t="str">
            <v>05172</v>
          </cell>
          <cell r="B36" t="str">
            <v>Antioquia</v>
          </cell>
          <cell r="C36" t="str">
            <v>Chigorodó</v>
          </cell>
          <cell r="D36">
            <v>1545</v>
          </cell>
          <cell r="E36">
            <v>74309</v>
          </cell>
          <cell r="F36">
            <v>2079.1559568827465</v>
          </cell>
        </row>
        <row r="37">
          <cell r="A37" t="str">
            <v>05190</v>
          </cell>
          <cell r="B37" t="str">
            <v>Antioquia</v>
          </cell>
          <cell r="C37" t="str">
            <v>Cisneros</v>
          </cell>
          <cell r="D37">
            <v>21</v>
          </cell>
          <cell r="E37">
            <v>9121</v>
          </cell>
          <cell r="F37">
            <v>230.23791250959326</v>
          </cell>
        </row>
        <row r="38">
          <cell r="A38" t="str">
            <v>05197</v>
          </cell>
          <cell r="B38" t="str">
            <v>Antioquia</v>
          </cell>
          <cell r="C38" t="str">
            <v>Cocorná</v>
          </cell>
          <cell r="D38">
            <v>28</v>
          </cell>
          <cell r="E38">
            <v>14981</v>
          </cell>
          <cell r="F38">
            <v>186.90341098725051</v>
          </cell>
        </row>
        <row r="39">
          <cell r="A39" t="str">
            <v>05206</v>
          </cell>
          <cell r="B39" t="str">
            <v>Antioquia</v>
          </cell>
          <cell r="C39" t="str">
            <v>Concepción</v>
          </cell>
          <cell r="D39">
            <v>20</v>
          </cell>
          <cell r="E39">
            <v>3567</v>
          </cell>
          <cell r="F39">
            <v>560.69526212503513</v>
          </cell>
        </row>
        <row r="40">
          <cell r="A40" t="str">
            <v>05209</v>
          </cell>
          <cell r="B40" t="str">
            <v>Antioquia</v>
          </cell>
          <cell r="C40" t="str">
            <v>Concordia</v>
          </cell>
          <cell r="D40">
            <v>16</v>
          </cell>
          <cell r="E40">
            <v>20747</v>
          </cell>
          <cell r="F40">
            <v>77.119583554248806</v>
          </cell>
        </row>
        <row r="41">
          <cell r="A41" t="str">
            <v>05212</v>
          </cell>
          <cell r="B41" t="str">
            <v>Antioquia</v>
          </cell>
          <cell r="C41" t="str">
            <v>Copacabana</v>
          </cell>
          <cell r="D41">
            <v>188</v>
          </cell>
          <cell r="E41">
            <v>69307</v>
          </cell>
          <cell r="F41">
            <v>271.25687160027127</v>
          </cell>
        </row>
        <row r="42">
          <cell r="A42" t="str">
            <v>05234</v>
          </cell>
          <cell r="B42" t="str">
            <v>Antioquia</v>
          </cell>
          <cell r="C42" t="str">
            <v>Dabeiba</v>
          </cell>
          <cell r="D42">
            <v>107</v>
          </cell>
          <cell r="E42">
            <v>23472</v>
          </cell>
          <cell r="F42">
            <v>455.8623040218132</v>
          </cell>
        </row>
        <row r="43">
          <cell r="A43" t="str">
            <v>05237</v>
          </cell>
          <cell r="B43" t="str">
            <v>Antioquia</v>
          </cell>
          <cell r="C43" t="str">
            <v>Don Matías</v>
          </cell>
          <cell r="D43">
            <v>92</v>
          </cell>
          <cell r="E43">
            <v>21768</v>
          </cell>
          <cell r="F43">
            <v>422.63873575891216</v>
          </cell>
        </row>
        <row r="44">
          <cell r="A44" t="str">
            <v>05240</v>
          </cell>
          <cell r="B44" t="str">
            <v>Antioquia</v>
          </cell>
          <cell r="C44" t="str">
            <v>Ebéjico</v>
          </cell>
          <cell r="D44">
            <v>3</v>
          </cell>
          <cell r="E44">
            <v>12522</v>
          </cell>
          <cell r="F44">
            <v>23.957834211787254</v>
          </cell>
        </row>
        <row r="45">
          <cell r="A45" t="str">
            <v>05250</v>
          </cell>
          <cell r="B45" t="str">
            <v>Antioquia</v>
          </cell>
          <cell r="C45" t="str">
            <v>El Bagre</v>
          </cell>
          <cell r="D45">
            <v>478</v>
          </cell>
          <cell r="E45">
            <v>49248</v>
          </cell>
          <cell r="F45">
            <v>970.59779077322935</v>
          </cell>
        </row>
        <row r="46">
          <cell r="A46" t="str">
            <v>05264</v>
          </cell>
          <cell r="B46" t="str">
            <v>Antioquia</v>
          </cell>
          <cell r="C46" t="str">
            <v>Entrerrios</v>
          </cell>
          <cell r="D46">
            <v>2</v>
          </cell>
          <cell r="E46">
            <v>9807</v>
          </cell>
          <cell r="F46">
            <v>20.393596410727032</v>
          </cell>
        </row>
        <row r="47">
          <cell r="A47" t="str">
            <v>05266</v>
          </cell>
          <cell r="B47" t="str">
            <v>Antioquia</v>
          </cell>
          <cell r="C47" t="str">
            <v>Envigado</v>
          </cell>
          <cell r="D47">
            <v>219</v>
          </cell>
          <cell r="E47">
            <v>217296</v>
          </cell>
          <cell r="F47">
            <v>100.78418378617185</v>
          </cell>
        </row>
        <row r="48">
          <cell r="A48" t="str">
            <v>05282</v>
          </cell>
          <cell r="B48" t="str">
            <v>Antioquia</v>
          </cell>
          <cell r="C48" t="str">
            <v>Fredonia</v>
          </cell>
          <cell r="D48">
            <v>42</v>
          </cell>
          <cell r="E48">
            <v>21688</v>
          </cell>
          <cell r="F48">
            <v>193.65547768351163</v>
          </cell>
        </row>
        <row r="49">
          <cell r="A49" t="str">
            <v>05284</v>
          </cell>
          <cell r="B49" t="str">
            <v>Antioquia</v>
          </cell>
          <cell r="C49" t="str">
            <v>Frontino</v>
          </cell>
          <cell r="D49">
            <v>51</v>
          </cell>
          <cell r="E49">
            <v>16942</v>
          </cell>
          <cell r="F49">
            <v>301.02703340809825</v>
          </cell>
        </row>
        <row r="50">
          <cell r="A50" t="str">
            <v>05306</v>
          </cell>
          <cell r="B50" t="str">
            <v>Antioquia</v>
          </cell>
          <cell r="C50" t="str">
            <v>Giraldo</v>
          </cell>
          <cell r="D50">
            <v>18</v>
          </cell>
          <cell r="E50">
            <v>4043</v>
          </cell>
          <cell r="F50">
            <v>445.2139500371012</v>
          </cell>
        </row>
        <row r="51">
          <cell r="A51" t="str">
            <v>05308</v>
          </cell>
          <cell r="B51" t="str">
            <v>Antioquia</v>
          </cell>
          <cell r="C51" t="str">
            <v>Girardota</v>
          </cell>
          <cell r="D51">
            <v>119</v>
          </cell>
          <cell r="E51">
            <v>52995</v>
          </cell>
          <cell r="F51">
            <v>224.54948580054719</v>
          </cell>
        </row>
        <row r="52">
          <cell r="A52" t="str">
            <v>05310</v>
          </cell>
          <cell r="B52" t="str">
            <v>Antioquia</v>
          </cell>
          <cell r="C52" t="str">
            <v>Gómez Plata</v>
          </cell>
          <cell r="D52">
            <v>7</v>
          </cell>
          <cell r="E52">
            <v>12662</v>
          </cell>
          <cell r="F52">
            <v>55.283525509398196</v>
          </cell>
        </row>
        <row r="53">
          <cell r="A53" t="str">
            <v>05313</v>
          </cell>
          <cell r="B53" t="str">
            <v>Antioquia</v>
          </cell>
          <cell r="C53" t="str">
            <v>Granada</v>
          </cell>
          <cell r="D53">
            <v>48</v>
          </cell>
          <cell r="E53">
            <v>9855</v>
          </cell>
          <cell r="F53">
            <v>487.06240487062411</v>
          </cell>
        </row>
        <row r="54">
          <cell r="A54" t="str">
            <v>05315</v>
          </cell>
          <cell r="B54" t="str">
            <v>Antioquia</v>
          </cell>
          <cell r="C54" t="str">
            <v>Guadalupe</v>
          </cell>
          <cell r="D54">
            <v>2</v>
          </cell>
          <cell r="E54">
            <v>6294</v>
          </cell>
          <cell r="F54">
            <v>31.776294884016526</v>
          </cell>
        </row>
        <row r="55">
          <cell r="A55" t="str">
            <v>05318</v>
          </cell>
          <cell r="B55" t="str">
            <v>Antioquia</v>
          </cell>
          <cell r="C55" t="str">
            <v>Guarne</v>
          </cell>
          <cell r="D55">
            <v>64</v>
          </cell>
          <cell r="E55">
            <v>46951</v>
          </cell>
          <cell r="F55">
            <v>136.31232561606782</v>
          </cell>
        </row>
        <row r="56">
          <cell r="A56" t="str">
            <v>05321</v>
          </cell>
          <cell r="B56" t="str">
            <v>Antioquia</v>
          </cell>
          <cell r="C56" t="str">
            <v>Guatapé</v>
          </cell>
          <cell r="D56">
            <v>40</v>
          </cell>
          <cell r="E56">
            <v>5338</v>
          </cell>
          <cell r="F56">
            <v>749.34432371674779</v>
          </cell>
        </row>
        <row r="57">
          <cell r="A57" t="str">
            <v>05347</v>
          </cell>
          <cell r="B57" t="str">
            <v>Antioquia</v>
          </cell>
          <cell r="C57" t="str">
            <v>Heliconia</v>
          </cell>
          <cell r="D57">
            <v>14</v>
          </cell>
          <cell r="E57">
            <v>5985</v>
          </cell>
          <cell r="F57">
            <v>233.91812865497076</v>
          </cell>
        </row>
        <row r="58">
          <cell r="A58" t="str">
            <v>05353</v>
          </cell>
          <cell r="B58" t="str">
            <v>Antioquia</v>
          </cell>
          <cell r="C58" t="str">
            <v>Hispania</v>
          </cell>
          <cell r="D58">
            <v>5</v>
          </cell>
          <cell r="E58">
            <v>4864</v>
          </cell>
          <cell r="F58">
            <v>102.79605263157895</v>
          </cell>
        </row>
        <row r="59">
          <cell r="A59" t="str">
            <v>05360</v>
          </cell>
          <cell r="B59" t="str">
            <v>Antioquia</v>
          </cell>
          <cell r="C59" t="str">
            <v>Itagui</v>
          </cell>
          <cell r="D59">
            <v>634</v>
          </cell>
          <cell r="E59">
            <v>264793</v>
          </cell>
          <cell r="F59">
            <v>239.43231127711078</v>
          </cell>
        </row>
        <row r="60">
          <cell r="A60" t="str">
            <v>05361</v>
          </cell>
          <cell r="B60" t="str">
            <v>Antioquia</v>
          </cell>
          <cell r="C60" t="str">
            <v>Ituango</v>
          </cell>
          <cell r="D60">
            <v>70</v>
          </cell>
          <cell r="E60">
            <v>21372</v>
          </cell>
          <cell r="F60">
            <v>327.53134942915966</v>
          </cell>
        </row>
        <row r="61">
          <cell r="A61" t="str">
            <v>05364</v>
          </cell>
          <cell r="B61" t="str">
            <v>Antioquia</v>
          </cell>
          <cell r="C61" t="str">
            <v>Jardín</v>
          </cell>
          <cell r="D61">
            <v>37</v>
          </cell>
          <cell r="E61">
            <v>13834</v>
          </cell>
          <cell r="F61">
            <v>267.45699002457712</v>
          </cell>
        </row>
        <row r="62">
          <cell r="A62" t="str">
            <v>05368</v>
          </cell>
          <cell r="B62" t="str">
            <v>Antioquia</v>
          </cell>
          <cell r="C62" t="str">
            <v>Jericó</v>
          </cell>
          <cell r="D62">
            <v>12</v>
          </cell>
          <cell r="E62">
            <v>12172</v>
          </cell>
          <cell r="F62">
            <v>98.586920801840293</v>
          </cell>
        </row>
        <row r="63">
          <cell r="A63" t="str">
            <v>05376</v>
          </cell>
          <cell r="B63" t="str">
            <v>Antioquia</v>
          </cell>
          <cell r="C63" t="str">
            <v>La Ceja</v>
          </cell>
          <cell r="D63">
            <v>69</v>
          </cell>
          <cell r="E63">
            <v>52089</v>
          </cell>
          <cell r="F63">
            <v>132.46558774405344</v>
          </cell>
        </row>
        <row r="64">
          <cell r="A64" t="str">
            <v>05380</v>
          </cell>
          <cell r="B64" t="str">
            <v>Antioquia</v>
          </cell>
          <cell r="C64" t="str">
            <v>La Estrella</v>
          </cell>
          <cell r="D64">
            <v>85</v>
          </cell>
          <cell r="E64">
            <v>61366</v>
          </cell>
          <cell r="F64">
            <v>138.51318319590652</v>
          </cell>
        </row>
        <row r="65">
          <cell r="A65" t="str">
            <v>05390</v>
          </cell>
          <cell r="B65" t="str">
            <v>Antioquia</v>
          </cell>
          <cell r="C65" t="str">
            <v>La Pintada</v>
          </cell>
          <cell r="D65">
            <v>10</v>
          </cell>
          <cell r="E65">
            <v>6610</v>
          </cell>
          <cell r="F65">
            <v>151.28593040847201</v>
          </cell>
        </row>
        <row r="66">
          <cell r="A66" t="str">
            <v>05400</v>
          </cell>
          <cell r="B66" t="str">
            <v>Antioquia</v>
          </cell>
          <cell r="C66" t="str">
            <v>La Unión</v>
          </cell>
          <cell r="D66">
            <v>35</v>
          </cell>
          <cell r="E66">
            <v>19010</v>
          </cell>
          <cell r="F66">
            <v>184.11362440820619</v>
          </cell>
        </row>
        <row r="67">
          <cell r="A67" t="str">
            <v>05411</v>
          </cell>
          <cell r="B67" t="str">
            <v>Antioquia</v>
          </cell>
          <cell r="C67" t="str">
            <v>Liborina</v>
          </cell>
          <cell r="D67">
            <v>21</v>
          </cell>
          <cell r="E67">
            <v>9524</v>
          </cell>
          <cell r="F67">
            <v>220.49559008819824</v>
          </cell>
        </row>
        <row r="68">
          <cell r="A68" t="str">
            <v>05425</v>
          </cell>
          <cell r="B68" t="str">
            <v>Antioquia</v>
          </cell>
          <cell r="C68" t="str">
            <v>Maceo</v>
          </cell>
          <cell r="D68">
            <v>48</v>
          </cell>
          <cell r="E68">
            <v>6937</v>
          </cell>
          <cell r="F68">
            <v>691.94176156840126</v>
          </cell>
        </row>
        <row r="69">
          <cell r="A69" t="str">
            <v>05440</v>
          </cell>
          <cell r="B69" t="str">
            <v>Antioquia</v>
          </cell>
          <cell r="C69" t="str">
            <v>Marinilla</v>
          </cell>
          <cell r="D69">
            <v>212</v>
          </cell>
          <cell r="E69">
            <v>52559</v>
          </cell>
          <cell r="F69">
            <v>403.35622823874121</v>
          </cell>
        </row>
        <row r="70">
          <cell r="A70" t="str">
            <v>05467</v>
          </cell>
          <cell r="B70" t="str">
            <v>Antioquia</v>
          </cell>
          <cell r="C70" t="str">
            <v>Montebello</v>
          </cell>
          <cell r="D70">
            <v>17</v>
          </cell>
          <cell r="E70">
            <v>6324</v>
          </cell>
          <cell r="F70">
            <v>268.81720430107526</v>
          </cell>
        </row>
        <row r="71">
          <cell r="A71" t="str">
            <v>05475</v>
          </cell>
          <cell r="B71" t="str">
            <v>Antioquia</v>
          </cell>
          <cell r="C71" t="str">
            <v>Murindó</v>
          </cell>
          <cell r="D71">
            <v>4</v>
          </cell>
          <cell r="E71">
            <v>4492</v>
          </cell>
          <cell r="F71">
            <v>89.047195013357083</v>
          </cell>
        </row>
        <row r="72">
          <cell r="A72" t="str">
            <v>05480</v>
          </cell>
          <cell r="B72" t="str">
            <v>Antioquia</v>
          </cell>
          <cell r="C72" t="str">
            <v>Mutatá</v>
          </cell>
          <cell r="D72">
            <v>81</v>
          </cell>
          <cell r="E72">
            <v>20166</v>
          </cell>
          <cell r="F72">
            <v>401.66617078250522</v>
          </cell>
        </row>
        <row r="73">
          <cell r="A73" t="str">
            <v>05483</v>
          </cell>
          <cell r="B73" t="str">
            <v>Antioquia</v>
          </cell>
          <cell r="C73" t="str">
            <v>Nariño</v>
          </cell>
          <cell r="D73">
            <v>55</v>
          </cell>
          <cell r="E73">
            <v>17099</v>
          </cell>
          <cell r="F73">
            <v>321.6562372068542</v>
          </cell>
        </row>
        <row r="74">
          <cell r="A74" t="str">
            <v>05490</v>
          </cell>
          <cell r="B74" t="str">
            <v>Antioquia</v>
          </cell>
          <cell r="C74" t="str">
            <v>Necoclí</v>
          </cell>
          <cell r="D74">
            <v>29</v>
          </cell>
          <cell r="E74">
            <v>60778</v>
          </cell>
          <cell r="F74">
            <v>47.714633584520712</v>
          </cell>
        </row>
        <row r="75">
          <cell r="A75" t="str">
            <v>05495</v>
          </cell>
          <cell r="B75" t="str">
            <v>Antioquia</v>
          </cell>
          <cell r="C75" t="str">
            <v>Nechí</v>
          </cell>
          <cell r="D75">
            <v>358</v>
          </cell>
          <cell r="E75">
            <v>25940</v>
          </cell>
          <cell r="F75">
            <v>1380.1079414032381</v>
          </cell>
        </row>
        <row r="76">
          <cell r="A76" t="str">
            <v>05501</v>
          </cell>
          <cell r="B76" t="str">
            <v>Antioquia</v>
          </cell>
          <cell r="C76" t="str">
            <v>Olaya</v>
          </cell>
          <cell r="D76">
            <v>16</v>
          </cell>
          <cell r="E76">
            <v>3197</v>
          </cell>
          <cell r="F76">
            <v>500.46918986549895</v>
          </cell>
        </row>
        <row r="77">
          <cell r="A77" t="str">
            <v>05541</v>
          </cell>
          <cell r="B77" t="str">
            <v>Antioquia</v>
          </cell>
          <cell r="C77" t="str">
            <v>Peñol</v>
          </cell>
          <cell r="D77">
            <v>19</v>
          </cell>
          <cell r="E77">
            <v>15937</v>
          </cell>
          <cell r="F77">
            <v>119.21942649181152</v>
          </cell>
        </row>
        <row r="78">
          <cell r="A78" t="str">
            <v>05543</v>
          </cell>
          <cell r="B78" t="str">
            <v>Antioquia</v>
          </cell>
          <cell r="C78" t="str">
            <v>Peque</v>
          </cell>
          <cell r="D78">
            <v>16</v>
          </cell>
          <cell r="E78">
            <v>10799</v>
          </cell>
          <cell r="F78">
            <v>148.16186683952219</v>
          </cell>
        </row>
        <row r="79">
          <cell r="A79" t="str">
            <v>05576</v>
          </cell>
          <cell r="B79" t="str">
            <v>Antioquia</v>
          </cell>
          <cell r="C79" t="str">
            <v>Pueblorrico</v>
          </cell>
          <cell r="D79">
            <v>11</v>
          </cell>
          <cell r="E79">
            <v>7144</v>
          </cell>
          <cell r="F79">
            <v>153.9753639417693</v>
          </cell>
        </row>
        <row r="80">
          <cell r="A80" t="str">
            <v>05579</v>
          </cell>
          <cell r="B80" t="str">
            <v>Antioquia</v>
          </cell>
          <cell r="C80" t="str">
            <v>Puerto Berrío</v>
          </cell>
          <cell r="D80">
            <v>124</v>
          </cell>
          <cell r="E80">
            <v>46059</v>
          </cell>
          <cell r="F80">
            <v>269.21991358909224</v>
          </cell>
        </row>
        <row r="81">
          <cell r="A81" t="str">
            <v>05585</v>
          </cell>
          <cell r="B81" t="str">
            <v>Antioquia</v>
          </cell>
          <cell r="C81" t="str">
            <v>Puerto Nare</v>
          </cell>
          <cell r="D81">
            <v>15</v>
          </cell>
          <cell r="E81">
            <v>18470</v>
          </cell>
          <cell r="F81">
            <v>81.212777476989714</v>
          </cell>
        </row>
        <row r="82">
          <cell r="A82" t="str">
            <v>05591</v>
          </cell>
          <cell r="B82" t="str">
            <v>Antioquia</v>
          </cell>
          <cell r="C82" t="str">
            <v>Puerto Triunfo</v>
          </cell>
          <cell r="D82">
            <v>18</v>
          </cell>
          <cell r="E82">
            <v>19656</v>
          </cell>
          <cell r="F82">
            <v>91.575091575091577</v>
          </cell>
        </row>
        <row r="83">
          <cell r="A83" t="str">
            <v>05604</v>
          </cell>
          <cell r="B83" t="str">
            <v>Antioquia</v>
          </cell>
          <cell r="C83" t="str">
            <v>Remedios</v>
          </cell>
          <cell r="D83">
            <v>107</v>
          </cell>
          <cell r="E83">
            <v>28516</v>
          </cell>
          <cell r="F83">
            <v>375.2279422078833</v>
          </cell>
        </row>
        <row r="84">
          <cell r="A84" t="str">
            <v>05607</v>
          </cell>
          <cell r="B84" t="str">
            <v>Antioquia</v>
          </cell>
          <cell r="C84" t="str">
            <v>Retiro</v>
          </cell>
          <cell r="D84">
            <v>35</v>
          </cell>
          <cell r="E84">
            <v>18916</v>
          </cell>
          <cell r="F84">
            <v>185.0285472615775</v>
          </cell>
        </row>
        <row r="85">
          <cell r="A85" t="str">
            <v>05615</v>
          </cell>
          <cell r="B85" t="str">
            <v>Antioquia</v>
          </cell>
          <cell r="C85" t="str">
            <v>Rionegro</v>
          </cell>
          <cell r="D85">
            <v>209</v>
          </cell>
          <cell r="E85">
            <v>118264</v>
          </cell>
          <cell r="F85">
            <v>176.72326320773863</v>
          </cell>
        </row>
        <row r="86">
          <cell r="A86" t="str">
            <v>05628</v>
          </cell>
          <cell r="B86" t="str">
            <v>Antioquia</v>
          </cell>
          <cell r="C86" t="str">
            <v>Sabanalarga</v>
          </cell>
          <cell r="D86">
            <v>43</v>
          </cell>
          <cell r="E86">
            <v>8191</v>
          </cell>
          <cell r="F86">
            <v>524.96642656574284</v>
          </cell>
        </row>
        <row r="87">
          <cell r="A87" t="str">
            <v>05631</v>
          </cell>
          <cell r="B87" t="str">
            <v>Antioquia</v>
          </cell>
          <cell r="C87" t="str">
            <v>Sabaneta</v>
          </cell>
          <cell r="D87">
            <v>104</v>
          </cell>
          <cell r="E87">
            <v>51159</v>
          </cell>
          <cell r="F87">
            <v>203.28778904982505</v>
          </cell>
        </row>
        <row r="88">
          <cell r="A88" t="str">
            <v>05642</v>
          </cell>
          <cell r="B88" t="str">
            <v>Antioquia</v>
          </cell>
          <cell r="C88" t="str">
            <v>Salgar</v>
          </cell>
          <cell r="D88">
            <v>46</v>
          </cell>
          <cell r="E88">
            <v>17675</v>
          </cell>
          <cell r="F88">
            <v>260.25459688826027</v>
          </cell>
        </row>
        <row r="89">
          <cell r="A89" t="str">
            <v>05647</v>
          </cell>
          <cell r="B89" t="str">
            <v>Antioquia</v>
          </cell>
          <cell r="C89" t="str">
            <v>San Andrés de Cuerquía</v>
          </cell>
          <cell r="D89">
            <v>48</v>
          </cell>
          <cell r="E89">
            <v>6336</v>
          </cell>
          <cell r="F89">
            <v>757.57575757575762</v>
          </cell>
        </row>
        <row r="90">
          <cell r="A90" t="str">
            <v>05649</v>
          </cell>
          <cell r="B90" t="str">
            <v>Antioquia</v>
          </cell>
          <cell r="C90" t="str">
            <v>San Carlos</v>
          </cell>
          <cell r="D90">
            <v>71</v>
          </cell>
          <cell r="E90">
            <v>16036</v>
          </cell>
          <cell r="F90">
            <v>442.7538039411325</v>
          </cell>
        </row>
        <row r="91">
          <cell r="A91" t="str">
            <v>05652</v>
          </cell>
          <cell r="B91" t="str">
            <v>Antioquia</v>
          </cell>
          <cell r="C91" t="str">
            <v>San Francisco</v>
          </cell>
          <cell r="D91">
            <v>19</v>
          </cell>
          <cell r="E91">
            <v>5420</v>
          </cell>
          <cell r="F91">
            <v>350.55350553505531</v>
          </cell>
        </row>
        <row r="92">
          <cell r="A92" t="str">
            <v>05656</v>
          </cell>
          <cell r="B92" t="str">
            <v>Antioquia</v>
          </cell>
          <cell r="C92" t="str">
            <v>San Jerónimo</v>
          </cell>
          <cell r="D92">
            <v>6</v>
          </cell>
          <cell r="E92">
            <v>12541</v>
          </cell>
          <cell r="F92">
            <v>47.843074714935014</v>
          </cell>
        </row>
        <row r="93">
          <cell r="A93" t="str">
            <v>05658</v>
          </cell>
          <cell r="B93" t="str">
            <v>Antioquia</v>
          </cell>
          <cell r="C93" t="str">
            <v>San José de La Montaña</v>
          </cell>
          <cell r="D93">
            <v>12</v>
          </cell>
          <cell r="E93">
            <v>3306</v>
          </cell>
          <cell r="F93">
            <v>362.9764065335753</v>
          </cell>
        </row>
        <row r="94">
          <cell r="A94" t="str">
            <v>05659</v>
          </cell>
          <cell r="B94" t="str">
            <v>Antioquia</v>
          </cell>
          <cell r="C94" t="str">
            <v>San Juan de Urabá</v>
          </cell>
          <cell r="D94">
            <v>18</v>
          </cell>
          <cell r="E94">
            <v>24704</v>
          </cell>
          <cell r="F94">
            <v>72.862694300518129</v>
          </cell>
        </row>
        <row r="95">
          <cell r="A95" t="str">
            <v>05660</v>
          </cell>
          <cell r="B95" t="str">
            <v>Antioquia</v>
          </cell>
          <cell r="C95" t="str">
            <v>San Luis</v>
          </cell>
          <cell r="D95">
            <v>59</v>
          </cell>
          <cell r="E95">
            <v>10950</v>
          </cell>
          <cell r="F95">
            <v>538.81278538812785</v>
          </cell>
        </row>
        <row r="96">
          <cell r="A96" t="str">
            <v>05664</v>
          </cell>
          <cell r="B96" t="str">
            <v>Antioquia</v>
          </cell>
          <cell r="C96" t="str">
            <v>San Pedro</v>
          </cell>
          <cell r="D96">
            <v>41</v>
          </cell>
          <cell r="E96">
            <v>26130</v>
          </cell>
          <cell r="F96">
            <v>156.90776884806735</v>
          </cell>
        </row>
        <row r="97">
          <cell r="A97" t="str">
            <v>05665</v>
          </cell>
          <cell r="B97" t="str">
            <v>Antioquia</v>
          </cell>
          <cell r="C97" t="str">
            <v>San Pedro de Uraba</v>
          </cell>
          <cell r="D97">
            <v>98</v>
          </cell>
          <cell r="E97">
            <v>31037</v>
          </cell>
          <cell r="F97">
            <v>315.75216676869542</v>
          </cell>
        </row>
        <row r="98">
          <cell r="A98" t="str">
            <v>05667</v>
          </cell>
          <cell r="B98" t="str">
            <v>Antioquia</v>
          </cell>
          <cell r="C98" t="str">
            <v>San Rafael</v>
          </cell>
          <cell r="D98">
            <v>40</v>
          </cell>
          <cell r="E98">
            <v>13021</v>
          </cell>
          <cell r="F98">
            <v>307.19606789033099</v>
          </cell>
        </row>
        <row r="99">
          <cell r="A99" t="str">
            <v>05670</v>
          </cell>
          <cell r="B99" t="str">
            <v>Antioquia</v>
          </cell>
          <cell r="C99" t="str">
            <v>San Roque</v>
          </cell>
          <cell r="D99">
            <v>77</v>
          </cell>
          <cell r="E99">
            <v>16937</v>
          </cell>
          <cell r="F99">
            <v>454.62596681820867</v>
          </cell>
        </row>
        <row r="100">
          <cell r="A100" t="str">
            <v>05674</v>
          </cell>
          <cell r="B100" t="str">
            <v>Antioquia</v>
          </cell>
          <cell r="C100" t="str">
            <v>San Vicente</v>
          </cell>
          <cell r="D100">
            <v>31</v>
          </cell>
          <cell r="E100">
            <v>17424</v>
          </cell>
          <cell r="F100">
            <v>177.91551882460973</v>
          </cell>
        </row>
        <row r="101">
          <cell r="A101" t="str">
            <v>05679</v>
          </cell>
          <cell r="B101" t="str">
            <v>Antioquia</v>
          </cell>
          <cell r="C101" t="str">
            <v>Santa Bárbara</v>
          </cell>
          <cell r="D101">
            <v>23</v>
          </cell>
          <cell r="E101">
            <v>22243</v>
          </cell>
          <cell r="F101">
            <v>103.40331789776558</v>
          </cell>
        </row>
        <row r="102">
          <cell r="A102" t="str">
            <v>05686</v>
          </cell>
          <cell r="B102" t="str">
            <v>Antioquia</v>
          </cell>
          <cell r="C102" t="str">
            <v>Santa Rosa de Osos</v>
          </cell>
          <cell r="D102">
            <v>71</v>
          </cell>
          <cell r="E102">
            <v>35202</v>
          </cell>
          <cell r="F102">
            <v>201.69308562013521</v>
          </cell>
        </row>
        <row r="103">
          <cell r="A103" t="str">
            <v>05690</v>
          </cell>
          <cell r="B103" t="str">
            <v>Antioquia</v>
          </cell>
          <cell r="C103" t="str">
            <v>Santo Domingo</v>
          </cell>
          <cell r="D103">
            <v>32</v>
          </cell>
          <cell r="E103">
            <v>10525</v>
          </cell>
          <cell r="F103">
            <v>304.03800475059381</v>
          </cell>
        </row>
        <row r="104">
          <cell r="A104" t="str">
            <v>05697</v>
          </cell>
          <cell r="B104" t="str">
            <v>Antioquia</v>
          </cell>
          <cell r="C104" t="str">
            <v>El Santuario</v>
          </cell>
          <cell r="D104">
            <v>35</v>
          </cell>
          <cell r="E104">
            <v>27060</v>
          </cell>
          <cell r="F104">
            <v>129.34220251293422</v>
          </cell>
        </row>
        <row r="105">
          <cell r="A105" t="str">
            <v>05736</v>
          </cell>
          <cell r="B105" t="str">
            <v>Antioquia</v>
          </cell>
          <cell r="C105" t="str">
            <v>Segovia</v>
          </cell>
          <cell r="D105">
            <v>91</v>
          </cell>
          <cell r="E105">
            <v>39666</v>
          </cell>
          <cell r="F105">
            <v>229.41562043059548</v>
          </cell>
        </row>
        <row r="106">
          <cell r="A106" t="str">
            <v>05756</v>
          </cell>
          <cell r="B106" t="str">
            <v>Antioquia</v>
          </cell>
          <cell r="C106" t="str">
            <v>Sonson</v>
          </cell>
          <cell r="D106">
            <v>36</v>
          </cell>
          <cell r="E106">
            <v>35750</v>
          </cell>
          <cell r="F106">
            <v>100.69930069930069</v>
          </cell>
        </row>
        <row r="107">
          <cell r="A107" t="str">
            <v>05761</v>
          </cell>
          <cell r="B107" t="str">
            <v>Antioquia</v>
          </cell>
          <cell r="C107" t="str">
            <v>Sopetrán</v>
          </cell>
          <cell r="D107">
            <v>25</v>
          </cell>
          <cell r="E107">
            <v>14577</v>
          </cell>
          <cell r="F107">
            <v>171.50305275433902</v>
          </cell>
        </row>
        <row r="108">
          <cell r="A108" t="str">
            <v>05789</v>
          </cell>
          <cell r="B108" t="str">
            <v>Antioquia</v>
          </cell>
          <cell r="C108" t="str">
            <v>Támesis</v>
          </cell>
          <cell r="D108">
            <v>17</v>
          </cell>
          <cell r="E108">
            <v>14888</v>
          </cell>
          <cell r="F108">
            <v>114.18592154755508</v>
          </cell>
        </row>
        <row r="109">
          <cell r="A109" t="str">
            <v>05790</v>
          </cell>
          <cell r="B109" t="str">
            <v>Antioquia</v>
          </cell>
          <cell r="C109" t="str">
            <v>Tarazá</v>
          </cell>
          <cell r="D109">
            <v>617</v>
          </cell>
          <cell r="E109">
            <v>41485</v>
          </cell>
          <cell r="F109">
            <v>1487.2845606845849</v>
          </cell>
        </row>
        <row r="110">
          <cell r="A110" t="str">
            <v>05792</v>
          </cell>
          <cell r="B110" t="str">
            <v>Antioquia</v>
          </cell>
          <cell r="C110" t="str">
            <v>Tarso</v>
          </cell>
          <cell r="D110">
            <v>39</v>
          </cell>
          <cell r="E110">
            <v>7694</v>
          </cell>
          <cell r="F110">
            <v>506.88848453340267</v>
          </cell>
        </row>
        <row r="111">
          <cell r="A111" t="str">
            <v>05809</v>
          </cell>
          <cell r="B111" t="str">
            <v>Antioquia</v>
          </cell>
          <cell r="C111" t="str">
            <v>Titiribí</v>
          </cell>
          <cell r="D111">
            <v>3</v>
          </cell>
          <cell r="E111">
            <v>14295</v>
          </cell>
          <cell r="F111">
            <v>20.986358866736619</v>
          </cell>
        </row>
        <row r="112">
          <cell r="A112" t="str">
            <v>05819</v>
          </cell>
          <cell r="B112" t="str">
            <v>Antioquia</v>
          </cell>
          <cell r="C112" t="str">
            <v>Toledo</v>
          </cell>
          <cell r="D112">
            <v>11</v>
          </cell>
          <cell r="E112">
            <v>6297</v>
          </cell>
          <cell r="F112">
            <v>174.68635858345243</v>
          </cell>
        </row>
        <row r="113">
          <cell r="A113" t="str">
            <v>05837</v>
          </cell>
          <cell r="B113" t="str">
            <v>Antioquia</v>
          </cell>
          <cell r="C113" t="str">
            <v>Turbo</v>
          </cell>
          <cell r="D113">
            <v>946</v>
          </cell>
          <cell r="E113">
            <v>155173</v>
          </cell>
          <cell r="F113">
            <v>609.64214135191048</v>
          </cell>
        </row>
        <row r="114">
          <cell r="A114" t="str">
            <v>05842</v>
          </cell>
          <cell r="B114" t="str">
            <v>Antioquia</v>
          </cell>
          <cell r="C114" t="str">
            <v>Uramita</v>
          </cell>
          <cell r="D114">
            <v>67</v>
          </cell>
          <cell r="E114">
            <v>8246</v>
          </cell>
          <cell r="F114">
            <v>812.51515886490415</v>
          </cell>
        </row>
        <row r="115">
          <cell r="A115" t="str">
            <v>05847</v>
          </cell>
          <cell r="B115" t="str">
            <v>Antioquia</v>
          </cell>
          <cell r="C115" t="str">
            <v>Urrao</v>
          </cell>
          <cell r="D115">
            <v>320</v>
          </cell>
          <cell r="E115">
            <v>44046</v>
          </cell>
          <cell r="F115">
            <v>726.51319075511969</v>
          </cell>
        </row>
        <row r="116">
          <cell r="A116" t="str">
            <v>05854</v>
          </cell>
          <cell r="B116" t="str">
            <v>Antioquia</v>
          </cell>
          <cell r="C116" t="str">
            <v>Valdivia</v>
          </cell>
          <cell r="D116">
            <v>131</v>
          </cell>
          <cell r="E116">
            <v>21625</v>
          </cell>
          <cell r="F116">
            <v>605.78034682080931</v>
          </cell>
        </row>
        <row r="117">
          <cell r="A117" t="str">
            <v>05856</v>
          </cell>
          <cell r="B117" t="str">
            <v>Antioquia</v>
          </cell>
          <cell r="C117" t="str">
            <v>Valparaíso</v>
          </cell>
          <cell r="D117">
            <v>1</v>
          </cell>
          <cell r="E117">
            <v>6192</v>
          </cell>
          <cell r="F117">
            <v>16.149870801033593</v>
          </cell>
        </row>
        <row r="118">
          <cell r="A118" t="str">
            <v>05858</v>
          </cell>
          <cell r="B118" t="str">
            <v>Antioquia</v>
          </cell>
          <cell r="C118" t="str">
            <v>Vegachí</v>
          </cell>
          <cell r="D118">
            <v>63</v>
          </cell>
          <cell r="E118">
            <v>9615</v>
          </cell>
          <cell r="F118">
            <v>655.22620904836197</v>
          </cell>
        </row>
        <row r="119">
          <cell r="A119" t="str">
            <v>05861</v>
          </cell>
          <cell r="B119" t="str">
            <v>Antioquia</v>
          </cell>
          <cell r="C119" t="str">
            <v>Venecia</v>
          </cell>
          <cell r="D119">
            <v>4</v>
          </cell>
          <cell r="E119">
            <v>13275</v>
          </cell>
          <cell r="F119">
            <v>30.131826741996232</v>
          </cell>
        </row>
        <row r="120">
          <cell r="A120" t="str">
            <v>05873</v>
          </cell>
          <cell r="B120" t="str">
            <v>Antioquia</v>
          </cell>
          <cell r="C120" t="str">
            <v>Vigía del Fuerte</v>
          </cell>
          <cell r="D120">
            <v>25</v>
          </cell>
          <cell r="E120">
            <v>5568</v>
          </cell>
          <cell r="F120">
            <v>448.9942528735632</v>
          </cell>
        </row>
        <row r="121">
          <cell r="A121" t="str">
            <v>05885</v>
          </cell>
          <cell r="B121" t="str">
            <v>Antioquia</v>
          </cell>
          <cell r="C121" t="str">
            <v>Yalí</v>
          </cell>
          <cell r="D121">
            <v>14</v>
          </cell>
          <cell r="E121">
            <v>8240</v>
          </cell>
          <cell r="F121">
            <v>169.90291262135923</v>
          </cell>
        </row>
        <row r="122">
          <cell r="A122" t="str">
            <v>05887</v>
          </cell>
          <cell r="B122" t="str">
            <v>Antioquia</v>
          </cell>
          <cell r="C122" t="str">
            <v>Yarumal</v>
          </cell>
          <cell r="D122">
            <v>689</v>
          </cell>
          <cell r="E122">
            <v>46302</v>
          </cell>
          <cell r="F122">
            <v>1488.0566714180814</v>
          </cell>
        </row>
        <row r="123">
          <cell r="A123" t="str">
            <v>05890</v>
          </cell>
          <cell r="B123" t="str">
            <v>Antioquia</v>
          </cell>
          <cell r="C123" t="str">
            <v>Yolombó</v>
          </cell>
          <cell r="D123">
            <v>38</v>
          </cell>
          <cell r="E123">
            <v>23555</v>
          </cell>
          <cell r="F123">
            <v>161.32455954149862</v>
          </cell>
        </row>
        <row r="124">
          <cell r="A124" t="str">
            <v>05893</v>
          </cell>
          <cell r="B124" t="str">
            <v>Antioquia</v>
          </cell>
          <cell r="C124" t="str">
            <v>Yondó</v>
          </cell>
          <cell r="D124">
            <v>50</v>
          </cell>
          <cell r="E124">
            <v>18239</v>
          </cell>
          <cell r="F124">
            <v>274.1378365041943</v>
          </cell>
        </row>
        <row r="125">
          <cell r="A125" t="str">
            <v>05895</v>
          </cell>
          <cell r="B125" t="str">
            <v>Antioquia</v>
          </cell>
          <cell r="C125" t="str">
            <v>Zaragoza</v>
          </cell>
          <cell r="D125">
            <v>137</v>
          </cell>
          <cell r="E125">
            <v>30366</v>
          </cell>
          <cell r="F125">
            <v>451.16248435750504</v>
          </cell>
        </row>
        <row r="126">
          <cell r="A126" t="str">
            <v>08001</v>
          </cell>
          <cell r="B126" t="str">
            <v>Atlántico</v>
          </cell>
          <cell r="C126" t="str">
            <v>Barranquilla</v>
          </cell>
          <cell r="D126">
            <v>1531</v>
          </cell>
          <cell r="E126">
            <v>1213246</v>
          </cell>
          <cell r="F126">
            <v>126.19040161681967</v>
          </cell>
        </row>
        <row r="127">
          <cell r="A127" t="str">
            <v>08078</v>
          </cell>
          <cell r="B127" t="str">
            <v>Atlántico</v>
          </cell>
          <cell r="C127" t="str">
            <v>Baranoa</v>
          </cell>
          <cell r="D127">
            <v>35</v>
          </cell>
          <cell r="E127">
            <v>57251</v>
          </cell>
          <cell r="F127">
            <v>61.134303330946182</v>
          </cell>
        </row>
        <row r="128">
          <cell r="A128" t="str">
            <v>08296</v>
          </cell>
          <cell r="B128" t="str">
            <v>Atlántico</v>
          </cell>
          <cell r="C128" t="str">
            <v>Galapa</v>
          </cell>
          <cell r="D128">
            <v>88</v>
          </cell>
          <cell r="E128">
            <v>41543</v>
          </cell>
          <cell r="F128">
            <v>211.82870760416915</v>
          </cell>
        </row>
        <row r="129">
          <cell r="A129" t="str">
            <v>08372</v>
          </cell>
          <cell r="B129" t="str">
            <v>Atlántico</v>
          </cell>
          <cell r="C129" t="str">
            <v>Juan de Acosta</v>
          </cell>
          <cell r="D129">
            <v>9</v>
          </cell>
          <cell r="E129">
            <v>16579</v>
          </cell>
          <cell r="F129">
            <v>54.285541950660473</v>
          </cell>
        </row>
        <row r="130">
          <cell r="A130" t="str">
            <v>08421</v>
          </cell>
          <cell r="B130" t="str">
            <v>Atlántico</v>
          </cell>
          <cell r="C130" t="str">
            <v>Luruaco</v>
          </cell>
          <cell r="D130">
            <v>3</v>
          </cell>
          <cell r="E130">
            <v>26543</v>
          </cell>
          <cell r="F130">
            <v>11.302414949327506</v>
          </cell>
        </row>
        <row r="131">
          <cell r="A131" t="str">
            <v>08433</v>
          </cell>
          <cell r="B131" t="str">
            <v>Atlántico</v>
          </cell>
          <cell r="C131" t="str">
            <v>Malambo</v>
          </cell>
          <cell r="D131">
            <v>93</v>
          </cell>
          <cell r="E131">
            <v>119289</v>
          </cell>
          <cell r="F131">
            <v>77.961924402082332</v>
          </cell>
        </row>
        <row r="132">
          <cell r="A132" t="str">
            <v>08520</v>
          </cell>
          <cell r="B132" t="str">
            <v>Atlántico</v>
          </cell>
          <cell r="C132" t="str">
            <v>Palmar de Varela</v>
          </cell>
          <cell r="D132">
            <v>10</v>
          </cell>
          <cell r="E132">
            <v>25190</v>
          </cell>
          <cell r="F132">
            <v>39.69829297340214</v>
          </cell>
        </row>
        <row r="133">
          <cell r="A133" t="str">
            <v>08549</v>
          </cell>
          <cell r="B133" t="str">
            <v>Atlántico</v>
          </cell>
          <cell r="C133" t="str">
            <v>Piojó</v>
          </cell>
          <cell r="D133">
            <v>10</v>
          </cell>
          <cell r="E133">
            <v>5128</v>
          </cell>
          <cell r="F133">
            <v>195.00780031201248</v>
          </cell>
        </row>
        <row r="134">
          <cell r="A134" t="str">
            <v>08558</v>
          </cell>
          <cell r="B134" t="str">
            <v>Atlántico</v>
          </cell>
          <cell r="C134" t="str">
            <v>Polonuevo</v>
          </cell>
          <cell r="D134">
            <v>1</v>
          </cell>
          <cell r="E134">
            <v>15156</v>
          </cell>
          <cell r="F134">
            <v>6.5980469780944846</v>
          </cell>
        </row>
        <row r="135">
          <cell r="A135" t="str">
            <v>08573</v>
          </cell>
          <cell r="B135" t="str">
            <v>Atlántico</v>
          </cell>
          <cell r="C135" t="str">
            <v>Puerto Colombia</v>
          </cell>
          <cell r="D135">
            <v>48</v>
          </cell>
          <cell r="E135">
            <v>27222</v>
          </cell>
          <cell r="F135">
            <v>176.3279700242451</v>
          </cell>
        </row>
        <row r="136">
          <cell r="A136" t="str">
            <v>08606</v>
          </cell>
          <cell r="B136" t="str">
            <v>Atlántico</v>
          </cell>
          <cell r="C136" t="str">
            <v>Repelón</v>
          </cell>
          <cell r="D136">
            <v>9</v>
          </cell>
          <cell r="E136">
            <v>25751</v>
          </cell>
          <cell r="F136">
            <v>34.950099025280572</v>
          </cell>
        </row>
        <row r="137">
          <cell r="A137" t="str">
            <v>08634</v>
          </cell>
          <cell r="B137" t="str">
            <v>Atlántico</v>
          </cell>
          <cell r="C137" t="str">
            <v>Sabanagrande</v>
          </cell>
          <cell r="D137">
            <v>31</v>
          </cell>
          <cell r="E137">
            <v>31009</v>
          </cell>
          <cell r="F137">
            <v>99.970976168209233</v>
          </cell>
        </row>
        <row r="138">
          <cell r="A138" t="str">
            <v>08638</v>
          </cell>
          <cell r="B138" t="str">
            <v>Atlántico</v>
          </cell>
          <cell r="C138" t="str">
            <v>Sabanalarga</v>
          </cell>
          <cell r="D138">
            <v>26</v>
          </cell>
          <cell r="E138">
            <v>97085</v>
          </cell>
          <cell r="F138">
            <v>26.780656126075087</v>
          </cell>
        </row>
        <row r="139">
          <cell r="A139" t="str">
            <v>08685</v>
          </cell>
          <cell r="B139" t="str">
            <v>Atlántico</v>
          </cell>
          <cell r="C139" t="str">
            <v>Santo Tomás</v>
          </cell>
          <cell r="D139">
            <v>4</v>
          </cell>
          <cell r="E139">
            <v>25203</v>
          </cell>
          <cell r="F139">
            <v>15.871126453200016</v>
          </cell>
        </row>
        <row r="140">
          <cell r="A140" t="str">
            <v>08758</v>
          </cell>
          <cell r="B140" t="str">
            <v>Atlántico</v>
          </cell>
          <cell r="C140" t="str">
            <v>Soledad</v>
          </cell>
          <cell r="D140">
            <v>413</v>
          </cell>
          <cell r="E140">
            <v>598851</v>
          </cell>
          <cell r="F140">
            <v>68.965402078313303</v>
          </cell>
        </row>
        <row r="141">
          <cell r="A141" t="str">
            <v>08770</v>
          </cell>
          <cell r="B141" t="str">
            <v>Atlántico</v>
          </cell>
          <cell r="C141" t="str">
            <v>Suan</v>
          </cell>
          <cell r="D141">
            <v>5</v>
          </cell>
          <cell r="E141">
            <v>8858</v>
          </cell>
          <cell r="F141">
            <v>56.446150372544594</v>
          </cell>
        </row>
        <row r="142">
          <cell r="A142" t="str">
            <v>11001</v>
          </cell>
          <cell r="B142" t="str">
            <v>Bogotá, D.C.</v>
          </cell>
          <cell r="C142" t="str">
            <v>Bogotá, D.C.</v>
          </cell>
          <cell r="D142">
            <v>30347</v>
          </cell>
          <cell r="E142">
            <v>7776845</v>
          </cell>
          <cell r="F142">
            <v>390.22251311425134</v>
          </cell>
        </row>
        <row r="143">
          <cell r="A143" t="str">
            <v>13001</v>
          </cell>
          <cell r="B143" t="str">
            <v>Bolívar</v>
          </cell>
          <cell r="C143" t="str">
            <v>Cartagena</v>
          </cell>
          <cell r="D143">
            <v>1110</v>
          </cell>
          <cell r="E143">
            <v>990151</v>
          </cell>
          <cell r="F143">
            <v>112.10411341300468</v>
          </cell>
        </row>
        <row r="144">
          <cell r="A144" t="str">
            <v>13006</v>
          </cell>
          <cell r="B144" t="str">
            <v>Bolívar</v>
          </cell>
          <cell r="C144" t="str">
            <v>Achí</v>
          </cell>
          <cell r="D144">
            <v>173</v>
          </cell>
          <cell r="E144">
            <v>22666</v>
          </cell>
          <cell r="F144">
            <v>763.25774287479044</v>
          </cell>
        </row>
        <row r="145">
          <cell r="A145" t="str">
            <v>13030</v>
          </cell>
          <cell r="B145" t="str">
            <v>Bolívar</v>
          </cell>
          <cell r="C145" t="str">
            <v>Altos del Rosario</v>
          </cell>
          <cell r="D145">
            <v>1</v>
          </cell>
          <cell r="E145">
            <v>13414</v>
          </cell>
          <cell r="F145">
            <v>7.4548978678992102</v>
          </cell>
        </row>
        <row r="146">
          <cell r="A146" t="str">
            <v>13042</v>
          </cell>
          <cell r="B146" t="str">
            <v>Bolívar</v>
          </cell>
          <cell r="C146" t="str">
            <v>Arenal</v>
          </cell>
          <cell r="D146">
            <v>38</v>
          </cell>
          <cell r="E146">
            <v>18481</v>
          </cell>
          <cell r="F146">
            <v>205.61657918943783</v>
          </cell>
        </row>
        <row r="147">
          <cell r="A147" t="str">
            <v>13052</v>
          </cell>
          <cell r="B147" t="str">
            <v>Bolívar</v>
          </cell>
          <cell r="C147" t="str">
            <v>Arjona</v>
          </cell>
          <cell r="D147">
            <v>8</v>
          </cell>
          <cell r="E147">
            <v>71180</v>
          </cell>
          <cell r="F147">
            <v>11.239112110143299</v>
          </cell>
        </row>
        <row r="148">
          <cell r="A148" t="str">
            <v>13074</v>
          </cell>
          <cell r="B148" t="str">
            <v>Bolívar</v>
          </cell>
          <cell r="C148" t="str">
            <v>Barranco de Loba</v>
          </cell>
          <cell r="D148">
            <v>19</v>
          </cell>
          <cell r="E148">
            <v>17461</v>
          </cell>
          <cell r="F148">
            <v>108.8139281828074</v>
          </cell>
        </row>
        <row r="149">
          <cell r="A149" t="str">
            <v>13160</v>
          </cell>
          <cell r="B149" t="str">
            <v>Bolívar</v>
          </cell>
          <cell r="C149" t="str">
            <v>Cantagallo</v>
          </cell>
          <cell r="D149">
            <v>23</v>
          </cell>
          <cell r="E149">
            <v>9072</v>
          </cell>
          <cell r="F149">
            <v>253.52733686067018</v>
          </cell>
        </row>
        <row r="150">
          <cell r="A150" t="str">
            <v>13188</v>
          </cell>
          <cell r="B150" t="str">
            <v>Bolívar</v>
          </cell>
          <cell r="C150" t="str">
            <v>Cicuco</v>
          </cell>
          <cell r="D150">
            <v>16</v>
          </cell>
          <cell r="E150">
            <v>11110</v>
          </cell>
          <cell r="F150">
            <v>144.01440144014401</v>
          </cell>
        </row>
        <row r="151">
          <cell r="A151" t="str">
            <v>13212</v>
          </cell>
          <cell r="B151" t="str">
            <v>Bolívar</v>
          </cell>
          <cell r="C151" t="str">
            <v>Córdoba</v>
          </cell>
          <cell r="D151">
            <v>3</v>
          </cell>
          <cell r="E151">
            <v>12475</v>
          </cell>
          <cell r="F151">
            <v>24.048096192384772</v>
          </cell>
        </row>
        <row r="152">
          <cell r="A152" t="str">
            <v>13222</v>
          </cell>
          <cell r="B152" t="str">
            <v>Bolívar</v>
          </cell>
          <cell r="C152" t="str">
            <v>Clemencia</v>
          </cell>
          <cell r="D152">
            <v>5</v>
          </cell>
          <cell r="E152">
            <v>12443</v>
          </cell>
          <cell r="F152">
            <v>40.183235554126817</v>
          </cell>
        </row>
        <row r="153">
          <cell r="A153" t="str">
            <v>13244</v>
          </cell>
          <cell r="B153" t="str">
            <v>Bolívar</v>
          </cell>
          <cell r="C153" t="str">
            <v>El Carmen de Bolívar</v>
          </cell>
          <cell r="D153">
            <v>32</v>
          </cell>
          <cell r="E153">
            <v>74297</v>
          </cell>
          <cell r="F153">
            <v>43.070379692315974</v>
          </cell>
        </row>
        <row r="154">
          <cell r="A154" t="str">
            <v>13268</v>
          </cell>
          <cell r="B154" t="str">
            <v>Bolívar</v>
          </cell>
          <cell r="C154" t="str">
            <v>El Peñón</v>
          </cell>
          <cell r="D154">
            <v>3</v>
          </cell>
          <cell r="E154">
            <v>9291</v>
          </cell>
          <cell r="F154">
            <v>32.289312237649334</v>
          </cell>
        </row>
        <row r="155">
          <cell r="A155" t="str">
            <v>13300</v>
          </cell>
          <cell r="B155" t="str">
            <v>Bolívar</v>
          </cell>
          <cell r="C155" t="str">
            <v>Hatillo de Loba</v>
          </cell>
          <cell r="D155">
            <v>7</v>
          </cell>
          <cell r="E155">
            <v>11907</v>
          </cell>
          <cell r="F155">
            <v>58.788947677836568</v>
          </cell>
        </row>
        <row r="156">
          <cell r="A156" t="str">
            <v>13430</v>
          </cell>
          <cell r="B156" t="str">
            <v>Bolívar</v>
          </cell>
          <cell r="C156" t="str">
            <v>Magangué</v>
          </cell>
          <cell r="D156">
            <v>2389</v>
          </cell>
          <cell r="E156">
            <v>123618</v>
          </cell>
          <cell r="F156">
            <v>1932.5664547234223</v>
          </cell>
        </row>
        <row r="157">
          <cell r="A157" t="str">
            <v>13433</v>
          </cell>
          <cell r="B157" t="str">
            <v>Bolívar</v>
          </cell>
          <cell r="C157" t="str">
            <v>Mahates</v>
          </cell>
          <cell r="D157">
            <v>13</v>
          </cell>
          <cell r="E157">
            <v>25464</v>
          </cell>
          <cell r="F157">
            <v>51.052466226830035</v>
          </cell>
        </row>
        <row r="158">
          <cell r="A158" t="str">
            <v>13440</v>
          </cell>
          <cell r="B158" t="str">
            <v>Bolívar</v>
          </cell>
          <cell r="C158" t="str">
            <v>Margarita</v>
          </cell>
          <cell r="D158">
            <v>6</v>
          </cell>
          <cell r="E158">
            <v>9792</v>
          </cell>
          <cell r="F158">
            <v>61.274509803921568</v>
          </cell>
        </row>
        <row r="159">
          <cell r="A159" t="str">
            <v>13442</v>
          </cell>
          <cell r="B159" t="str">
            <v>Bolívar</v>
          </cell>
          <cell r="C159" t="str">
            <v>María La Baja</v>
          </cell>
          <cell r="D159">
            <v>26</v>
          </cell>
          <cell r="E159">
            <v>47749</v>
          </cell>
          <cell r="F159">
            <v>54.451402123604687</v>
          </cell>
        </row>
        <row r="160">
          <cell r="A160" t="str">
            <v>13458</v>
          </cell>
          <cell r="B160" t="str">
            <v>Bolívar</v>
          </cell>
          <cell r="C160" t="str">
            <v>Montecristo</v>
          </cell>
          <cell r="D160">
            <v>68</v>
          </cell>
          <cell r="E160">
            <v>20741</v>
          </cell>
          <cell r="F160">
            <v>327.85304469408419</v>
          </cell>
        </row>
        <row r="161">
          <cell r="A161" t="str">
            <v>13468</v>
          </cell>
          <cell r="B161" t="str">
            <v>Bolívar</v>
          </cell>
          <cell r="C161" t="str">
            <v>Mompós</v>
          </cell>
          <cell r="D161">
            <v>43</v>
          </cell>
          <cell r="E161">
            <v>43805</v>
          </cell>
          <cell r="F161">
            <v>98.162310238557254</v>
          </cell>
        </row>
        <row r="162">
          <cell r="A162" t="str">
            <v>13473</v>
          </cell>
          <cell r="B162" t="str">
            <v>Bolívar</v>
          </cell>
          <cell r="C162" t="str">
            <v>Morales</v>
          </cell>
          <cell r="D162">
            <v>49</v>
          </cell>
          <cell r="E162">
            <v>20878</v>
          </cell>
          <cell r="F162">
            <v>234.69681003927579</v>
          </cell>
        </row>
        <row r="163">
          <cell r="A163" t="str">
            <v>13490</v>
          </cell>
          <cell r="B163" t="str">
            <v>Bolívar</v>
          </cell>
          <cell r="C163" t="str">
            <v>Norosí (1)</v>
          </cell>
          <cell r="D163">
            <v>8</v>
          </cell>
          <cell r="E163">
            <v>5236</v>
          </cell>
          <cell r="F163">
            <v>152.78838808250572</v>
          </cell>
        </row>
        <row r="164">
          <cell r="A164" t="str">
            <v>13549</v>
          </cell>
          <cell r="B164" t="str">
            <v>Bolívar</v>
          </cell>
          <cell r="C164" t="str">
            <v>Pinillos</v>
          </cell>
          <cell r="D164">
            <v>136</v>
          </cell>
          <cell r="E164">
            <v>24666</v>
          </cell>
          <cell r="F164">
            <v>551.36625314197681</v>
          </cell>
        </row>
        <row r="165">
          <cell r="A165" t="str">
            <v>13580</v>
          </cell>
          <cell r="B165" t="str">
            <v>Bolívar</v>
          </cell>
          <cell r="C165" t="str">
            <v>Regidor</v>
          </cell>
          <cell r="D165">
            <v>15</v>
          </cell>
          <cell r="E165">
            <v>10304</v>
          </cell>
          <cell r="F165">
            <v>145.57453416149067</v>
          </cell>
        </row>
        <row r="166">
          <cell r="A166" t="str">
            <v>13650</v>
          </cell>
          <cell r="B166" t="str">
            <v>Bolívar</v>
          </cell>
          <cell r="C166" t="str">
            <v>San Fernando</v>
          </cell>
          <cell r="D166">
            <v>17</v>
          </cell>
          <cell r="E166">
            <v>13657</v>
          </cell>
          <cell r="F166">
            <v>124.47828952185692</v>
          </cell>
        </row>
        <row r="167">
          <cell r="A167" t="str">
            <v>13654</v>
          </cell>
          <cell r="B167" t="str">
            <v>Bolívar</v>
          </cell>
          <cell r="C167" t="str">
            <v>San Jacinto</v>
          </cell>
          <cell r="D167">
            <v>15</v>
          </cell>
          <cell r="E167">
            <v>21519</v>
          </cell>
          <cell r="F167">
            <v>69.705841349505093</v>
          </cell>
        </row>
        <row r="168">
          <cell r="A168" t="str">
            <v>13655</v>
          </cell>
          <cell r="B168" t="str">
            <v>Bolívar</v>
          </cell>
          <cell r="C168" t="str">
            <v>San Jacinto del Cauca</v>
          </cell>
          <cell r="D168">
            <v>12</v>
          </cell>
          <cell r="E168">
            <v>13140</v>
          </cell>
          <cell r="F168">
            <v>91.324200913242009</v>
          </cell>
        </row>
        <row r="169">
          <cell r="A169" t="str">
            <v>13657</v>
          </cell>
          <cell r="B169" t="str">
            <v>Bolívar</v>
          </cell>
          <cell r="C169" t="str">
            <v>San Juan Nepomuceno</v>
          </cell>
          <cell r="D169">
            <v>7</v>
          </cell>
          <cell r="E169">
            <v>33346</v>
          </cell>
          <cell r="F169">
            <v>20.992023031248127</v>
          </cell>
        </row>
        <row r="170">
          <cell r="A170" t="str">
            <v>13667</v>
          </cell>
          <cell r="B170" t="str">
            <v>Bolívar</v>
          </cell>
          <cell r="C170" t="str">
            <v>San Martín de Loba</v>
          </cell>
          <cell r="D170">
            <v>4</v>
          </cell>
          <cell r="E170">
            <v>16920</v>
          </cell>
          <cell r="F170">
            <v>23.640661938534279</v>
          </cell>
        </row>
        <row r="171">
          <cell r="A171" t="str">
            <v>13670</v>
          </cell>
          <cell r="B171" t="str">
            <v>Bolívar</v>
          </cell>
          <cell r="C171" t="str">
            <v>San Pablo</v>
          </cell>
          <cell r="D171">
            <v>322</v>
          </cell>
          <cell r="E171">
            <v>32569</v>
          </cell>
          <cell r="F171">
            <v>988.67020786637602</v>
          </cell>
        </row>
        <row r="172">
          <cell r="A172" t="str">
            <v>13673</v>
          </cell>
          <cell r="B172" t="str">
            <v>Bolívar</v>
          </cell>
          <cell r="C172" t="str">
            <v>Santa Catalina</v>
          </cell>
          <cell r="D172">
            <v>4</v>
          </cell>
          <cell r="E172">
            <v>13041</v>
          </cell>
          <cell r="F172">
            <v>30.672494440610379</v>
          </cell>
        </row>
        <row r="173">
          <cell r="A173" t="str">
            <v>13683</v>
          </cell>
          <cell r="B173" t="str">
            <v>Bolívar</v>
          </cell>
          <cell r="C173" t="str">
            <v>Santa Rosa</v>
          </cell>
          <cell r="D173">
            <v>138</v>
          </cell>
          <cell r="E173">
            <v>22095</v>
          </cell>
          <cell r="F173">
            <v>624.57569585879151</v>
          </cell>
        </row>
        <row r="174">
          <cell r="A174" t="str">
            <v>13688</v>
          </cell>
          <cell r="B174" t="str">
            <v>Bolívar</v>
          </cell>
          <cell r="C174" t="str">
            <v>Santa Rosa del Sur</v>
          </cell>
          <cell r="D174">
            <v>901</v>
          </cell>
          <cell r="E174">
            <v>41090</v>
          </cell>
          <cell r="F174">
            <v>2192.747627159893</v>
          </cell>
        </row>
        <row r="175">
          <cell r="A175" t="str">
            <v>13744</v>
          </cell>
          <cell r="B175" t="str">
            <v>Bolívar</v>
          </cell>
          <cell r="C175" t="str">
            <v>Simití</v>
          </cell>
          <cell r="D175">
            <v>54</v>
          </cell>
          <cell r="E175">
            <v>19988</v>
          </cell>
          <cell r="F175">
            <v>270.162097258355</v>
          </cell>
        </row>
        <row r="176">
          <cell r="A176" t="str">
            <v>13760</v>
          </cell>
          <cell r="B176" t="str">
            <v>Bolívar</v>
          </cell>
          <cell r="C176" t="str">
            <v>Soplaviento</v>
          </cell>
          <cell r="D176">
            <v>6</v>
          </cell>
          <cell r="E176">
            <v>8423</v>
          </cell>
          <cell r="F176">
            <v>71.233527246824167</v>
          </cell>
        </row>
        <row r="177">
          <cell r="A177" t="str">
            <v>13810</v>
          </cell>
          <cell r="B177" t="str">
            <v>Bolívar</v>
          </cell>
          <cell r="C177" t="str">
            <v>Tiquisio</v>
          </cell>
          <cell r="D177">
            <v>42</v>
          </cell>
          <cell r="E177">
            <v>21634</v>
          </cell>
          <cell r="F177">
            <v>194.13885550522326</v>
          </cell>
        </row>
        <row r="178">
          <cell r="A178" t="str">
            <v>13836</v>
          </cell>
          <cell r="B178" t="str">
            <v>Bolívar</v>
          </cell>
          <cell r="C178" t="str">
            <v>Turbaco</v>
          </cell>
          <cell r="D178">
            <v>11</v>
          </cell>
          <cell r="E178">
            <v>71173</v>
          </cell>
          <cell r="F178">
            <v>15.455299060036811</v>
          </cell>
        </row>
        <row r="179">
          <cell r="A179" t="str">
            <v>13894</v>
          </cell>
          <cell r="B179" t="str">
            <v>Bolívar</v>
          </cell>
          <cell r="C179" t="str">
            <v>Zambrano</v>
          </cell>
          <cell r="D179">
            <v>5</v>
          </cell>
          <cell r="E179">
            <v>11525</v>
          </cell>
          <cell r="F179">
            <v>43.38394793926247</v>
          </cell>
        </row>
        <row r="180">
          <cell r="A180" t="str">
            <v>15001</v>
          </cell>
          <cell r="B180" t="str">
            <v>Boyacá</v>
          </cell>
          <cell r="C180" t="str">
            <v>Tunja</v>
          </cell>
          <cell r="D180">
            <v>126</v>
          </cell>
          <cell r="E180">
            <v>184820</v>
          </cell>
          <cell r="F180">
            <v>68.174439995671463</v>
          </cell>
        </row>
        <row r="181">
          <cell r="A181" t="str">
            <v>15022</v>
          </cell>
          <cell r="B181" t="str">
            <v>Boyacá</v>
          </cell>
          <cell r="C181" t="str">
            <v>Almeida</v>
          </cell>
          <cell r="D181">
            <v>8</v>
          </cell>
          <cell r="E181">
            <v>1802</v>
          </cell>
          <cell r="F181">
            <v>443.95116537180911</v>
          </cell>
        </row>
        <row r="182">
          <cell r="A182" t="str">
            <v>15047</v>
          </cell>
          <cell r="B182" t="str">
            <v>Boyacá</v>
          </cell>
          <cell r="C182" t="str">
            <v>Aquitania</v>
          </cell>
          <cell r="D182">
            <v>3</v>
          </cell>
          <cell r="E182">
            <v>15413</v>
          </cell>
          <cell r="F182">
            <v>19.464088756244728</v>
          </cell>
        </row>
        <row r="183">
          <cell r="A183" t="str">
            <v>15087</v>
          </cell>
          <cell r="B183" t="str">
            <v>Boyacá</v>
          </cell>
          <cell r="C183" t="str">
            <v>Belén</v>
          </cell>
          <cell r="D183">
            <v>3</v>
          </cell>
          <cell r="E183">
            <v>7562</v>
          </cell>
          <cell r="F183">
            <v>39.672044432689766</v>
          </cell>
        </row>
        <row r="184">
          <cell r="A184" t="str">
            <v>15135</v>
          </cell>
          <cell r="B184" t="str">
            <v>Boyacá</v>
          </cell>
          <cell r="C184" t="str">
            <v>Campohermoso</v>
          </cell>
          <cell r="D184">
            <v>1</v>
          </cell>
          <cell r="E184">
            <v>3871</v>
          </cell>
          <cell r="F184">
            <v>25.833118057349523</v>
          </cell>
        </row>
        <row r="185">
          <cell r="A185" t="str">
            <v>15176</v>
          </cell>
          <cell r="B185" t="str">
            <v>Boyacá</v>
          </cell>
          <cell r="C185" t="str">
            <v>Chiquinquirá</v>
          </cell>
          <cell r="D185">
            <v>15</v>
          </cell>
          <cell r="E185">
            <v>64324</v>
          </cell>
          <cell r="F185">
            <v>23.319445308127605</v>
          </cell>
        </row>
        <row r="186">
          <cell r="A186" t="str">
            <v>15185</v>
          </cell>
          <cell r="B186" t="str">
            <v>Boyacá</v>
          </cell>
          <cell r="C186" t="str">
            <v>Chitaraque</v>
          </cell>
          <cell r="D186">
            <v>12</v>
          </cell>
          <cell r="E186">
            <v>5791</v>
          </cell>
          <cell r="F186">
            <v>207.21809704714209</v>
          </cell>
        </row>
        <row r="187">
          <cell r="A187" t="str">
            <v>15204</v>
          </cell>
          <cell r="B187" t="str">
            <v>Boyacá</v>
          </cell>
          <cell r="C187" t="str">
            <v>Cómbita</v>
          </cell>
          <cell r="D187">
            <v>4</v>
          </cell>
          <cell r="E187">
            <v>14443</v>
          </cell>
          <cell r="F187">
            <v>27.695077200027693</v>
          </cell>
        </row>
        <row r="188">
          <cell r="A188" t="str">
            <v>15215</v>
          </cell>
          <cell r="B188" t="str">
            <v>Boyacá</v>
          </cell>
          <cell r="C188" t="str">
            <v>Corrales</v>
          </cell>
          <cell r="D188">
            <v>2</v>
          </cell>
          <cell r="E188">
            <v>2305</v>
          </cell>
          <cell r="F188">
            <v>86.767895878524939</v>
          </cell>
        </row>
        <row r="189">
          <cell r="A189" t="str">
            <v>15223</v>
          </cell>
          <cell r="B189" t="str">
            <v>Boyacá</v>
          </cell>
          <cell r="C189" t="str">
            <v>Cubará</v>
          </cell>
          <cell r="D189">
            <v>8</v>
          </cell>
          <cell r="E189">
            <v>6718</v>
          </cell>
          <cell r="F189">
            <v>119.08306043465318</v>
          </cell>
        </row>
        <row r="190">
          <cell r="A190" t="str">
            <v>15238</v>
          </cell>
          <cell r="B190" t="str">
            <v>Boyacá</v>
          </cell>
          <cell r="C190" t="str">
            <v>Duitama</v>
          </cell>
          <cell r="D190">
            <v>76</v>
          </cell>
          <cell r="E190">
            <v>112243</v>
          </cell>
          <cell r="F190">
            <v>67.71023582762399</v>
          </cell>
        </row>
        <row r="191">
          <cell r="A191" t="str">
            <v>15244</v>
          </cell>
          <cell r="B191" t="str">
            <v>Boyacá</v>
          </cell>
          <cell r="C191" t="str">
            <v>El Cocuy</v>
          </cell>
          <cell r="D191">
            <v>6</v>
          </cell>
          <cell r="E191">
            <v>5276</v>
          </cell>
          <cell r="F191">
            <v>113.72251705837756</v>
          </cell>
        </row>
        <row r="192">
          <cell r="A192" t="str">
            <v>15272</v>
          </cell>
          <cell r="B192" t="str">
            <v>Boyacá</v>
          </cell>
          <cell r="C192" t="str">
            <v>Firavitoba</v>
          </cell>
          <cell r="D192">
            <v>10</v>
          </cell>
          <cell r="E192">
            <v>5950</v>
          </cell>
          <cell r="F192">
            <v>168.0672268907563</v>
          </cell>
        </row>
        <row r="193">
          <cell r="A193" t="str">
            <v>15299</v>
          </cell>
          <cell r="B193" t="str">
            <v>Boyacá</v>
          </cell>
          <cell r="C193" t="str">
            <v>Garagoa</v>
          </cell>
          <cell r="D193">
            <v>12</v>
          </cell>
          <cell r="E193">
            <v>16910</v>
          </cell>
          <cell r="F193">
            <v>70.963926670609112</v>
          </cell>
        </row>
        <row r="194">
          <cell r="A194" t="str">
            <v>15322</v>
          </cell>
          <cell r="B194" t="str">
            <v>Boyacá</v>
          </cell>
          <cell r="C194" t="str">
            <v>Guateque</v>
          </cell>
          <cell r="D194">
            <v>4</v>
          </cell>
          <cell r="E194">
            <v>9677</v>
          </cell>
          <cell r="F194">
            <v>41.335124522062621</v>
          </cell>
        </row>
        <row r="195">
          <cell r="A195" t="str">
            <v>15325</v>
          </cell>
          <cell r="B195" t="str">
            <v>Boyacá</v>
          </cell>
          <cell r="C195" t="str">
            <v>Guayatá</v>
          </cell>
          <cell r="D195">
            <v>5</v>
          </cell>
          <cell r="E195">
            <v>5247</v>
          </cell>
          <cell r="F195">
            <v>95.292548122736804</v>
          </cell>
        </row>
        <row r="196">
          <cell r="A196" t="str">
            <v>15368</v>
          </cell>
          <cell r="B196" t="str">
            <v>Boyacá</v>
          </cell>
          <cell r="C196" t="str">
            <v>Jericó</v>
          </cell>
          <cell r="D196">
            <v>5</v>
          </cell>
          <cell r="E196">
            <v>4091</v>
          </cell>
          <cell r="F196">
            <v>122.21950623319481</v>
          </cell>
        </row>
        <row r="197">
          <cell r="A197" t="str">
            <v>15377</v>
          </cell>
          <cell r="B197" t="str">
            <v>Boyacá</v>
          </cell>
          <cell r="C197" t="str">
            <v>Labranzagrande</v>
          </cell>
          <cell r="D197">
            <v>2</v>
          </cell>
          <cell r="E197">
            <v>5129</v>
          </cell>
          <cell r="F197">
            <v>38.993955936829792</v>
          </cell>
        </row>
        <row r="198">
          <cell r="A198" t="str">
            <v>15407</v>
          </cell>
          <cell r="B198" t="str">
            <v>Boyacá</v>
          </cell>
          <cell r="C198" t="str">
            <v>Villa de Leyva</v>
          </cell>
          <cell r="D198">
            <v>22</v>
          </cell>
          <cell r="E198">
            <v>15983</v>
          </cell>
          <cell r="F198">
            <v>137.64624913971093</v>
          </cell>
        </row>
        <row r="199">
          <cell r="A199" t="str">
            <v>15425</v>
          </cell>
          <cell r="B199" t="str">
            <v>Boyacá</v>
          </cell>
          <cell r="C199" t="str">
            <v>Macanal</v>
          </cell>
          <cell r="D199">
            <v>3</v>
          </cell>
          <cell r="E199">
            <v>4813</v>
          </cell>
          <cell r="F199">
            <v>62.331186370247245</v>
          </cell>
        </row>
        <row r="200">
          <cell r="A200" t="str">
            <v>15455</v>
          </cell>
          <cell r="B200" t="str">
            <v>Boyacá</v>
          </cell>
          <cell r="C200" t="str">
            <v>Miraflores</v>
          </cell>
          <cell r="D200">
            <v>6</v>
          </cell>
          <cell r="E200">
            <v>9765</v>
          </cell>
          <cell r="F200">
            <v>61.443932411674346</v>
          </cell>
        </row>
        <row r="201">
          <cell r="A201" t="str">
            <v>15469</v>
          </cell>
          <cell r="B201" t="str">
            <v>Boyacá</v>
          </cell>
          <cell r="C201" t="str">
            <v>Moniquirá</v>
          </cell>
          <cell r="D201">
            <v>10</v>
          </cell>
          <cell r="E201">
            <v>21459</v>
          </cell>
          <cell r="F201">
            <v>46.600493965236033</v>
          </cell>
        </row>
        <row r="202">
          <cell r="A202" t="str">
            <v>15480</v>
          </cell>
          <cell r="B202" t="str">
            <v>Boyacá</v>
          </cell>
          <cell r="C202" t="str">
            <v>Muzo</v>
          </cell>
          <cell r="D202">
            <v>7</v>
          </cell>
          <cell r="E202">
            <v>9156</v>
          </cell>
          <cell r="F202">
            <v>76.452599388379213</v>
          </cell>
        </row>
        <row r="203">
          <cell r="A203" t="str">
            <v>15491</v>
          </cell>
          <cell r="B203" t="str">
            <v>Boyacá</v>
          </cell>
          <cell r="C203" t="str">
            <v>Nobsa</v>
          </cell>
          <cell r="D203">
            <v>10</v>
          </cell>
          <cell r="E203">
            <v>16179</v>
          </cell>
          <cell r="F203">
            <v>61.808517213672047</v>
          </cell>
        </row>
        <row r="204">
          <cell r="A204" t="str">
            <v>15507</v>
          </cell>
          <cell r="B204" t="str">
            <v>Boyacá</v>
          </cell>
          <cell r="C204" t="str">
            <v>Otanche</v>
          </cell>
          <cell r="D204">
            <v>4</v>
          </cell>
          <cell r="E204">
            <v>10647</v>
          </cell>
          <cell r="F204">
            <v>37.569268338499107</v>
          </cell>
        </row>
        <row r="205">
          <cell r="A205" t="str">
            <v>15514</v>
          </cell>
          <cell r="B205" t="str">
            <v>Boyacá</v>
          </cell>
          <cell r="C205" t="str">
            <v>Páez</v>
          </cell>
          <cell r="D205">
            <v>8</v>
          </cell>
          <cell r="E205">
            <v>2966</v>
          </cell>
          <cell r="F205">
            <v>269.72353337828724</v>
          </cell>
        </row>
        <row r="206">
          <cell r="A206" t="str">
            <v>15516</v>
          </cell>
          <cell r="B206" t="str">
            <v>Boyacá</v>
          </cell>
          <cell r="C206" t="str">
            <v>Paipa</v>
          </cell>
          <cell r="D206">
            <v>16</v>
          </cell>
          <cell r="E206">
            <v>30453</v>
          </cell>
          <cell r="F206">
            <v>52.539979640757885</v>
          </cell>
        </row>
        <row r="207">
          <cell r="A207" t="str">
            <v>15518</v>
          </cell>
          <cell r="B207" t="str">
            <v>Boyacá</v>
          </cell>
          <cell r="C207" t="str">
            <v>Pajarito</v>
          </cell>
          <cell r="D207">
            <v>4</v>
          </cell>
          <cell r="E207">
            <v>1776</v>
          </cell>
          <cell r="F207">
            <v>225.22522522522522</v>
          </cell>
        </row>
        <row r="208">
          <cell r="A208" t="str">
            <v>15531</v>
          </cell>
          <cell r="B208" t="str">
            <v>Boyacá</v>
          </cell>
          <cell r="C208" t="str">
            <v>Pauna</v>
          </cell>
          <cell r="D208">
            <v>15</v>
          </cell>
          <cell r="E208">
            <v>10755</v>
          </cell>
          <cell r="F208">
            <v>139.47001394700138</v>
          </cell>
        </row>
        <row r="209">
          <cell r="A209" t="str">
            <v>15572</v>
          </cell>
          <cell r="B209" t="str">
            <v>Boyacá</v>
          </cell>
          <cell r="C209" t="str">
            <v>Puerto Boyacá</v>
          </cell>
          <cell r="D209">
            <v>24</v>
          </cell>
          <cell r="E209">
            <v>54838</v>
          </cell>
          <cell r="F209">
            <v>43.765272256464499</v>
          </cell>
        </row>
        <row r="210">
          <cell r="A210" t="str">
            <v>15580</v>
          </cell>
          <cell r="B210" t="str">
            <v>Boyacá</v>
          </cell>
          <cell r="C210" t="str">
            <v>Quípama</v>
          </cell>
          <cell r="D210">
            <v>4</v>
          </cell>
          <cell r="E210">
            <v>7965</v>
          </cell>
          <cell r="F210">
            <v>50.219711236660387</v>
          </cell>
        </row>
        <row r="211">
          <cell r="A211" t="str">
            <v>15646</v>
          </cell>
          <cell r="B211" t="str">
            <v>Boyacá</v>
          </cell>
          <cell r="C211" t="str">
            <v>Samacá</v>
          </cell>
          <cell r="D211">
            <v>18</v>
          </cell>
          <cell r="E211">
            <v>19681</v>
          </cell>
          <cell r="F211">
            <v>91.458767339057971</v>
          </cell>
        </row>
        <row r="212">
          <cell r="A212" t="str">
            <v>15664</v>
          </cell>
          <cell r="B212" t="str">
            <v>Boyacá</v>
          </cell>
          <cell r="C212" t="str">
            <v>San José de Pare</v>
          </cell>
          <cell r="D212">
            <v>8</v>
          </cell>
          <cell r="E212">
            <v>5281</v>
          </cell>
          <cell r="F212">
            <v>151.48646089755727</v>
          </cell>
        </row>
        <row r="213">
          <cell r="A213" t="str">
            <v>15667</v>
          </cell>
          <cell r="B213" t="str">
            <v>Boyacá</v>
          </cell>
          <cell r="C213" t="str">
            <v>San Luis de Gaceno</v>
          </cell>
          <cell r="D213">
            <v>1</v>
          </cell>
          <cell r="E213">
            <v>5235</v>
          </cell>
          <cell r="F213">
            <v>19.102196752626554</v>
          </cell>
        </row>
        <row r="214">
          <cell r="A214" t="str">
            <v>15686</v>
          </cell>
          <cell r="B214" t="str">
            <v>Boyacá</v>
          </cell>
          <cell r="C214" t="str">
            <v>Santana</v>
          </cell>
          <cell r="D214">
            <v>4</v>
          </cell>
          <cell r="E214">
            <v>7712</v>
          </cell>
          <cell r="F214">
            <v>51.867219917012449</v>
          </cell>
        </row>
        <row r="215">
          <cell r="A215" t="str">
            <v>15690</v>
          </cell>
          <cell r="B215" t="str">
            <v>Boyacá</v>
          </cell>
          <cell r="C215" t="str">
            <v>Santa María</v>
          </cell>
          <cell r="D215">
            <v>5</v>
          </cell>
          <cell r="E215">
            <v>4042</v>
          </cell>
          <cell r="F215">
            <v>123.70113805047005</v>
          </cell>
        </row>
        <row r="216">
          <cell r="A216" t="str">
            <v>15693</v>
          </cell>
          <cell r="B216" t="str">
            <v>Boyacá</v>
          </cell>
          <cell r="C216" t="str">
            <v>Santa Rosa de Viterbo</v>
          </cell>
          <cell r="D216">
            <v>8</v>
          </cell>
          <cell r="E216">
            <v>13399</v>
          </cell>
          <cell r="F216">
            <v>59.705948205089932</v>
          </cell>
        </row>
        <row r="217">
          <cell r="A217" t="str">
            <v>15759</v>
          </cell>
          <cell r="B217" t="str">
            <v>Boyacá</v>
          </cell>
          <cell r="C217" t="str">
            <v>Sogamoso</v>
          </cell>
          <cell r="D217">
            <v>111</v>
          </cell>
          <cell r="E217">
            <v>113758</v>
          </cell>
          <cell r="F217">
            <v>97.575555125793358</v>
          </cell>
        </row>
        <row r="218">
          <cell r="A218" t="str">
            <v>15761</v>
          </cell>
          <cell r="B218" t="str">
            <v>Boyacá</v>
          </cell>
          <cell r="C218" t="str">
            <v>Somondoco</v>
          </cell>
          <cell r="D218">
            <v>7</v>
          </cell>
          <cell r="E218">
            <v>3703</v>
          </cell>
          <cell r="F218">
            <v>189.03591682419659</v>
          </cell>
        </row>
        <row r="219">
          <cell r="A219" t="str">
            <v>15776</v>
          </cell>
          <cell r="B219" t="str">
            <v>Boyacá</v>
          </cell>
          <cell r="C219" t="str">
            <v>Sutamarchán</v>
          </cell>
          <cell r="D219">
            <v>7</v>
          </cell>
          <cell r="E219">
            <v>5942</v>
          </cell>
          <cell r="F219">
            <v>117.80545270952541</v>
          </cell>
        </row>
        <row r="220">
          <cell r="A220" t="str">
            <v>15778</v>
          </cell>
          <cell r="B220" t="str">
            <v>Boyacá</v>
          </cell>
          <cell r="C220" t="str">
            <v>Sutatenza</v>
          </cell>
          <cell r="D220">
            <v>5</v>
          </cell>
          <cell r="E220">
            <v>4127</v>
          </cell>
          <cell r="F220">
            <v>121.15338017930699</v>
          </cell>
        </row>
        <row r="221">
          <cell r="A221" t="str">
            <v>15806</v>
          </cell>
          <cell r="B221" t="str">
            <v>Boyacá</v>
          </cell>
          <cell r="C221" t="str">
            <v>Tibasosa</v>
          </cell>
          <cell r="D221">
            <v>3</v>
          </cell>
          <cell r="E221">
            <v>13936</v>
          </cell>
          <cell r="F221">
            <v>21.526980482204362</v>
          </cell>
        </row>
        <row r="222">
          <cell r="A222" t="str">
            <v>15814</v>
          </cell>
          <cell r="B222" t="str">
            <v>Boyacá</v>
          </cell>
          <cell r="C222" t="str">
            <v>Toca</v>
          </cell>
          <cell r="D222">
            <v>4</v>
          </cell>
          <cell r="E222">
            <v>10203</v>
          </cell>
          <cell r="F222">
            <v>39.204155640497895</v>
          </cell>
        </row>
        <row r="223">
          <cell r="A223" t="str">
            <v>15897</v>
          </cell>
          <cell r="B223" t="str">
            <v>Boyacá</v>
          </cell>
          <cell r="C223" t="str">
            <v>Zetaquira</v>
          </cell>
          <cell r="D223">
            <v>9</v>
          </cell>
          <cell r="E223">
            <v>4614</v>
          </cell>
          <cell r="F223">
            <v>195.05851755526658</v>
          </cell>
        </row>
        <row r="224">
          <cell r="A224" t="str">
            <v>17001</v>
          </cell>
          <cell r="B224" t="str">
            <v>Caldas</v>
          </cell>
          <cell r="C224" t="str">
            <v>Manizales</v>
          </cell>
          <cell r="D224">
            <v>406</v>
          </cell>
          <cell r="E224">
            <v>394655</v>
          </cell>
          <cell r="F224">
            <v>102.87466268006234</v>
          </cell>
        </row>
        <row r="225">
          <cell r="A225" t="str">
            <v>17013</v>
          </cell>
          <cell r="B225" t="str">
            <v>Caldas</v>
          </cell>
          <cell r="C225" t="str">
            <v>Aguadas</v>
          </cell>
          <cell r="D225">
            <v>41</v>
          </cell>
          <cell r="E225">
            <v>22293</v>
          </cell>
          <cell r="F225">
            <v>183.91423316736194</v>
          </cell>
        </row>
        <row r="226">
          <cell r="A226" t="str">
            <v>17042</v>
          </cell>
          <cell r="B226" t="str">
            <v>Caldas</v>
          </cell>
          <cell r="C226" t="str">
            <v>Anserma</v>
          </cell>
          <cell r="D226">
            <v>68</v>
          </cell>
          <cell r="E226">
            <v>33920</v>
          </cell>
          <cell r="F226">
            <v>200.47169811320754</v>
          </cell>
        </row>
        <row r="227">
          <cell r="A227" t="str">
            <v>17050</v>
          </cell>
          <cell r="B227" t="str">
            <v>Caldas</v>
          </cell>
          <cell r="C227" t="str">
            <v>Aranzazu</v>
          </cell>
          <cell r="D227">
            <v>9</v>
          </cell>
          <cell r="E227">
            <v>11566</v>
          </cell>
          <cell r="F227">
            <v>77.814283243991014</v>
          </cell>
        </row>
        <row r="228">
          <cell r="A228" t="str">
            <v>17088</v>
          </cell>
          <cell r="B228" t="str">
            <v>Caldas</v>
          </cell>
          <cell r="C228" t="str">
            <v>Belalcázar</v>
          </cell>
          <cell r="D228">
            <v>16</v>
          </cell>
          <cell r="E228">
            <v>10960</v>
          </cell>
          <cell r="F228">
            <v>145.98540145985402</v>
          </cell>
        </row>
        <row r="229">
          <cell r="A229" t="str">
            <v>17174</v>
          </cell>
          <cell r="B229" t="str">
            <v>Caldas</v>
          </cell>
          <cell r="C229" t="str">
            <v>Chinchiná</v>
          </cell>
          <cell r="D229">
            <v>104</v>
          </cell>
          <cell r="E229">
            <v>51696</v>
          </cell>
          <cell r="F229">
            <v>201.17610646858554</v>
          </cell>
        </row>
        <row r="230">
          <cell r="A230" t="str">
            <v>17272</v>
          </cell>
          <cell r="B230" t="str">
            <v>Caldas</v>
          </cell>
          <cell r="C230" t="str">
            <v>Filadelfia</v>
          </cell>
          <cell r="D230">
            <v>20</v>
          </cell>
          <cell r="E230">
            <v>11200</v>
          </cell>
          <cell r="F230">
            <v>178.57142857142856</v>
          </cell>
        </row>
        <row r="231">
          <cell r="A231" t="str">
            <v>17380</v>
          </cell>
          <cell r="B231" t="str">
            <v>Caldas</v>
          </cell>
          <cell r="C231" t="str">
            <v>La Dorada</v>
          </cell>
          <cell r="D231">
            <v>209</v>
          </cell>
          <cell r="E231">
            <v>76574</v>
          </cell>
          <cell r="F231">
            <v>272.93859534567872</v>
          </cell>
        </row>
        <row r="232">
          <cell r="A232" t="str">
            <v>17388</v>
          </cell>
          <cell r="B232" t="str">
            <v>Caldas</v>
          </cell>
          <cell r="C232" t="str">
            <v>La Merced</v>
          </cell>
          <cell r="D232">
            <v>9</v>
          </cell>
          <cell r="E232">
            <v>5623</v>
          </cell>
          <cell r="F232">
            <v>160.05690912324383</v>
          </cell>
        </row>
        <row r="233">
          <cell r="A233" t="str">
            <v>17433</v>
          </cell>
          <cell r="B233" t="str">
            <v>Caldas</v>
          </cell>
          <cell r="C233" t="str">
            <v>Manzanares</v>
          </cell>
          <cell r="D233">
            <v>13</v>
          </cell>
          <cell r="E233">
            <v>23447</v>
          </cell>
          <cell r="F233">
            <v>55.444193286987677</v>
          </cell>
        </row>
        <row r="234">
          <cell r="A234" t="str">
            <v>17442</v>
          </cell>
          <cell r="B234" t="str">
            <v>Caldas</v>
          </cell>
          <cell r="C234" t="str">
            <v>Marmato</v>
          </cell>
          <cell r="D234">
            <v>6</v>
          </cell>
          <cell r="E234">
            <v>9026</v>
          </cell>
          <cell r="F234">
            <v>66.474628849988932</v>
          </cell>
        </row>
        <row r="235">
          <cell r="A235" t="str">
            <v>17444</v>
          </cell>
          <cell r="B235" t="str">
            <v>Caldas</v>
          </cell>
          <cell r="C235" t="str">
            <v>Marquetalia</v>
          </cell>
          <cell r="D235">
            <v>52</v>
          </cell>
          <cell r="E235">
            <v>14982</v>
          </cell>
          <cell r="F235">
            <v>347.08316646642641</v>
          </cell>
        </row>
        <row r="236">
          <cell r="A236" t="str">
            <v>17486</v>
          </cell>
          <cell r="B236" t="str">
            <v>Caldas</v>
          </cell>
          <cell r="C236" t="str">
            <v>Neira</v>
          </cell>
          <cell r="D236">
            <v>29</v>
          </cell>
          <cell r="E236">
            <v>30285</v>
          </cell>
          <cell r="F236">
            <v>95.756975400363217</v>
          </cell>
        </row>
        <row r="237">
          <cell r="A237" t="str">
            <v>17495</v>
          </cell>
          <cell r="B237" t="str">
            <v>Caldas</v>
          </cell>
          <cell r="C237" t="str">
            <v>Norcasia</v>
          </cell>
          <cell r="D237">
            <v>6</v>
          </cell>
          <cell r="E237">
            <v>6430</v>
          </cell>
          <cell r="F237">
            <v>93.312597200622093</v>
          </cell>
        </row>
        <row r="238">
          <cell r="A238" t="str">
            <v>17513</v>
          </cell>
          <cell r="B238" t="str">
            <v>Caldas</v>
          </cell>
          <cell r="C238" t="str">
            <v>Pácora</v>
          </cell>
          <cell r="D238">
            <v>11</v>
          </cell>
          <cell r="E238">
            <v>12244</v>
          </cell>
          <cell r="F238">
            <v>89.839921594250242</v>
          </cell>
        </row>
        <row r="239">
          <cell r="A239" t="str">
            <v>17524</v>
          </cell>
          <cell r="B239" t="str">
            <v>Caldas</v>
          </cell>
          <cell r="C239" t="str">
            <v>Palestina</v>
          </cell>
          <cell r="D239">
            <v>31</v>
          </cell>
          <cell r="E239">
            <v>17795</v>
          </cell>
          <cell r="F239">
            <v>174.20623770722113</v>
          </cell>
        </row>
        <row r="240">
          <cell r="A240" t="str">
            <v>17541</v>
          </cell>
          <cell r="B240" t="str">
            <v>Caldas</v>
          </cell>
          <cell r="C240" t="str">
            <v>Pensilvania</v>
          </cell>
          <cell r="D240">
            <v>17</v>
          </cell>
          <cell r="E240">
            <v>26360</v>
          </cell>
          <cell r="F240">
            <v>64.491654021244301</v>
          </cell>
        </row>
        <row r="241">
          <cell r="A241" t="str">
            <v>17614</v>
          </cell>
          <cell r="B241" t="str">
            <v>Caldas</v>
          </cell>
          <cell r="C241" t="str">
            <v>Riosucio</v>
          </cell>
          <cell r="D241">
            <v>139</v>
          </cell>
          <cell r="E241">
            <v>60798</v>
          </cell>
          <cell r="F241">
            <v>228.6259416428172</v>
          </cell>
        </row>
        <row r="242">
          <cell r="A242" t="str">
            <v>17616</v>
          </cell>
          <cell r="B242" t="str">
            <v>Caldas</v>
          </cell>
          <cell r="C242" t="str">
            <v>Risaralda</v>
          </cell>
          <cell r="D242">
            <v>42</v>
          </cell>
          <cell r="E242">
            <v>9693</v>
          </cell>
          <cell r="F242">
            <v>433.30238316310738</v>
          </cell>
        </row>
        <row r="243">
          <cell r="A243" t="str">
            <v>17653</v>
          </cell>
          <cell r="B243" t="str">
            <v>Caldas</v>
          </cell>
          <cell r="C243" t="str">
            <v>Salamina</v>
          </cell>
          <cell r="D243">
            <v>3</v>
          </cell>
          <cell r="E243">
            <v>16968</v>
          </cell>
          <cell r="F243">
            <v>17.680339462517679</v>
          </cell>
        </row>
        <row r="244">
          <cell r="A244" t="str">
            <v>17662</v>
          </cell>
          <cell r="B244" t="str">
            <v>Caldas</v>
          </cell>
          <cell r="C244" t="str">
            <v>Samaná</v>
          </cell>
          <cell r="D244">
            <v>24</v>
          </cell>
          <cell r="E244">
            <v>25769</v>
          </cell>
          <cell r="F244">
            <v>93.135162404439441</v>
          </cell>
        </row>
        <row r="245">
          <cell r="A245" t="str">
            <v>17665</v>
          </cell>
          <cell r="B245" t="str">
            <v>Caldas</v>
          </cell>
          <cell r="C245" t="str">
            <v>San José</v>
          </cell>
          <cell r="D245">
            <v>27</v>
          </cell>
          <cell r="E245">
            <v>7595</v>
          </cell>
          <cell r="F245">
            <v>355.4970375246873</v>
          </cell>
        </row>
        <row r="246">
          <cell r="A246" t="str">
            <v>17777</v>
          </cell>
          <cell r="B246" t="str">
            <v>Caldas</v>
          </cell>
          <cell r="C246" t="str">
            <v>Supía</v>
          </cell>
          <cell r="D246">
            <v>69</v>
          </cell>
          <cell r="E246">
            <v>26542</v>
          </cell>
          <cell r="F246">
            <v>259.96533795493934</v>
          </cell>
        </row>
        <row r="247">
          <cell r="A247" t="str">
            <v>17867</v>
          </cell>
          <cell r="B247" t="str">
            <v>Caldas</v>
          </cell>
          <cell r="C247" t="str">
            <v>Victoria</v>
          </cell>
          <cell r="D247">
            <v>2</v>
          </cell>
          <cell r="E247">
            <v>8505</v>
          </cell>
          <cell r="F247">
            <v>23.515579071134628</v>
          </cell>
        </row>
        <row r="248">
          <cell r="A248" t="str">
            <v>17873</v>
          </cell>
          <cell r="B248" t="str">
            <v>Caldas</v>
          </cell>
          <cell r="C248" t="str">
            <v>Villamaría</v>
          </cell>
          <cell r="D248">
            <v>55</v>
          </cell>
          <cell r="E248">
            <v>55219</v>
          </cell>
          <cell r="F248">
            <v>99.603397381336151</v>
          </cell>
        </row>
        <row r="249">
          <cell r="A249" t="str">
            <v>17877</v>
          </cell>
          <cell r="B249" t="str">
            <v>Caldas</v>
          </cell>
          <cell r="C249" t="str">
            <v>Viterbo</v>
          </cell>
          <cell r="D249">
            <v>37</v>
          </cell>
          <cell r="E249">
            <v>12506</v>
          </cell>
          <cell r="F249">
            <v>295.85798816568047</v>
          </cell>
        </row>
        <row r="250">
          <cell r="A250" t="str">
            <v>18001</v>
          </cell>
          <cell r="B250" t="str">
            <v>Caquetá</v>
          </cell>
          <cell r="C250" t="str">
            <v>Florencia</v>
          </cell>
          <cell r="D250">
            <v>6160</v>
          </cell>
          <cell r="E250">
            <v>169322</v>
          </cell>
          <cell r="F250">
            <v>3638.0387663741276</v>
          </cell>
        </row>
        <row r="251">
          <cell r="A251" t="str">
            <v>18029</v>
          </cell>
          <cell r="B251" t="str">
            <v>Caquetá</v>
          </cell>
          <cell r="C251" t="str">
            <v>Albania</v>
          </cell>
          <cell r="D251">
            <v>82</v>
          </cell>
          <cell r="E251">
            <v>6428</v>
          </cell>
          <cell r="F251">
            <v>1275.6689483509645</v>
          </cell>
        </row>
        <row r="252">
          <cell r="A252" t="str">
            <v>18094</v>
          </cell>
          <cell r="B252" t="str">
            <v>Caquetá</v>
          </cell>
          <cell r="C252" t="str">
            <v>Belén de Los Andaquies</v>
          </cell>
          <cell r="D252">
            <v>129</v>
          </cell>
          <cell r="E252">
            <v>11479</v>
          </cell>
          <cell r="F252">
            <v>1123.791271016639</v>
          </cell>
        </row>
        <row r="253">
          <cell r="A253" t="str">
            <v>18150</v>
          </cell>
          <cell r="B253" t="str">
            <v>Caquetá</v>
          </cell>
          <cell r="C253" t="str">
            <v>Cartagena del Chairá</v>
          </cell>
          <cell r="D253">
            <v>797</v>
          </cell>
          <cell r="E253">
            <v>32883</v>
          </cell>
          <cell r="F253">
            <v>2423.7447921418361</v>
          </cell>
        </row>
        <row r="254">
          <cell r="A254" t="str">
            <v>18205</v>
          </cell>
          <cell r="B254" t="str">
            <v>Caquetá</v>
          </cell>
          <cell r="C254" t="str">
            <v>Curillo</v>
          </cell>
          <cell r="D254">
            <v>242</v>
          </cell>
          <cell r="E254">
            <v>11633</v>
          </cell>
          <cell r="F254">
            <v>2080.2888334909312</v>
          </cell>
        </row>
        <row r="255">
          <cell r="A255" t="str">
            <v>18247</v>
          </cell>
          <cell r="B255" t="str">
            <v>Caquetá</v>
          </cell>
          <cell r="C255" t="str">
            <v>El Doncello</v>
          </cell>
          <cell r="D255">
            <v>404</v>
          </cell>
          <cell r="E255">
            <v>22089</v>
          </cell>
          <cell r="F255">
            <v>1828.9646430349947</v>
          </cell>
        </row>
        <row r="256">
          <cell r="A256" t="str">
            <v>18256</v>
          </cell>
          <cell r="B256" t="str">
            <v>Caquetá</v>
          </cell>
          <cell r="C256" t="str">
            <v>El Paujil</v>
          </cell>
          <cell r="D256">
            <v>573</v>
          </cell>
          <cell r="E256">
            <v>19932</v>
          </cell>
          <cell r="F256">
            <v>2874.7742323901261</v>
          </cell>
        </row>
        <row r="257">
          <cell r="A257" t="str">
            <v>18410</v>
          </cell>
          <cell r="B257" t="str">
            <v>Caquetá</v>
          </cell>
          <cell r="C257" t="str">
            <v>La Montañita</v>
          </cell>
          <cell r="D257">
            <v>246</v>
          </cell>
          <cell r="E257">
            <v>23455</v>
          </cell>
          <cell r="F257">
            <v>1048.8168833937327</v>
          </cell>
        </row>
        <row r="258">
          <cell r="A258" t="str">
            <v>18460</v>
          </cell>
          <cell r="B258" t="str">
            <v>Caquetá</v>
          </cell>
          <cell r="C258" t="str">
            <v>Milán</v>
          </cell>
          <cell r="D258">
            <v>114</v>
          </cell>
          <cell r="E258">
            <v>11719</v>
          </cell>
          <cell r="F258">
            <v>972.77924737605588</v>
          </cell>
        </row>
        <row r="259">
          <cell r="A259" t="str">
            <v>18479</v>
          </cell>
          <cell r="B259" t="str">
            <v>Caquetá</v>
          </cell>
          <cell r="C259" t="str">
            <v>Morelia</v>
          </cell>
          <cell r="D259">
            <v>54</v>
          </cell>
          <cell r="E259">
            <v>3791</v>
          </cell>
          <cell r="F259">
            <v>1424.426272751253</v>
          </cell>
        </row>
        <row r="260">
          <cell r="A260" t="str">
            <v>18592</v>
          </cell>
          <cell r="B260" t="str">
            <v>Caquetá</v>
          </cell>
          <cell r="C260" t="str">
            <v>Puerto Rico</v>
          </cell>
          <cell r="D260">
            <v>484</v>
          </cell>
          <cell r="E260">
            <v>33257</v>
          </cell>
          <cell r="F260">
            <v>1455.3327119102744</v>
          </cell>
        </row>
        <row r="261">
          <cell r="A261" t="str">
            <v>18610</v>
          </cell>
          <cell r="B261" t="str">
            <v>Caquetá</v>
          </cell>
          <cell r="C261" t="str">
            <v>San José del Fragua</v>
          </cell>
          <cell r="D261">
            <v>370</v>
          </cell>
          <cell r="E261">
            <v>14817</v>
          </cell>
          <cell r="F261">
            <v>2497.131673078221</v>
          </cell>
        </row>
        <row r="262">
          <cell r="A262" t="str">
            <v>18753</v>
          </cell>
          <cell r="B262" t="str">
            <v>Caquetá</v>
          </cell>
          <cell r="C262" t="str">
            <v>San Vicente del Caguán</v>
          </cell>
          <cell r="D262">
            <v>709</v>
          </cell>
          <cell r="E262">
            <v>66786</v>
          </cell>
          <cell r="F262">
            <v>1061.5997364717157</v>
          </cell>
        </row>
        <row r="263">
          <cell r="A263" t="str">
            <v>18756</v>
          </cell>
          <cell r="B263" t="str">
            <v>Caquetá</v>
          </cell>
          <cell r="C263" t="str">
            <v>Solano</v>
          </cell>
          <cell r="D263">
            <v>109</v>
          </cell>
          <cell r="E263">
            <v>23210</v>
          </cell>
          <cell r="F263">
            <v>469.62516156828957</v>
          </cell>
        </row>
        <row r="264">
          <cell r="A264" t="str">
            <v>18785</v>
          </cell>
          <cell r="B264" t="str">
            <v>Caquetá</v>
          </cell>
          <cell r="C264" t="str">
            <v>Solita</v>
          </cell>
          <cell r="D264">
            <v>130</v>
          </cell>
          <cell r="E264">
            <v>9149</v>
          </cell>
          <cell r="F264">
            <v>1420.9203191605638</v>
          </cell>
        </row>
        <row r="265">
          <cell r="A265" t="str">
            <v>18860</v>
          </cell>
          <cell r="B265" t="str">
            <v>Caquetá</v>
          </cell>
          <cell r="C265" t="str">
            <v>Valparaíso</v>
          </cell>
          <cell r="D265">
            <v>89</v>
          </cell>
          <cell r="E265">
            <v>11577</v>
          </cell>
          <cell r="F265">
            <v>768.7656560421525</v>
          </cell>
        </row>
        <row r="266">
          <cell r="A266" t="str">
            <v>19001</v>
          </cell>
          <cell r="B266" t="str">
            <v>Cauca</v>
          </cell>
          <cell r="C266" t="str">
            <v>Popayán</v>
          </cell>
          <cell r="D266">
            <v>8880</v>
          </cell>
          <cell r="E266">
            <v>275082</v>
          </cell>
          <cell r="F266">
            <v>3228.1283399131894</v>
          </cell>
        </row>
        <row r="267">
          <cell r="A267" t="str">
            <v>19022</v>
          </cell>
          <cell r="B267" t="str">
            <v>Cauca</v>
          </cell>
          <cell r="C267" t="str">
            <v>Almaguer</v>
          </cell>
          <cell r="D267">
            <v>25</v>
          </cell>
          <cell r="E267">
            <v>21194</v>
          </cell>
          <cell r="F267">
            <v>117.95791261677833</v>
          </cell>
        </row>
        <row r="268">
          <cell r="A268" t="str">
            <v>19050</v>
          </cell>
          <cell r="B268" t="str">
            <v>Cauca</v>
          </cell>
          <cell r="C268" t="str">
            <v>Argelia</v>
          </cell>
          <cell r="D268">
            <v>66</v>
          </cell>
          <cell r="E268">
            <v>26473</v>
          </cell>
          <cell r="F268">
            <v>249.31061836588222</v>
          </cell>
        </row>
        <row r="269">
          <cell r="A269" t="str">
            <v>19075</v>
          </cell>
          <cell r="B269" t="str">
            <v>Cauca</v>
          </cell>
          <cell r="C269" t="str">
            <v>Balboa</v>
          </cell>
          <cell r="D269">
            <v>84</v>
          </cell>
          <cell r="E269">
            <v>25381</v>
          </cell>
          <cell r="F269">
            <v>330.95622709901107</v>
          </cell>
        </row>
        <row r="270">
          <cell r="A270" t="str">
            <v>19100</v>
          </cell>
          <cell r="B270" t="str">
            <v>Cauca</v>
          </cell>
          <cell r="C270" t="str">
            <v>Bolívar</v>
          </cell>
          <cell r="D270">
            <v>22</v>
          </cell>
          <cell r="E270">
            <v>44529</v>
          </cell>
          <cell r="F270">
            <v>49.406005075344154</v>
          </cell>
        </row>
        <row r="271">
          <cell r="A271" t="str">
            <v>19110</v>
          </cell>
          <cell r="B271" t="str">
            <v>Cauca</v>
          </cell>
          <cell r="C271" t="str">
            <v>Buenos Aires</v>
          </cell>
          <cell r="D271">
            <v>346</v>
          </cell>
          <cell r="E271">
            <v>31645</v>
          </cell>
          <cell r="F271">
            <v>1093.3796808342549</v>
          </cell>
        </row>
        <row r="272">
          <cell r="A272" t="str">
            <v>19130</v>
          </cell>
          <cell r="B272" t="str">
            <v>Cauca</v>
          </cell>
          <cell r="C272" t="str">
            <v>Cajibío</v>
          </cell>
          <cell r="D272">
            <v>47</v>
          </cell>
          <cell r="E272">
            <v>37218</v>
          </cell>
          <cell r="F272">
            <v>126.28298135310871</v>
          </cell>
        </row>
        <row r="273">
          <cell r="A273" t="str">
            <v>19137</v>
          </cell>
          <cell r="B273" t="str">
            <v>Cauca</v>
          </cell>
          <cell r="C273" t="str">
            <v>Caldono</v>
          </cell>
          <cell r="D273">
            <v>29</v>
          </cell>
          <cell r="E273">
            <v>32863</v>
          </cell>
          <cell r="F273">
            <v>88.245138910020387</v>
          </cell>
        </row>
        <row r="274">
          <cell r="A274" t="str">
            <v>19142</v>
          </cell>
          <cell r="B274" t="str">
            <v>Cauca</v>
          </cell>
          <cell r="C274" t="str">
            <v>Caloto(1)(3)</v>
          </cell>
          <cell r="D274">
            <v>93</v>
          </cell>
          <cell r="E274">
            <v>17607</v>
          </cell>
          <cell r="F274">
            <v>528.1990117566877</v>
          </cell>
        </row>
        <row r="275">
          <cell r="A275" t="str">
            <v>19212</v>
          </cell>
          <cell r="B275" t="str">
            <v>Cauca</v>
          </cell>
          <cell r="C275" t="str">
            <v>Corinto</v>
          </cell>
          <cell r="D275">
            <v>244</v>
          </cell>
          <cell r="E275">
            <v>31485</v>
          </cell>
          <cell r="F275">
            <v>774.97220898840726</v>
          </cell>
        </row>
        <row r="276">
          <cell r="A276" t="str">
            <v>19256</v>
          </cell>
          <cell r="B276" t="str">
            <v>Cauca</v>
          </cell>
          <cell r="C276" t="str">
            <v>El Tambo</v>
          </cell>
          <cell r="D276">
            <v>318</v>
          </cell>
          <cell r="E276">
            <v>47372</v>
          </cell>
          <cell r="F276">
            <v>671.28261420248248</v>
          </cell>
        </row>
        <row r="277">
          <cell r="A277" t="str">
            <v>19290</v>
          </cell>
          <cell r="B277" t="str">
            <v>Cauca</v>
          </cell>
          <cell r="C277" t="str">
            <v>Florencia</v>
          </cell>
          <cell r="D277">
            <v>180</v>
          </cell>
          <cell r="E277">
            <v>6119</v>
          </cell>
          <cell r="F277">
            <v>2941.657133518549</v>
          </cell>
        </row>
        <row r="278">
          <cell r="A278" t="str">
            <v>19300</v>
          </cell>
          <cell r="B278" t="str">
            <v>Cauca</v>
          </cell>
          <cell r="C278" t="str">
            <v xml:space="preserve">Guachené (1) </v>
          </cell>
          <cell r="D278">
            <v>12</v>
          </cell>
          <cell r="E278">
            <v>19775</v>
          </cell>
          <cell r="F278">
            <v>60.682680151706698</v>
          </cell>
        </row>
        <row r="279">
          <cell r="A279" t="str">
            <v>19318</v>
          </cell>
          <cell r="B279" t="str">
            <v>Cauca</v>
          </cell>
          <cell r="C279" t="str">
            <v>Guapi</v>
          </cell>
          <cell r="D279">
            <v>1915</v>
          </cell>
          <cell r="E279">
            <v>29641</v>
          </cell>
          <cell r="F279">
            <v>6460.6457272021853</v>
          </cell>
        </row>
        <row r="280">
          <cell r="A280" t="str">
            <v>19355</v>
          </cell>
          <cell r="B280" t="str">
            <v>Cauca</v>
          </cell>
          <cell r="C280" t="str">
            <v>Inzá</v>
          </cell>
          <cell r="D280">
            <v>82</v>
          </cell>
          <cell r="E280">
            <v>30360</v>
          </cell>
          <cell r="F280">
            <v>270.09222661396575</v>
          </cell>
        </row>
        <row r="281">
          <cell r="A281" t="str">
            <v>19364</v>
          </cell>
          <cell r="B281" t="str">
            <v>Cauca</v>
          </cell>
          <cell r="C281" t="str">
            <v>Jambaló</v>
          </cell>
          <cell r="D281">
            <v>19</v>
          </cell>
          <cell r="E281">
            <v>17236</v>
          </cell>
          <cell r="F281">
            <v>110.23439313065677</v>
          </cell>
        </row>
        <row r="282">
          <cell r="A282" t="str">
            <v>19392</v>
          </cell>
          <cell r="B282" t="str">
            <v>Cauca</v>
          </cell>
          <cell r="C282" t="str">
            <v>La Sierra</v>
          </cell>
          <cell r="D282">
            <v>47</v>
          </cell>
          <cell r="E282">
            <v>10662</v>
          </cell>
          <cell r="F282">
            <v>440.81785781279314</v>
          </cell>
        </row>
        <row r="283">
          <cell r="A283" t="str">
            <v>19397</v>
          </cell>
          <cell r="B283" t="str">
            <v>Cauca</v>
          </cell>
          <cell r="C283" t="str">
            <v>La Vega</v>
          </cell>
          <cell r="D283">
            <v>32</v>
          </cell>
          <cell r="E283">
            <v>45011</v>
          </cell>
          <cell r="F283">
            <v>71.093732643131673</v>
          </cell>
        </row>
        <row r="284">
          <cell r="A284" t="str">
            <v>19418</v>
          </cell>
          <cell r="B284" t="str">
            <v>Cauca</v>
          </cell>
          <cell r="C284" t="str">
            <v>López</v>
          </cell>
          <cell r="D284">
            <v>2110</v>
          </cell>
          <cell r="E284">
            <v>20193</v>
          </cell>
          <cell r="F284">
            <v>10449.165552419156</v>
          </cell>
        </row>
        <row r="285">
          <cell r="A285" t="str">
            <v>19450</v>
          </cell>
          <cell r="B285" t="str">
            <v>Cauca</v>
          </cell>
          <cell r="C285" t="str">
            <v>Mercaderes</v>
          </cell>
          <cell r="D285">
            <v>319</v>
          </cell>
          <cell r="E285">
            <v>18018</v>
          </cell>
          <cell r="F285">
            <v>1770.4517704517705</v>
          </cell>
        </row>
        <row r="286">
          <cell r="A286" t="str">
            <v>19455</v>
          </cell>
          <cell r="B286" t="str">
            <v>Cauca</v>
          </cell>
          <cell r="C286" t="str">
            <v>Miranda</v>
          </cell>
          <cell r="D286">
            <v>505</v>
          </cell>
          <cell r="E286">
            <v>39003</v>
          </cell>
          <cell r="F286">
            <v>1294.7721970104863</v>
          </cell>
        </row>
        <row r="287">
          <cell r="A287" t="str">
            <v>19473</v>
          </cell>
          <cell r="B287" t="str">
            <v>Cauca</v>
          </cell>
          <cell r="C287" t="str">
            <v>Morales</v>
          </cell>
          <cell r="D287">
            <v>557</v>
          </cell>
          <cell r="E287">
            <v>25781</v>
          </cell>
          <cell r="F287">
            <v>2160.5057988441099</v>
          </cell>
        </row>
        <row r="288">
          <cell r="A288" t="str">
            <v>19513</v>
          </cell>
          <cell r="B288" t="str">
            <v>Cauca</v>
          </cell>
          <cell r="C288" t="str">
            <v>Padilla</v>
          </cell>
          <cell r="D288">
            <v>2</v>
          </cell>
          <cell r="E288">
            <v>7924</v>
          </cell>
          <cell r="F288">
            <v>25.239777889954567</v>
          </cell>
        </row>
        <row r="289">
          <cell r="A289" t="str">
            <v>19517</v>
          </cell>
          <cell r="B289" t="str">
            <v>Cauca</v>
          </cell>
          <cell r="C289" t="str">
            <v>Paez</v>
          </cell>
          <cell r="D289">
            <v>4</v>
          </cell>
          <cell r="E289">
            <v>34665</v>
          </cell>
          <cell r="F289">
            <v>11.539016298860522</v>
          </cell>
        </row>
        <row r="290">
          <cell r="A290" t="str">
            <v>19532</v>
          </cell>
          <cell r="B290" t="str">
            <v>Cauca</v>
          </cell>
          <cell r="C290" t="str">
            <v>Patía</v>
          </cell>
          <cell r="D290">
            <v>261</v>
          </cell>
          <cell r="E290">
            <v>35877</v>
          </cell>
          <cell r="F290">
            <v>727.48557571703316</v>
          </cell>
        </row>
        <row r="291">
          <cell r="A291" t="str">
            <v>19533</v>
          </cell>
          <cell r="B291" t="str">
            <v>Cauca</v>
          </cell>
          <cell r="C291" t="str">
            <v>Piamonte</v>
          </cell>
          <cell r="D291">
            <v>47</v>
          </cell>
          <cell r="E291">
            <v>7303</v>
          </cell>
          <cell r="F291">
            <v>643.57113514993841</v>
          </cell>
        </row>
        <row r="292">
          <cell r="A292" t="str">
            <v>19548</v>
          </cell>
          <cell r="B292" t="str">
            <v>Cauca</v>
          </cell>
          <cell r="C292" t="str">
            <v>Piendamó</v>
          </cell>
          <cell r="D292">
            <v>166</v>
          </cell>
          <cell r="E292">
            <v>42102</v>
          </cell>
          <cell r="F292">
            <v>394.28055674314754</v>
          </cell>
        </row>
        <row r="293">
          <cell r="A293" t="str">
            <v>19573</v>
          </cell>
          <cell r="B293" t="str">
            <v>Cauca</v>
          </cell>
          <cell r="C293" t="str">
            <v>Puerto Tejada</v>
          </cell>
          <cell r="D293">
            <v>23</v>
          </cell>
          <cell r="E293">
            <v>45541</v>
          </cell>
          <cell r="F293">
            <v>50.503941503260798</v>
          </cell>
        </row>
        <row r="294">
          <cell r="A294" t="str">
            <v>19585</v>
          </cell>
          <cell r="B294" t="str">
            <v>Cauca</v>
          </cell>
          <cell r="C294" t="str">
            <v>Puracé</v>
          </cell>
          <cell r="D294">
            <v>6</v>
          </cell>
          <cell r="E294">
            <v>15249</v>
          </cell>
          <cell r="F294">
            <v>39.34684241589612</v>
          </cell>
        </row>
        <row r="295">
          <cell r="A295" t="str">
            <v>19622</v>
          </cell>
          <cell r="B295" t="str">
            <v>Cauca</v>
          </cell>
          <cell r="C295" t="str">
            <v>Rosas</v>
          </cell>
          <cell r="D295">
            <v>91</v>
          </cell>
          <cell r="E295">
            <v>13219</v>
          </cell>
          <cell r="F295">
            <v>688.40305620697472</v>
          </cell>
        </row>
        <row r="296">
          <cell r="A296" t="str">
            <v>19693</v>
          </cell>
          <cell r="B296" t="str">
            <v>Cauca</v>
          </cell>
          <cell r="C296" t="str">
            <v>San Sebastián</v>
          </cell>
          <cell r="D296">
            <v>6</v>
          </cell>
          <cell r="E296">
            <v>13807</v>
          </cell>
          <cell r="F296">
            <v>43.456217860505546</v>
          </cell>
        </row>
        <row r="297">
          <cell r="A297" t="str">
            <v>19698</v>
          </cell>
          <cell r="B297" t="str">
            <v>Cauca</v>
          </cell>
          <cell r="C297" t="str">
            <v>Santander de Quilichao</v>
          </cell>
          <cell r="D297">
            <v>761</v>
          </cell>
          <cell r="E297">
            <v>92114</v>
          </cell>
          <cell r="F297">
            <v>826.15020518053711</v>
          </cell>
        </row>
        <row r="298">
          <cell r="A298" t="str">
            <v>19701</v>
          </cell>
          <cell r="B298" t="str">
            <v>Cauca</v>
          </cell>
          <cell r="C298" t="str">
            <v>Santa Rosa</v>
          </cell>
          <cell r="D298">
            <v>34</v>
          </cell>
          <cell r="E298">
            <v>10380</v>
          </cell>
          <cell r="F298">
            <v>327.55298651252406</v>
          </cell>
        </row>
        <row r="299">
          <cell r="A299" t="str">
            <v>19743</v>
          </cell>
          <cell r="B299" t="str">
            <v>Cauca</v>
          </cell>
          <cell r="C299" t="str">
            <v>Silvia</v>
          </cell>
          <cell r="D299">
            <v>9</v>
          </cell>
          <cell r="E299">
            <v>32021</v>
          </cell>
          <cell r="F299">
            <v>28.106555073233192</v>
          </cell>
        </row>
        <row r="300">
          <cell r="A300" t="str">
            <v>19760</v>
          </cell>
          <cell r="B300" t="str">
            <v>Cauca</v>
          </cell>
          <cell r="C300" t="str">
            <v>Sotara</v>
          </cell>
          <cell r="D300">
            <v>14</v>
          </cell>
          <cell r="E300">
            <v>16834</v>
          </cell>
          <cell r="F300">
            <v>83.165023167399312</v>
          </cell>
        </row>
        <row r="301">
          <cell r="A301" t="str">
            <v>19780</v>
          </cell>
          <cell r="B301" t="str">
            <v>Cauca</v>
          </cell>
          <cell r="C301" t="str">
            <v>Suárez</v>
          </cell>
          <cell r="D301">
            <v>560</v>
          </cell>
          <cell r="E301">
            <v>18715</v>
          </cell>
          <cell r="F301">
            <v>2992.2522041143466</v>
          </cell>
        </row>
        <row r="302">
          <cell r="A302" t="str">
            <v>19785</v>
          </cell>
          <cell r="B302" t="str">
            <v>Cauca</v>
          </cell>
          <cell r="C302" t="str">
            <v>Sucre</v>
          </cell>
          <cell r="D302">
            <v>34</v>
          </cell>
          <cell r="E302">
            <v>8893</v>
          </cell>
          <cell r="F302">
            <v>382.32317553131679</v>
          </cell>
        </row>
        <row r="303">
          <cell r="A303" t="str">
            <v>19807</v>
          </cell>
          <cell r="B303" t="str">
            <v>Cauca</v>
          </cell>
          <cell r="C303" t="str">
            <v>Timbío</v>
          </cell>
          <cell r="D303">
            <v>372</v>
          </cell>
          <cell r="E303">
            <v>33467</v>
          </cell>
          <cell r="F303">
            <v>1111.5427137179909</v>
          </cell>
        </row>
        <row r="304">
          <cell r="A304" t="str">
            <v>19809</v>
          </cell>
          <cell r="B304" t="str">
            <v>Cauca</v>
          </cell>
          <cell r="C304" t="str">
            <v>Timbiquí</v>
          </cell>
          <cell r="D304">
            <v>1405</v>
          </cell>
          <cell r="E304">
            <v>21490</v>
          </cell>
          <cell r="F304">
            <v>6537.9246161005112</v>
          </cell>
        </row>
        <row r="305">
          <cell r="A305" t="str">
            <v>19821</v>
          </cell>
          <cell r="B305" t="str">
            <v>Cauca</v>
          </cell>
          <cell r="C305" t="str">
            <v>Toribio</v>
          </cell>
          <cell r="D305">
            <v>345</v>
          </cell>
          <cell r="E305">
            <v>28872</v>
          </cell>
          <cell r="F305">
            <v>1194.9293433083958</v>
          </cell>
        </row>
        <row r="306">
          <cell r="A306" t="str">
            <v>19824</v>
          </cell>
          <cell r="B306" t="str">
            <v>Cauca</v>
          </cell>
          <cell r="C306" t="str">
            <v>Totoró</v>
          </cell>
          <cell r="D306">
            <v>9</v>
          </cell>
          <cell r="E306">
            <v>19821</v>
          </cell>
          <cell r="F306">
            <v>45.406387165127896</v>
          </cell>
        </row>
        <row r="307">
          <cell r="A307" t="str">
            <v>19845</v>
          </cell>
          <cell r="B307" t="str">
            <v>Cauca</v>
          </cell>
          <cell r="C307" t="str">
            <v>Villa Rica</v>
          </cell>
          <cell r="D307">
            <v>49</v>
          </cell>
          <cell r="E307">
            <v>15995</v>
          </cell>
          <cell r="F307">
            <v>306.3457330415755</v>
          </cell>
        </row>
        <row r="308">
          <cell r="A308" t="str">
            <v>20001</v>
          </cell>
          <cell r="B308" t="str">
            <v>Cesar</v>
          </cell>
          <cell r="C308" t="str">
            <v>Valledupar</v>
          </cell>
          <cell r="D308">
            <v>742</v>
          </cell>
          <cell r="E308">
            <v>443180</v>
          </cell>
          <cell r="F308">
            <v>167.42632790288368</v>
          </cell>
        </row>
        <row r="309">
          <cell r="A309" t="str">
            <v>20011</v>
          </cell>
          <cell r="B309" t="str">
            <v>Cesar</v>
          </cell>
          <cell r="C309" t="str">
            <v>Aguachica</v>
          </cell>
          <cell r="D309">
            <v>342</v>
          </cell>
          <cell r="E309">
            <v>91977</v>
          </cell>
          <cell r="F309">
            <v>371.83208845689683</v>
          </cell>
        </row>
        <row r="310">
          <cell r="A310" t="str">
            <v>20013</v>
          </cell>
          <cell r="B310" t="str">
            <v>Cesar</v>
          </cell>
          <cell r="C310" t="str">
            <v>Agustín Codazzi</v>
          </cell>
          <cell r="D310">
            <v>68</v>
          </cell>
          <cell r="E310">
            <v>51195</v>
          </cell>
          <cell r="F310">
            <v>132.82547123742555</v>
          </cell>
        </row>
        <row r="311">
          <cell r="A311" t="str">
            <v>20032</v>
          </cell>
          <cell r="B311" t="str">
            <v>Cesar</v>
          </cell>
          <cell r="C311" t="str">
            <v>Astrea</v>
          </cell>
          <cell r="D311">
            <v>15</v>
          </cell>
          <cell r="E311">
            <v>19130</v>
          </cell>
          <cell r="F311">
            <v>78.410872974385782</v>
          </cell>
        </row>
        <row r="312">
          <cell r="A312" t="str">
            <v>20045</v>
          </cell>
          <cell r="B312" t="str">
            <v>Cesar</v>
          </cell>
          <cell r="C312" t="str">
            <v>Becerril</v>
          </cell>
          <cell r="D312">
            <v>36</v>
          </cell>
          <cell r="E312">
            <v>13508</v>
          </cell>
          <cell r="F312">
            <v>266.50873556411017</v>
          </cell>
        </row>
        <row r="313">
          <cell r="A313" t="str">
            <v>20060</v>
          </cell>
          <cell r="B313" t="str">
            <v>Cesar</v>
          </cell>
          <cell r="C313" t="str">
            <v>Bosconia</v>
          </cell>
          <cell r="D313">
            <v>74</v>
          </cell>
          <cell r="E313">
            <v>36629</v>
          </cell>
          <cell r="F313">
            <v>202.02571732780035</v>
          </cell>
        </row>
        <row r="314">
          <cell r="A314" t="str">
            <v>20175</v>
          </cell>
          <cell r="B314" t="str">
            <v>Cesar</v>
          </cell>
          <cell r="C314" t="str">
            <v>Chimichagua</v>
          </cell>
          <cell r="D314">
            <v>89</v>
          </cell>
          <cell r="E314">
            <v>30720</v>
          </cell>
          <cell r="F314">
            <v>289.71354166666669</v>
          </cell>
        </row>
        <row r="315">
          <cell r="A315" t="str">
            <v>20178</v>
          </cell>
          <cell r="B315" t="str">
            <v>Cesar</v>
          </cell>
          <cell r="C315" t="str">
            <v>Chiriguaná</v>
          </cell>
          <cell r="D315">
            <v>223</v>
          </cell>
          <cell r="E315">
            <v>19917</v>
          </cell>
          <cell r="F315">
            <v>1119.6465331124166</v>
          </cell>
        </row>
        <row r="316">
          <cell r="A316" t="str">
            <v>20228</v>
          </cell>
          <cell r="B316" t="str">
            <v>Cesar</v>
          </cell>
          <cell r="C316" t="str">
            <v>Curumaní</v>
          </cell>
          <cell r="D316">
            <v>166</v>
          </cell>
          <cell r="E316">
            <v>24694</v>
          </cell>
          <cell r="F316">
            <v>672.22807159633919</v>
          </cell>
        </row>
        <row r="317">
          <cell r="A317" t="str">
            <v>20250</v>
          </cell>
          <cell r="B317" t="str">
            <v>Cesar</v>
          </cell>
          <cell r="C317" t="str">
            <v>El Paso</v>
          </cell>
          <cell r="D317">
            <v>1</v>
          </cell>
          <cell r="E317">
            <v>22653</v>
          </cell>
          <cell r="F317">
            <v>4.4144263452964285</v>
          </cell>
        </row>
        <row r="318">
          <cell r="A318" t="str">
            <v>20295</v>
          </cell>
          <cell r="B318" t="str">
            <v>Cesar</v>
          </cell>
          <cell r="C318" t="str">
            <v>Gamarra</v>
          </cell>
          <cell r="D318">
            <v>23</v>
          </cell>
          <cell r="E318">
            <v>16438</v>
          </cell>
          <cell r="F318">
            <v>139.91969826012897</v>
          </cell>
        </row>
        <row r="319">
          <cell r="A319" t="str">
            <v>20310</v>
          </cell>
          <cell r="B319" t="str">
            <v>Cesar</v>
          </cell>
          <cell r="C319" t="str">
            <v>González</v>
          </cell>
          <cell r="D319">
            <v>22</v>
          </cell>
          <cell r="E319">
            <v>7198</v>
          </cell>
          <cell r="F319">
            <v>305.64045568213396</v>
          </cell>
        </row>
        <row r="320">
          <cell r="A320" t="str">
            <v>20383</v>
          </cell>
          <cell r="B320" t="str">
            <v>Cesar</v>
          </cell>
          <cell r="C320" t="str">
            <v>La Gloria</v>
          </cell>
          <cell r="D320">
            <v>25</v>
          </cell>
          <cell r="E320">
            <v>13109</v>
          </cell>
          <cell r="F320">
            <v>190.70867343046763</v>
          </cell>
        </row>
        <row r="321">
          <cell r="A321" t="str">
            <v>20400</v>
          </cell>
          <cell r="B321" t="str">
            <v>Cesar</v>
          </cell>
          <cell r="C321" t="str">
            <v>La Jagua de Ibirico</v>
          </cell>
          <cell r="D321">
            <v>67</v>
          </cell>
          <cell r="E321">
            <v>22256</v>
          </cell>
          <cell r="F321">
            <v>301.04241552839682</v>
          </cell>
        </row>
        <row r="322">
          <cell r="A322" t="str">
            <v>20443</v>
          </cell>
          <cell r="B322" t="str">
            <v>Cesar</v>
          </cell>
          <cell r="C322" t="str">
            <v>Manaure</v>
          </cell>
          <cell r="D322">
            <v>15</v>
          </cell>
          <cell r="E322">
            <v>14188</v>
          </cell>
          <cell r="F322">
            <v>105.7231463208345</v>
          </cell>
        </row>
        <row r="323">
          <cell r="A323" t="str">
            <v>20517</v>
          </cell>
          <cell r="B323" t="str">
            <v>Cesar</v>
          </cell>
          <cell r="C323" t="str">
            <v>Pailitas</v>
          </cell>
          <cell r="D323">
            <v>28</v>
          </cell>
          <cell r="E323">
            <v>17057</v>
          </cell>
          <cell r="F323">
            <v>164.15547868910124</v>
          </cell>
        </row>
        <row r="324">
          <cell r="A324" t="str">
            <v>20550</v>
          </cell>
          <cell r="B324" t="str">
            <v>Cesar</v>
          </cell>
          <cell r="C324" t="str">
            <v>Pelaya</v>
          </cell>
          <cell r="D324">
            <v>80</v>
          </cell>
          <cell r="E324">
            <v>17796</v>
          </cell>
          <cell r="F324">
            <v>449.53922229714544</v>
          </cell>
        </row>
        <row r="325">
          <cell r="A325" t="str">
            <v>20570</v>
          </cell>
          <cell r="B325" t="str">
            <v>Cesar</v>
          </cell>
          <cell r="C325" t="str">
            <v>Pueblo Bello</v>
          </cell>
          <cell r="D325">
            <v>8</v>
          </cell>
          <cell r="E325">
            <v>21731</v>
          </cell>
          <cell r="F325">
            <v>36.813768349362661</v>
          </cell>
        </row>
        <row r="326">
          <cell r="A326" t="str">
            <v>20614</v>
          </cell>
          <cell r="B326" t="str">
            <v>Cesar</v>
          </cell>
          <cell r="C326" t="str">
            <v>Río de Oro</v>
          </cell>
          <cell r="D326">
            <v>29</v>
          </cell>
          <cell r="E326">
            <v>14085</v>
          </cell>
          <cell r="F326">
            <v>205.89279375221867</v>
          </cell>
        </row>
        <row r="327">
          <cell r="A327" t="str">
            <v>20621</v>
          </cell>
          <cell r="B327" t="str">
            <v>Cesar</v>
          </cell>
          <cell r="C327" t="str">
            <v>La Paz</v>
          </cell>
          <cell r="D327">
            <v>607</v>
          </cell>
          <cell r="E327">
            <v>22751</v>
          </cell>
          <cell r="F327">
            <v>2668.0145927651529</v>
          </cell>
        </row>
        <row r="328">
          <cell r="A328" t="str">
            <v>20710</v>
          </cell>
          <cell r="B328" t="str">
            <v>Cesar</v>
          </cell>
          <cell r="C328" t="str">
            <v>San Alberto</v>
          </cell>
          <cell r="D328">
            <v>54</v>
          </cell>
          <cell r="E328">
            <v>24174</v>
          </cell>
          <cell r="F328">
            <v>223.38049143708116</v>
          </cell>
        </row>
        <row r="329">
          <cell r="A329" t="str">
            <v>20750</v>
          </cell>
          <cell r="B329" t="str">
            <v>Cesar</v>
          </cell>
          <cell r="C329" t="str">
            <v>San Diego</v>
          </cell>
          <cell r="D329">
            <v>233</v>
          </cell>
          <cell r="E329">
            <v>13427</v>
          </cell>
          <cell r="F329">
            <v>1735.3094511059805</v>
          </cell>
        </row>
        <row r="330">
          <cell r="A330" t="str">
            <v>20770</v>
          </cell>
          <cell r="B330" t="str">
            <v>Cesar</v>
          </cell>
          <cell r="C330" t="str">
            <v>San Martín</v>
          </cell>
          <cell r="D330">
            <v>49</v>
          </cell>
          <cell r="E330">
            <v>18440</v>
          </cell>
          <cell r="F330">
            <v>265.72668112798266</v>
          </cell>
        </row>
        <row r="331">
          <cell r="A331" t="str">
            <v>20787</v>
          </cell>
          <cell r="B331" t="str">
            <v>Cesar</v>
          </cell>
          <cell r="C331" t="str">
            <v>Tamalameque</v>
          </cell>
          <cell r="D331">
            <v>50</v>
          </cell>
          <cell r="E331">
            <v>13896</v>
          </cell>
          <cell r="F331">
            <v>359.81577432354635</v>
          </cell>
        </row>
        <row r="332">
          <cell r="A332" t="str">
            <v>23001</v>
          </cell>
          <cell r="B332" t="str">
            <v>Córdoba</v>
          </cell>
          <cell r="C332" t="str">
            <v>Montería</v>
          </cell>
          <cell r="D332">
            <v>1730</v>
          </cell>
          <cell r="E332">
            <v>434960</v>
          </cell>
          <cell r="F332">
            <v>397.73772300901231</v>
          </cell>
        </row>
        <row r="333">
          <cell r="A333" t="str">
            <v>23068</v>
          </cell>
          <cell r="B333" t="str">
            <v>Córdoba</v>
          </cell>
          <cell r="C333" t="str">
            <v>Ayapel</v>
          </cell>
          <cell r="D333">
            <v>133</v>
          </cell>
          <cell r="E333">
            <v>50201</v>
          </cell>
          <cell r="F333">
            <v>264.93496145495112</v>
          </cell>
        </row>
        <row r="334">
          <cell r="A334" t="str">
            <v>23079</v>
          </cell>
          <cell r="B334" t="str">
            <v>Córdoba</v>
          </cell>
          <cell r="C334" t="str">
            <v>Buenavista</v>
          </cell>
          <cell r="D334">
            <v>82</v>
          </cell>
          <cell r="E334">
            <v>21363</v>
          </cell>
          <cell r="F334">
            <v>383.8412208023218</v>
          </cell>
        </row>
        <row r="335">
          <cell r="A335" t="str">
            <v>23090</v>
          </cell>
          <cell r="B335" t="str">
            <v>Córdoba</v>
          </cell>
          <cell r="C335" t="str">
            <v>Canalete</v>
          </cell>
          <cell r="D335">
            <v>14</v>
          </cell>
          <cell r="E335">
            <v>21060</v>
          </cell>
          <cell r="F335">
            <v>66.476733143399812</v>
          </cell>
        </row>
        <row r="336">
          <cell r="A336" t="str">
            <v>23162</v>
          </cell>
          <cell r="B336" t="str">
            <v>Córdoba</v>
          </cell>
          <cell r="C336" t="str">
            <v>Cereté</v>
          </cell>
          <cell r="D336">
            <v>47</v>
          </cell>
          <cell r="E336">
            <v>90785</v>
          </cell>
          <cell r="F336">
            <v>51.770666960400945</v>
          </cell>
        </row>
        <row r="337">
          <cell r="A337" t="str">
            <v>23168</v>
          </cell>
          <cell r="B337" t="str">
            <v>Córdoba</v>
          </cell>
          <cell r="C337" t="str">
            <v>Chimá</v>
          </cell>
          <cell r="D337">
            <v>13</v>
          </cell>
          <cell r="E337">
            <v>14886</v>
          </cell>
          <cell r="F337">
            <v>87.330377535939803</v>
          </cell>
        </row>
        <row r="338">
          <cell r="A338" t="str">
            <v>23182</v>
          </cell>
          <cell r="B338" t="str">
            <v>Córdoba</v>
          </cell>
          <cell r="C338" t="str">
            <v>Chinú</v>
          </cell>
          <cell r="D338">
            <v>28</v>
          </cell>
          <cell r="E338">
            <v>47792</v>
          </cell>
          <cell r="F338">
            <v>58.587211248744552</v>
          </cell>
        </row>
        <row r="339">
          <cell r="A339" t="str">
            <v>23189</v>
          </cell>
          <cell r="B339" t="str">
            <v>Córdoba</v>
          </cell>
          <cell r="C339" t="str">
            <v>Ciénaga de Oro</v>
          </cell>
          <cell r="D339">
            <v>44</v>
          </cell>
          <cell r="E339">
            <v>63031</v>
          </cell>
          <cell r="F339">
            <v>69.806920404245531</v>
          </cell>
        </row>
        <row r="340">
          <cell r="A340" t="str">
            <v>23300</v>
          </cell>
          <cell r="B340" t="str">
            <v>Córdoba</v>
          </cell>
          <cell r="C340" t="str">
            <v>Cotorra</v>
          </cell>
          <cell r="D340">
            <v>17</v>
          </cell>
          <cell r="E340">
            <v>15415</v>
          </cell>
          <cell r="F340">
            <v>110.28219266947779</v>
          </cell>
        </row>
        <row r="341">
          <cell r="A341" t="str">
            <v>23350</v>
          </cell>
          <cell r="B341" t="str">
            <v>Córdoba</v>
          </cell>
          <cell r="C341" t="str">
            <v>La Apartada</v>
          </cell>
          <cell r="D341">
            <v>206</v>
          </cell>
          <cell r="E341">
            <v>14934</v>
          </cell>
          <cell r="F341">
            <v>1379.4027052363733</v>
          </cell>
        </row>
        <row r="342">
          <cell r="A342" t="str">
            <v>23417</v>
          </cell>
          <cell r="B342" t="str">
            <v>Córdoba</v>
          </cell>
          <cell r="C342" t="str">
            <v>Lorica</v>
          </cell>
          <cell r="D342">
            <v>29</v>
          </cell>
          <cell r="E342">
            <v>117439</v>
          </cell>
          <cell r="F342">
            <v>24.69367075673328</v>
          </cell>
        </row>
        <row r="343">
          <cell r="A343" t="str">
            <v>23419</v>
          </cell>
          <cell r="B343" t="str">
            <v>Córdoba</v>
          </cell>
          <cell r="C343" t="str">
            <v>Los Córdobas</v>
          </cell>
          <cell r="D343">
            <v>30</v>
          </cell>
          <cell r="E343">
            <v>23066</v>
          </cell>
          <cell r="F343">
            <v>130.06156247290383</v>
          </cell>
        </row>
        <row r="344">
          <cell r="A344" t="str">
            <v>23466</v>
          </cell>
          <cell r="B344" t="str">
            <v>Córdoba</v>
          </cell>
          <cell r="C344" t="str">
            <v>Montelíbano(1)(3)</v>
          </cell>
          <cell r="D344">
            <v>538</v>
          </cell>
          <cell r="E344">
            <v>79543</v>
          </cell>
          <cell r="F344">
            <v>676.36372779502904</v>
          </cell>
        </row>
        <row r="345">
          <cell r="A345" t="str">
            <v>23500</v>
          </cell>
          <cell r="B345" t="str">
            <v>Córdoba</v>
          </cell>
          <cell r="C345" t="str">
            <v>Moñitos</v>
          </cell>
          <cell r="D345">
            <v>11</v>
          </cell>
          <cell r="E345">
            <v>27009</v>
          </cell>
          <cell r="F345">
            <v>40.727165019067719</v>
          </cell>
        </row>
        <row r="346">
          <cell r="A346" t="str">
            <v>23555</v>
          </cell>
          <cell r="B346" t="str">
            <v>Córdoba</v>
          </cell>
          <cell r="C346" t="str">
            <v>Planeta Rica</v>
          </cell>
          <cell r="D346">
            <v>205</v>
          </cell>
          <cell r="E346">
            <v>66644</v>
          </cell>
          <cell r="F346">
            <v>307.60458555909008</v>
          </cell>
        </row>
        <row r="347">
          <cell r="A347" t="str">
            <v>23570</v>
          </cell>
          <cell r="B347" t="str">
            <v>Córdoba</v>
          </cell>
          <cell r="C347" t="str">
            <v>Pueblo Nuevo</v>
          </cell>
          <cell r="D347">
            <v>63</v>
          </cell>
          <cell r="E347">
            <v>37791</v>
          </cell>
          <cell r="F347">
            <v>166.70635865682306</v>
          </cell>
        </row>
        <row r="348">
          <cell r="A348" t="str">
            <v>23574</v>
          </cell>
          <cell r="B348" t="str">
            <v>Córdoba</v>
          </cell>
          <cell r="C348" t="str">
            <v>Puerto Escondido</v>
          </cell>
          <cell r="D348">
            <v>34</v>
          </cell>
          <cell r="E348">
            <v>28296</v>
          </cell>
          <cell r="F348">
            <v>120.15832626519648</v>
          </cell>
        </row>
        <row r="349">
          <cell r="A349" t="str">
            <v>23580</v>
          </cell>
          <cell r="B349" t="str">
            <v>Córdoba</v>
          </cell>
          <cell r="C349" t="str">
            <v>Puerto Libertador</v>
          </cell>
          <cell r="D349">
            <v>3745</v>
          </cell>
          <cell r="E349">
            <v>46148</v>
          </cell>
          <cell r="F349">
            <v>8115.1945913149002</v>
          </cell>
        </row>
        <row r="350">
          <cell r="A350" t="str">
            <v>23586</v>
          </cell>
          <cell r="B350" t="str">
            <v>Córdoba</v>
          </cell>
          <cell r="C350" t="str">
            <v>Purísima</v>
          </cell>
          <cell r="D350">
            <v>11</v>
          </cell>
          <cell r="E350">
            <v>15027</v>
          </cell>
          <cell r="F350">
            <v>73.201570506421774</v>
          </cell>
        </row>
        <row r="351">
          <cell r="A351" t="str">
            <v>23660</v>
          </cell>
          <cell r="B351" t="str">
            <v>Córdoba</v>
          </cell>
          <cell r="C351" t="str">
            <v>Sahagún</v>
          </cell>
          <cell r="D351">
            <v>163</v>
          </cell>
          <cell r="E351">
            <v>89661</v>
          </cell>
          <cell r="F351">
            <v>181.79587557577986</v>
          </cell>
        </row>
        <row r="352">
          <cell r="A352" t="str">
            <v>23670</v>
          </cell>
          <cell r="B352" t="str">
            <v>Córdoba</v>
          </cell>
          <cell r="C352" t="str">
            <v>San Andrés Sotavento (1) (3)</v>
          </cell>
          <cell r="D352">
            <v>88</v>
          </cell>
          <cell r="E352">
            <v>41657</v>
          </cell>
          <cell r="F352">
            <v>211.2490097702667</v>
          </cell>
        </row>
        <row r="353">
          <cell r="A353" t="str">
            <v>23672</v>
          </cell>
          <cell r="B353" t="str">
            <v>Córdoba</v>
          </cell>
          <cell r="C353" t="str">
            <v>San Antero</v>
          </cell>
          <cell r="D353">
            <v>28</v>
          </cell>
          <cell r="E353">
            <v>30798</v>
          </cell>
          <cell r="F353">
            <v>90.914994480161042</v>
          </cell>
        </row>
        <row r="354">
          <cell r="A354" t="str">
            <v>23675</v>
          </cell>
          <cell r="B354" t="str">
            <v>Córdoba</v>
          </cell>
          <cell r="C354" t="str">
            <v>San Bernardo del Viento</v>
          </cell>
          <cell r="D354">
            <v>32</v>
          </cell>
          <cell r="E354">
            <v>34418</v>
          </cell>
          <cell r="F354">
            <v>92.974606310651396</v>
          </cell>
        </row>
        <row r="355">
          <cell r="A355" t="str">
            <v>23678</v>
          </cell>
          <cell r="B355" t="str">
            <v>Córdoba</v>
          </cell>
          <cell r="C355" t="str">
            <v>San Carlos</v>
          </cell>
          <cell r="D355">
            <v>29</v>
          </cell>
          <cell r="E355">
            <v>26737</v>
          </cell>
          <cell r="F355">
            <v>108.46392639413547</v>
          </cell>
        </row>
        <row r="356">
          <cell r="A356" t="str">
            <v>23682</v>
          </cell>
          <cell r="B356" t="str">
            <v>Córdoba</v>
          </cell>
          <cell r="C356" t="str">
            <v>San José de Uré(1)</v>
          </cell>
          <cell r="D356">
            <v>109</v>
          </cell>
          <cell r="E356">
            <v>10823</v>
          </cell>
          <cell r="F356">
            <v>1007.1144784255752</v>
          </cell>
        </row>
        <row r="357">
          <cell r="A357" t="str">
            <v>23686</v>
          </cell>
          <cell r="B357" t="str">
            <v>Córdoba</v>
          </cell>
          <cell r="C357" t="str">
            <v>San Pelayo</v>
          </cell>
          <cell r="D357">
            <v>157</v>
          </cell>
          <cell r="E357">
            <v>43132</v>
          </cell>
          <cell r="F357">
            <v>363.99888713716035</v>
          </cell>
        </row>
        <row r="358">
          <cell r="A358" t="str">
            <v>23807</v>
          </cell>
          <cell r="B358" t="str">
            <v>Córdoba</v>
          </cell>
          <cell r="C358" t="str">
            <v>Tierralta</v>
          </cell>
          <cell r="D358">
            <v>231</v>
          </cell>
          <cell r="E358">
            <v>97553</v>
          </cell>
          <cell r="F358">
            <v>236.79435793876152</v>
          </cell>
        </row>
        <row r="359">
          <cell r="A359" t="str">
            <v>23815</v>
          </cell>
          <cell r="B359" t="str">
            <v>Córdoba</v>
          </cell>
          <cell r="C359" t="str">
            <v>Tuchín (1)</v>
          </cell>
          <cell r="D359">
            <v>53</v>
          </cell>
          <cell r="E359">
            <v>36860</v>
          </cell>
          <cell r="F359">
            <v>143.78730330982094</v>
          </cell>
        </row>
        <row r="360">
          <cell r="A360" t="str">
            <v>23855</v>
          </cell>
          <cell r="B360" t="str">
            <v>Córdoba</v>
          </cell>
          <cell r="C360" t="str">
            <v>Valencia</v>
          </cell>
          <cell r="D360">
            <v>380</v>
          </cell>
          <cell r="E360">
            <v>42011</v>
          </cell>
          <cell r="F360">
            <v>904.52500535574006</v>
          </cell>
        </row>
        <row r="361">
          <cell r="A361" t="str">
            <v>25001</v>
          </cell>
          <cell r="B361" t="str">
            <v>Cundinamarca</v>
          </cell>
          <cell r="C361" t="str">
            <v>Agua de Dios</v>
          </cell>
          <cell r="D361">
            <v>2</v>
          </cell>
          <cell r="E361">
            <v>11083</v>
          </cell>
          <cell r="F361">
            <v>18.045655508436344</v>
          </cell>
        </row>
        <row r="362">
          <cell r="A362" t="str">
            <v>25019</v>
          </cell>
          <cell r="B362" t="str">
            <v>Cundinamarca</v>
          </cell>
          <cell r="C362" t="str">
            <v>Albán</v>
          </cell>
          <cell r="D362">
            <v>5</v>
          </cell>
          <cell r="E362">
            <v>5956</v>
          </cell>
          <cell r="F362">
            <v>83.948959032907993</v>
          </cell>
        </row>
        <row r="363">
          <cell r="A363" t="str">
            <v>25035</v>
          </cell>
          <cell r="B363" t="str">
            <v>Cundinamarca</v>
          </cell>
          <cell r="C363" t="str">
            <v>Anapoima</v>
          </cell>
          <cell r="D363">
            <v>50</v>
          </cell>
          <cell r="E363">
            <v>13106</v>
          </cell>
          <cell r="F363">
            <v>381.50465435678319</v>
          </cell>
        </row>
        <row r="364">
          <cell r="A364" t="str">
            <v>25040</v>
          </cell>
          <cell r="B364" t="str">
            <v>Cundinamarca</v>
          </cell>
          <cell r="C364" t="str">
            <v>Anolaima</v>
          </cell>
          <cell r="D364">
            <v>11</v>
          </cell>
          <cell r="E364">
            <v>12407</v>
          </cell>
          <cell r="F364">
            <v>88.659627629563957</v>
          </cell>
        </row>
        <row r="365">
          <cell r="A365" t="str">
            <v>25053</v>
          </cell>
          <cell r="B365" t="str">
            <v>Cundinamarca</v>
          </cell>
          <cell r="C365" t="str">
            <v>Arbeláez</v>
          </cell>
          <cell r="D365">
            <v>15</v>
          </cell>
          <cell r="E365">
            <v>12247</v>
          </cell>
          <cell r="F365">
            <v>122.47897444272067</v>
          </cell>
        </row>
        <row r="366">
          <cell r="A366" t="str">
            <v>25099</v>
          </cell>
          <cell r="B366" t="str">
            <v>Cundinamarca</v>
          </cell>
          <cell r="C366" t="str">
            <v>Bojacá</v>
          </cell>
          <cell r="D366">
            <v>5</v>
          </cell>
          <cell r="E366">
            <v>11254</v>
          </cell>
          <cell r="F366">
            <v>44.428647591967298</v>
          </cell>
        </row>
        <row r="367">
          <cell r="A367" t="str">
            <v>25120</v>
          </cell>
          <cell r="B367" t="str">
            <v>Cundinamarca</v>
          </cell>
          <cell r="C367" t="str">
            <v>Cabrera</v>
          </cell>
          <cell r="D367">
            <v>3</v>
          </cell>
          <cell r="E367">
            <v>4520</v>
          </cell>
          <cell r="F367">
            <v>66.371681415929203</v>
          </cell>
        </row>
        <row r="368">
          <cell r="A368" t="str">
            <v>25123</v>
          </cell>
          <cell r="B368" t="str">
            <v>Cundinamarca</v>
          </cell>
          <cell r="C368" t="str">
            <v>Cachipay</v>
          </cell>
          <cell r="D368">
            <v>11</v>
          </cell>
          <cell r="E368">
            <v>9854</v>
          </cell>
          <cell r="F368">
            <v>111.62979500710371</v>
          </cell>
        </row>
        <row r="369">
          <cell r="A369" t="str">
            <v>25126</v>
          </cell>
          <cell r="B369" t="str">
            <v>Cundinamarca</v>
          </cell>
          <cell r="C369" t="str">
            <v>Cajicá</v>
          </cell>
          <cell r="D369">
            <v>25</v>
          </cell>
          <cell r="E369">
            <v>55708</v>
          </cell>
          <cell r="F369">
            <v>44.876857901917141</v>
          </cell>
        </row>
        <row r="370">
          <cell r="A370" t="str">
            <v>25148</v>
          </cell>
          <cell r="B370" t="str">
            <v>Cundinamarca</v>
          </cell>
          <cell r="C370" t="str">
            <v>Caparrapí</v>
          </cell>
          <cell r="D370">
            <v>15</v>
          </cell>
          <cell r="E370">
            <v>16675</v>
          </cell>
          <cell r="F370">
            <v>89.955022488755617</v>
          </cell>
        </row>
        <row r="371">
          <cell r="A371" t="str">
            <v>25151</v>
          </cell>
          <cell r="B371" t="str">
            <v>Cundinamarca</v>
          </cell>
          <cell r="C371" t="str">
            <v>Caqueza</v>
          </cell>
          <cell r="D371">
            <v>2</v>
          </cell>
          <cell r="E371">
            <v>16971</v>
          </cell>
          <cell r="F371">
            <v>11.784809380708266</v>
          </cell>
        </row>
        <row r="372">
          <cell r="A372" t="str">
            <v>25168</v>
          </cell>
          <cell r="B372" t="str">
            <v>Cundinamarca</v>
          </cell>
          <cell r="C372" t="str">
            <v>Chaguaní</v>
          </cell>
          <cell r="D372">
            <v>9</v>
          </cell>
          <cell r="E372">
            <v>3984</v>
          </cell>
          <cell r="F372">
            <v>225.90361445783131</v>
          </cell>
        </row>
        <row r="373">
          <cell r="A373" t="str">
            <v>25175</v>
          </cell>
          <cell r="B373" t="str">
            <v>Cundinamarca</v>
          </cell>
          <cell r="C373" t="str">
            <v>Chía</v>
          </cell>
          <cell r="D373">
            <v>55</v>
          </cell>
          <cell r="E373">
            <v>123673</v>
          </cell>
          <cell r="F373">
            <v>44.472115983278485</v>
          </cell>
        </row>
        <row r="374">
          <cell r="A374" t="str">
            <v>25178</v>
          </cell>
          <cell r="B374" t="str">
            <v>Cundinamarca</v>
          </cell>
          <cell r="C374" t="str">
            <v>Chipaque</v>
          </cell>
          <cell r="D374">
            <v>14</v>
          </cell>
          <cell r="E374">
            <v>8400</v>
          </cell>
          <cell r="F374">
            <v>166.66666666666669</v>
          </cell>
        </row>
        <row r="375">
          <cell r="A375" t="str">
            <v>25181</v>
          </cell>
          <cell r="B375" t="str">
            <v>Cundinamarca</v>
          </cell>
          <cell r="C375" t="str">
            <v>Choachí</v>
          </cell>
          <cell r="D375">
            <v>7</v>
          </cell>
          <cell r="E375">
            <v>10781</v>
          </cell>
          <cell r="F375">
            <v>64.929041832854097</v>
          </cell>
        </row>
        <row r="376">
          <cell r="A376" t="str">
            <v>25200</v>
          </cell>
          <cell r="B376" t="str">
            <v>Cundinamarca</v>
          </cell>
          <cell r="C376" t="str">
            <v>Cogua</v>
          </cell>
          <cell r="D376">
            <v>16</v>
          </cell>
          <cell r="E376">
            <v>21932</v>
          </cell>
          <cell r="F376">
            <v>72.952763085901879</v>
          </cell>
        </row>
        <row r="377">
          <cell r="A377" t="str">
            <v>25214</v>
          </cell>
          <cell r="B377" t="str">
            <v>Cundinamarca</v>
          </cell>
          <cell r="C377" t="str">
            <v>Cota</v>
          </cell>
          <cell r="D377">
            <v>16</v>
          </cell>
          <cell r="E377">
            <v>24406</v>
          </cell>
          <cell r="F377">
            <v>65.557649758256176</v>
          </cell>
        </row>
        <row r="378">
          <cell r="A378" t="str">
            <v>25224</v>
          </cell>
          <cell r="B378" t="str">
            <v>Cundinamarca</v>
          </cell>
          <cell r="C378" t="str">
            <v>Cucunubá</v>
          </cell>
          <cell r="D378">
            <v>2</v>
          </cell>
          <cell r="E378">
            <v>7433</v>
          </cell>
          <cell r="F378">
            <v>26.907036189963677</v>
          </cell>
        </row>
        <row r="379">
          <cell r="A379" t="str">
            <v>25245</v>
          </cell>
          <cell r="B379" t="str">
            <v>Cundinamarca</v>
          </cell>
          <cell r="C379" t="str">
            <v>El Colegio</v>
          </cell>
          <cell r="D379">
            <v>10</v>
          </cell>
          <cell r="E379">
            <v>21713</v>
          </cell>
          <cell r="F379">
            <v>46.055358540966239</v>
          </cell>
        </row>
        <row r="380">
          <cell r="A380" t="str">
            <v>25260</v>
          </cell>
          <cell r="B380" t="str">
            <v>Cundinamarca</v>
          </cell>
          <cell r="C380" t="str">
            <v>El Rosal</v>
          </cell>
          <cell r="D380">
            <v>53</v>
          </cell>
          <cell r="E380">
            <v>16876</v>
          </cell>
          <cell r="F380">
            <v>314.05546337994787</v>
          </cell>
        </row>
        <row r="381">
          <cell r="A381" t="str">
            <v>25269</v>
          </cell>
          <cell r="B381" t="str">
            <v>Cundinamarca</v>
          </cell>
          <cell r="C381" t="str">
            <v>Facatativá</v>
          </cell>
          <cell r="D381">
            <v>144</v>
          </cell>
          <cell r="E381">
            <v>129671</v>
          </cell>
          <cell r="F381">
            <v>111.05027338417996</v>
          </cell>
        </row>
        <row r="382">
          <cell r="A382" t="str">
            <v>25281</v>
          </cell>
          <cell r="B382" t="str">
            <v>Cundinamarca</v>
          </cell>
          <cell r="C382" t="str">
            <v>Fosca</v>
          </cell>
          <cell r="D382">
            <v>3</v>
          </cell>
          <cell r="E382">
            <v>7422</v>
          </cell>
          <cell r="F382">
            <v>40.420371867421181</v>
          </cell>
        </row>
        <row r="383">
          <cell r="A383" t="str">
            <v>25286</v>
          </cell>
          <cell r="B383" t="str">
            <v>Cundinamarca</v>
          </cell>
          <cell r="C383" t="str">
            <v>Funza</v>
          </cell>
          <cell r="D383">
            <v>105</v>
          </cell>
          <cell r="E383">
            <v>73962</v>
          </cell>
          <cell r="F383">
            <v>141.96479273140261</v>
          </cell>
        </row>
        <row r="384">
          <cell r="A384" t="str">
            <v>25288</v>
          </cell>
          <cell r="B384" t="str">
            <v>Cundinamarca</v>
          </cell>
          <cell r="C384" t="str">
            <v>Fúquene</v>
          </cell>
          <cell r="D384">
            <v>1</v>
          </cell>
          <cell r="E384">
            <v>5567</v>
          </cell>
          <cell r="F384">
            <v>17.962996227770791</v>
          </cell>
        </row>
        <row r="385">
          <cell r="A385" t="str">
            <v>25290</v>
          </cell>
          <cell r="B385" t="str">
            <v>Cundinamarca</v>
          </cell>
          <cell r="C385" t="str">
            <v>Fusagasugá</v>
          </cell>
          <cell r="D385">
            <v>291</v>
          </cell>
          <cell r="E385">
            <v>131914</v>
          </cell>
          <cell r="F385">
            <v>220.59826856891613</v>
          </cell>
        </row>
        <row r="386">
          <cell r="A386" t="str">
            <v>25295</v>
          </cell>
          <cell r="B386" t="str">
            <v>Cundinamarca</v>
          </cell>
          <cell r="C386" t="str">
            <v>Gachancipá</v>
          </cell>
          <cell r="D386">
            <v>24</v>
          </cell>
          <cell r="E386">
            <v>14058</v>
          </cell>
          <cell r="F386">
            <v>170.72129748186086</v>
          </cell>
        </row>
        <row r="387">
          <cell r="A387" t="str">
            <v>25297</v>
          </cell>
          <cell r="B387" t="str">
            <v>Cundinamarca</v>
          </cell>
          <cell r="C387" t="str">
            <v>Gachetá</v>
          </cell>
          <cell r="D387">
            <v>5</v>
          </cell>
          <cell r="E387">
            <v>11017</v>
          </cell>
          <cell r="F387">
            <v>45.384405918126532</v>
          </cell>
        </row>
        <row r="388">
          <cell r="A388" t="str">
            <v>25307</v>
          </cell>
          <cell r="B388" t="str">
            <v>Cundinamarca</v>
          </cell>
          <cell r="C388" t="str">
            <v>Girardot</v>
          </cell>
          <cell r="D388">
            <v>69</v>
          </cell>
          <cell r="E388">
            <v>104476</v>
          </cell>
          <cell r="F388">
            <v>66.043876105517057</v>
          </cell>
        </row>
        <row r="389">
          <cell r="A389" t="str">
            <v>25317</v>
          </cell>
          <cell r="B389" t="str">
            <v>Cundinamarca</v>
          </cell>
          <cell r="C389" t="str">
            <v>Guachetá</v>
          </cell>
          <cell r="D389">
            <v>44</v>
          </cell>
          <cell r="E389">
            <v>11398</v>
          </cell>
          <cell r="F389">
            <v>386.03263730479034</v>
          </cell>
        </row>
        <row r="390">
          <cell r="A390" t="str">
            <v>25320</v>
          </cell>
          <cell r="B390" t="str">
            <v>Cundinamarca</v>
          </cell>
          <cell r="C390" t="str">
            <v>Guaduas</v>
          </cell>
          <cell r="D390">
            <v>22</v>
          </cell>
          <cell r="E390">
            <v>37688</v>
          </cell>
          <cell r="F390">
            <v>58.374018255147526</v>
          </cell>
        </row>
        <row r="391">
          <cell r="A391" t="str">
            <v>25322</v>
          </cell>
          <cell r="B391" t="str">
            <v>Cundinamarca</v>
          </cell>
          <cell r="C391" t="str">
            <v>Guasca</v>
          </cell>
          <cell r="D391">
            <v>5</v>
          </cell>
          <cell r="E391">
            <v>14520</v>
          </cell>
          <cell r="F391">
            <v>34.435261707988978</v>
          </cell>
        </row>
        <row r="392">
          <cell r="A392" t="str">
            <v>25328</v>
          </cell>
          <cell r="B392" t="str">
            <v>Cundinamarca</v>
          </cell>
          <cell r="C392" t="str">
            <v>Guayabal de Siquima</v>
          </cell>
          <cell r="D392">
            <v>6</v>
          </cell>
          <cell r="E392">
            <v>3634</v>
          </cell>
          <cell r="F392">
            <v>165.10731975784259</v>
          </cell>
        </row>
        <row r="393">
          <cell r="A393" t="str">
            <v>25335</v>
          </cell>
          <cell r="B393" t="str">
            <v>Cundinamarca</v>
          </cell>
          <cell r="C393" t="str">
            <v>Guayabetal</v>
          </cell>
          <cell r="D393">
            <v>8</v>
          </cell>
          <cell r="E393">
            <v>4921</v>
          </cell>
          <cell r="F393">
            <v>162.5685836212152</v>
          </cell>
        </row>
        <row r="394">
          <cell r="A394" t="str">
            <v>25339</v>
          </cell>
          <cell r="B394" t="str">
            <v>Cundinamarca</v>
          </cell>
          <cell r="C394" t="str">
            <v>Gutiérrez</v>
          </cell>
          <cell r="D394">
            <v>1</v>
          </cell>
          <cell r="E394">
            <v>4037</v>
          </cell>
          <cell r="F394">
            <v>24.770869457517957</v>
          </cell>
        </row>
        <row r="395">
          <cell r="A395" t="str">
            <v>25377</v>
          </cell>
          <cell r="B395" t="str">
            <v>Cundinamarca</v>
          </cell>
          <cell r="C395" t="str">
            <v>La Calera</v>
          </cell>
          <cell r="D395">
            <v>16</v>
          </cell>
          <cell r="E395">
            <v>27169</v>
          </cell>
          <cell r="F395">
            <v>58.890647429055178</v>
          </cell>
        </row>
        <row r="396">
          <cell r="A396" t="str">
            <v>25386</v>
          </cell>
          <cell r="B396" t="str">
            <v>Cundinamarca</v>
          </cell>
          <cell r="C396" t="str">
            <v>La Mesa</v>
          </cell>
          <cell r="D396">
            <v>49</v>
          </cell>
          <cell r="E396">
            <v>30889</v>
          </cell>
          <cell r="F396">
            <v>158.63252290459386</v>
          </cell>
        </row>
        <row r="397">
          <cell r="A397" t="str">
            <v>25394</v>
          </cell>
          <cell r="B397" t="str">
            <v>Cundinamarca</v>
          </cell>
          <cell r="C397" t="str">
            <v>La Palma</v>
          </cell>
          <cell r="D397">
            <v>4</v>
          </cell>
          <cell r="E397">
            <v>10643</v>
          </cell>
          <cell r="F397">
            <v>37.583388142441038</v>
          </cell>
        </row>
        <row r="398">
          <cell r="A398" t="str">
            <v>25398</v>
          </cell>
          <cell r="B398" t="str">
            <v>Cundinamarca</v>
          </cell>
          <cell r="C398" t="str">
            <v>La Peña</v>
          </cell>
          <cell r="D398">
            <v>5</v>
          </cell>
          <cell r="E398">
            <v>7024</v>
          </cell>
          <cell r="F398">
            <v>71.184510250569474</v>
          </cell>
        </row>
        <row r="399">
          <cell r="A399" t="str">
            <v>25402</v>
          </cell>
          <cell r="B399" t="str">
            <v>Cundinamarca</v>
          </cell>
          <cell r="C399" t="str">
            <v>La Vega</v>
          </cell>
          <cell r="D399">
            <v>7</v>
          </cell>
          <cell r="E399">
            <v>14145</v>
          </cell>
          <cell r="F399">
            <v>49.487451396253093</v>
          </cell>
        </row>
        <row r="400">
          <cell r="A400" t="str">
            <v>25430</v>
          </cell>
          <cell r="B400" t="str">
            <v>Cundinamarca</v>
          </cell>
          <cell r="C400" t="str">
            <v>Madrid</v>
          </cell>
          <cell r="D400">
            <v>100</v>
          </cell>
          <cell r="E400">
            <v>76112</v>
          </cell>
          <cell r="F400">
            <v>131.38532688669329</v>
          </cell>
        </row>
        <row r="401">
          <cell r="A401" t="str">
            <v>25438</v>
          </cell>
          <cell r="B401" t="str">
            <v>Cundinamarca</v>
          </cell>
          <cell r="C401" t="str">
            <v>Medina</v>
          </cell>
          <cell r="D401">
            <v>35</v>
          </cell>
          <cell r="E401">
            <v>10079</v>
          </cell>
          <cell r="F401">
            <v>347.25667228891757</v>
          </cell>
        </row>
        <row r="402">
          <cell r="A402" t="str">
            <v>25473</v>
          </cell>
          <cell r="B402" t="str">
            <v>Cundinamarca</v>
          </cell>
          <cell r="C402" t="str">
            <v>Mosquera</v>
          </cell>
          <cell r="D402">
            <v>74</v>
          </cell>
          <cell r="E402">
            <v>80688</v>
          </cell>
          <cell r="F402">
            <v>91.711282966488199</v>
          </cell>
        </row>
        <row r="403">
          <cell r="A403" t="str">
            <v>25486</v>
          </cell>
          <cell r="B403" t="str">
            <v>Cundinamarca</v>
          </cell>
          <cell r="C403" t="str">
            <v>Nemocón</v>
          </cell>
          <cell r="D403">
            <v>4</v>
          </cell>
          <cell r="E403">
            <v>13269</v>
          </cell>
          <cell r="F403">
            <v>30.145451804958928</v>
          </cell>
        </row>
        <row r="404">
          <cell r="A404" t="str">
            <v>25488</v>
          </cell>
          <cell r="B404" t="str">
            <v>Cundinamarca</v>
          </cell>
          <cell r="C404" t="str">
            <v>Nilo</v>
          </cell>
          <cell r="D404">
            <v>10</v>
          </cell>
          <cell r="E404">
            <v>17924</v>
          </cell>
          <cell r="F404">
            <v>55.791118054005807</v>
          </cell>
        </row>
        <row r="405">
          <cell r="A405" t="str">
            <v>25491</v>
          </cell>
          <cell r="B405" t="str">
            <v>Cundinamarca</v>
          </cell>
          <cell r="C405" t="str">
            <v>Nocaima</v>
          </cell>
          <cell r="D405">
            <v>4</v>
          </cell>
          <cell r="E405">
            <v>7967</v>
          </cell>
          <cell r="F405">
            <v>50.207104305259193</v>
          </cell>
        </row>
        <row r="406">
          <cell r="A406" t="str">
            <v>25506</v>
          </cell>
          <cell r="B406" t="str">
            <v>Cundinamarca</v>
          </cell>
          <cell r="C406" t="str">
            <v>Venecia</v>
          </cell>
          <cell r="D406">
            <v>42</v>
          </cell>
          <cell r="E406">
            <v>4054</v>
          </cell>
          <cell r="F406">
            <v>1036.0138135175137</v>
          </cell>
        </row>
        <row r="407">
          <cell r="A407" t="str">
            <v>25513</v>
          </cell>
          <cell r="B407" t="str">
            <v>Cundinamarca</v>
          </cell>
          <cell r="C407" t="str">
            <v>Pacho</v>
          </cell>
          <cell r="D407">
            <v>26</v>
          </cell>
          <cell r="E407">
            <v>26987</v>
          </cell>
          <cell r="F407">
            <v>96.342683514284658</v>
          </cell>
        </row>
        <row r="408">
          <cell r="A408" t="str">
            <v>25518</v>
          </cell>
          <cell r="B408" t="str">
            <v>Cundinamarca</v>
          </cell>
          <cell r="C408" t="str">
            <v>Paime</v>
          </cell>
          <cell r="D408">
            <v>5</v>
          </cell>
          <cell r="E408">
            <v>4589</v>
          </cell>
          <cell r="F408">
            <v>108.95619960775767</v>
          </cell>
        </row>
        <row r="409">
          <cell r="A409" t="str">
            <v>25524</v>
          </cell>
          <cell r="B409" t="str">
            <v>Cundinamarca</v>
          </cell>
          <cell r="C409" t="str">
            <v>Pandi</v>
          </cell>
          <cell r="D409">
            <v>8</v>
          </cell>
          <cell r="E409">
            <v>5633</v>
          </cell>
          <cell r="F409">
            <v>142.02023788389843</v>
          </cell>
        </row>
        <row r="410">
          <cell r="A410" t="str">
            <v>25530</v>
          </cell>
          <cell r="B410" t="str">
            <v>Cundinamarca</v>
          </cell>
          <cell r="C410" t="str">
            <v>Paratebueno</v>
          </cell>
          <cell r="D410">
            <v>52</v>
          </cell>
          <cell r="E410">
            <v>7698</v>
          </cell>
          <cell r="F410">
            <v>675.50012990387108</v>
          </cell>
        </row>
        <row r="411">
          <cell r="A411" t="str">
            <v>25535</v>
          </cell>
          <cell r="B411" t="str">
            <v>Cundinamarca</v>
          </cell>
          <cell r="C411" t="str">
            <v>Pasca</v>
          </cell>
          <cell r="D411">
            <v>5</v>
          </cell>
          <cell r="E411">
            <v>12073</v>
          </cell>
          <cell r="F411">
            <v>41.414727076948566</v>
          </cell>
        </row>
        <row r="412">
          <cell r="A412" t="str">
            <v>25572</v>
          </cell>
          <cell r="B412" t="str">
            <v>Cundinamarca</v>
          </cell>
          <cell r="C412" t="str">
            <v>Puerto Salgar</v>
          </cell>
          <cell r="D412">
            <v>36</v>
          </cell>
          <cell r="E412">
            <v>18367</v>
          </cell>
          <cell r="F412">
            <v>196.0037022921544</v>
          </cell>
        </row>
        <row r="413">
          <cell r="A413" t="str">
            <v>25580</v>
          </cell>
          <cell r="B413" t="str">
            <v>Cundinamarca</v>
          </cell>
          <cell r="C413" t="str">
            <v>Pulí</v>
          </cell>
          <cell r="D413">
            <v>1</v>
          </cell>
          <cell r="E413">
            <v>2981</v>
          </cell>
          <cell r="F413">
            <v>33.545790003354576</v>
          </cell>
        </row>
        <row r="414">
          <cell r="A414" t="str">
            <v>25594</v>
          </cell>
          <cell r="B414" t="str">
            <v>Cundinamarca</v>
          </cell>
          <cell r="C414" t="str">
            <v>Quetame</v>
          </cell>
          <cell r="D414">
            <v>9</v>
          </cell>
          <cell r="E414">
            <v>7090</v>
          </cell>
          <cell r="F414">
            <v>126.93935119887166</v>
          </cell>
        </row>
        <row r="415">
          <cell r="A415" t="str">
            <v>25596</v>
          </cell>
          <cell r="B415" t="str">
            <v>Cundinamarca</v>
          </cell>
          <cell r="C415" t="str">
            <v>Quipile</v>
          </cell>
          <cell r="D415">
            <v>5</v>
          </cell>
          <cell r="E415">
            <v>8161</v>
          </cell>
          <cell r="F415">
            <v>61.267001592942037</v>
          </cell>
        </row>
        <row r="416">
          <cell r="A416" t="str">
            <v>25599</v>
          </cell>
          <cell r="B416" t="str">
            <v>Cundinamarca</v>
          </cell>
          <cell r="C416" t="str">
            <v>Apulo</v>
          </cell>
          <cell r="D416">
            <v>11</v>
          </cell>
          <cell r="E416">
            <v>7812</v>
          </cell>
          <cell r="F416">
            <v>140.80901177675372</v>
          </cell>
        </row>
        <row r="417">
          <cell r="A417" t="str">
            <v>25612</v>
          </cell>
          <cell r="B417" t="str">
            <v>Cundinamarca</v>
          </cell>
          <cell r="C417" t="str">
            <v>Ricaurte</v>
          </cell>
          <cell r="D417">
            <v>12</v>
          </cell>
          <cell r="E417">
            <v>9314</v>
          </cell>
          <cell r="F417">
            <v>128.83830792355596</v>
          </cell>
        </row>
        <row r="418">
          <cell r="A418" t="str">
            <v>25645</v>
          </cell>
          <cell r="B418" t="str">
            <v>Cundinamarca</v>
          </cell>
          <cell r="C418" t="str">
            <v>San Antonio del Tequendama</v>
          </cell>
          <cell r="D418">
            <v>27</v>
          </cell>
          <cell r="E418">
            <v>13020</v>
          </cell>
          <cell r="F418">
            <v>207.37327188940094</v>
          </cell>
        </row>
        <row r="419">
          <cell r="A419" t="str">
            <v>25649</v>
          </cell>
          <cell r="B419" t="str">
            <v>Cundinamarca</v>
          </cell>
          <cell r="C419" t="str">
            <v>San Bernardo</v>
          </cell>
          <cell r="D419">
            <v>16</v>
          </cell>
          <cell r="E419">
            <v>10636</v>
          </cell>
          <cell r="F419">
            <v>150.43249341857842</v>
          </cell>
        </row>
        <row r="420">
          <cell r="A420" t="str">
            <v>25653</v>
          </cell>
          <cell r="B420" t="str">
            <v>Cundinamarca</v>
          </cell>
          <cell r="C420" t="str">
            <v>San Cayetano</v>
          </cell>
          <cell r="D420">
            <v>3</v>
          </cell>
          <cell r="E420">
            <v>5340</v>
          </cell>
          <cell r="F420">
            <v>56.17977528089888</v>
          </cell>
        </row>
        <row r="421">
          <cell r="A421" t="str">
            <v>25658</v>
          </cell>
          <cell r="B421" t="str">
            <v>Cundinamarca</v>
          </cell>
          <cell r="C421" t="str">
            <v>San Francisco</v>
          </cell>
          <cell r="D421">
            <v>35</v>
          </cell>
          <cell r="E421">
            <v>9451</v>
          </cell>
          <cell r="F421">
            <v>370.33118188551475</v>
          </cell>
        </row>
        <row r="422">
          <cell r="A422" t="str">
            <v>25662</v>
          </cell>
          <cell r="B422" t="str">
            <v>Cundinamarca</v>
          </cell>
          <cell r="C422" t="str">
            <v>San Juan de Río Seco</v>
          </cell>
          <cell r="D422">
            <v>23</v>
          </cell>
          <cell r="E422">
            <v>9674</v>
          </cell>
          <cell r="F422">
            <v>237.75067190407276</v>
          </cell>
        </row>
        <row r="423">
          <cell r="A423" t="str">
            <v>25718</v>
          </cell>
          <cell r="B423" t="str">
            <v>Cundinamarca</v>
          </cell>
          <cell r="C423" t="str">
            <v>Sasaima</v>
          </cell>
          <cell r="D423">
            <v>10</v>
          </cell>
          <cell r="E423">
            <v>10632</v>
          </cell>
          <cell r="F423">
            <v>94.055680963130172</v>
          </cell>
        </row>
        <row r="424">
          <cell r="A424" t="str">
            <v>25740</v>
          </cell>
          <cell r="B424" t="str">
            <v>Cundinamarca</v>
          </cell>
          <cell r="C424" t="str">
            <v>Sibaté</v>
          </cell>
          <cell r="D424">
            <v>63</v>
          </cell>
          <cell r="E424">
            <v>37711</v>
          </cell>
          <cell r="F424">
            <v>167.060009015937</v>
          </cell>
        </row>
        <row r="425">
          <cell r="A425" t="str">
            <v>25743</v>
          </cell>
          <cell r="B425" t="str">
            <v>Cundinamarca</v>
          </cell>
          <cell r="C425" t="str">
            <v>Silvania</v>
          </cell>
          <cell r="D425">
            <v>38</v>
          </cell>
          <cell r="E425">
            <v>21939</v>
          </cell>
          <cell r="F425">
            <v>173.20752996946078</v>
          </cell>
        </row>
        <row r="426">
          <cell r="A426" t="str">
            <v>25745</v>
          </cell>
          <cell r="B426" t="str">
            <v>Cundinamarca</v>
          </cell>
          <cell r="C426" t="str">
            <v>Simijaca</v>
          </cell>
          <cell r="D426">
            <v>7</v>
          </cell>
          <cell r="E426">
            <v>12851</v>
          </cell>
          <cell r="F426">
            <v>54.470469224184896</v>
          </cell>
        </row>
        <row r="427">
          <cell r="A427" t="str">
            <v>25754</v>
          </cell>
          <cell r="B427" t="str">
            <v>Cundinamarca</v>
          </cell>
          <cell r="C427" t="str">
            <v>Soacha</v>
          </cell>
          <cell r="D427">
            <v>4095</v>
          </cell>
          <cell r="E427">
            <v>500097</v>
          </cell>
          <cell r="F427">
            <v>818.84114481790527</v>
          </cell>
        </row>
        <row r="428">
          <cell r="A428" t="str">
            <v>25758</v>
          </cell>
          <cell r="B428" t="str">
            <v>Cundinamarca</v>
          </cell>
          <cell r="C428" t="str">
            <v>Sopó</v>
          </cell>
          <cell r="D428">
            <v>11</v>
          </cell>
          <cell r="E428">
            <v>26187</v>
          </cell>
          <cell r="F428">
            <v>42.005575285446973</v>
          </cell>
        </row>
        <row r="429">
          <cell r="A429" t="str">
            <v>25769</v>
          </cell>
          <cell r="B429" t="str">
            <v>Cundinamarca</v>
          </cell>
          <cell r="C429" t="str">
            <v>Subachoque</v>
          </cell>
          <cell r="D429">
            <v>12</v>
          </cell>
          <cell r="E429">
            <v>15790</v>
          </cell>
          <cell r="F429">
            <v>75.997466751108291</v>
          </cell>
        </row>
        <row r="430">
          <cell r="A430" t="str">
            <v>25772</v>
          </cell>
          <cell r="B430" t="str">
            <v>Cundinamarca</v>
          </cell>
          <cell r="C430" t="str">
            <v>Suesca</v>
          </cell>
          <cell r="D430">
            <v>5</v>
          </cell>
          <cell r="E430">
            <v>16987</v>
          </cell>
          <cell r="F430">
            <v>29.434273267793017</v>
          </cell>
        </row>
        <row r="431">
          <cell r="A431" t="str">
            <v>25777</v>
          </cell>
          <cell r="B431" t="str">
            <v>Cundinamarca</v>
          </cell>
          <cell r="C431" t="str">
            <v>Supatá</v>
          </cell>
          <cell r="D431">
            <v>7</v>
          </cell>
          <cell r="E431">
            <v>5018</v>
          </cell>
          <cell r="F431">
            <v>139.49780789159027</v>
          </cell>
        </row>
        <row r="432">
          <cell r="A432" t="str">
            <v>25781</v>
          </cell>
          <cell r="B432" t="str">
            <v>Cundinamarca</v>
          </cell>
          <cell r="C432" t="str">
            <v>Sutatausa</v>
          </cell>
          <cell r="D432">
            <v>7</v>
          </cell>
          <cell r="E432">
            <v>5490</v>
          </cell>
          <cell r="F432">
            <v>127.50455373406193</v>
          </cell>
        </row>
        <row r="433">
          <cell r="A433" t="str">
            <v>25785</v>
          </cell>
          <cell r="B433" t="str">
            <v>Cundinamarca</v>
          </cell>
          <cell r="C433" t="str">
            <v>Tabio</v>
          </cell>
          <cell r="D433">
            <v>3</v>
          </cell>
          <cell r="E433">
            <v>26391</v>
          </cell>
          <cell r="F433">
            <v>11.367511651699443</v>
          </cell>
        </row>
        <row r="434">
          <cell r="A434" t="str">
            <v>25793</v>
          </cell>
          <cell r="B434" t="str">
            <v>Cundinamarca</v>
          </cell>
          <cell r="C434" t="str">
            <v>Tausa</v>
          </cell>
          <cell r="D434">
            <v>3</v>
          </cell>
          <cell r="E434">
            <v>8697</v>
          </cell>
          <cell r="F434">
            <v>34.494653328734046</v>
          </cell>
        </row>
        <row r="435">
          <cell r="A435" t="str">
            <v>25797</v>
          </cell>
          <cell r="B435" t="str">
            <v>Cundinamarca</v>
          </cell>
          <cell r="C435" t="str">
            <v>Tena</v>
          </cell>
          <cell r="D435">
            <v>4</v>
          </cell>
          <cell r="E435">
            <v>8804</v>
          </cell>
          <cell r="F435">
            <v>45.433893684688776</v>
          </cell>
        </row>
        <row r="436">
          <cell r="A436" t="str">
            <v>25799</v>
          </cell>
          <cell r="B436" t="str">
            <v>Cundinamarca</v>
          </cell>
          <cell r="C436" t="str">
            <v>Tenjo</v>
          </cell>
          <cell r="D436">
            <v>2</v>
          </cell>
          <cell r="E436">
            <v>19736</v>
          </cell>
          <cell r="F436">
            <v>10.133765707336845</v>
          </cell>
        </row>
        <row r="437">
          <cell r="A437" t="str">
            <v>25805</v>
          </cell>
          <cell r="B437" t="str">
            <v>Cundinamarca</v>
          </cell>
          <cell r="C437" t="str">
            <v>Tibacuy</v>
          </cell>
          <cell r="D437">
            <v>18</v>
          </cell>
          <cell r="E437">
            <v>4821</v>
          </cell>
          <cell r="F437">
            <v>373.366521468575</v>
          </cell>
        </row>
        <row r="438">
          <cell r="A438" t="str">
            <v>25817</v>
          </cell>
          <cell r="B438" t="str">
            <v>Cundinamarca</v>
          </cell>
          <cell r="C438" t="str">
            <v>Tocancipá</v>
          </cell>
          <cell r="D438">
            <v>46</v>
          </cell>
          <cell r="E438">
            <v>31146</v>
          </cell>
          <cell r="F438">
            <v>147.69151736980672</v>
          </cell>
        </row>
        <row r="439">
          <cell r="A439" t="str">
            <v>25823</v>
          </cell>
          <cell r="B439" t="str">
            <v>Cundinamarca</v>
          </cell>
          <cell r="C439" t="str">
            <v>Topaipí</v>
          </cell>
          <cell r="D439">
            <v>1</v>
          </cell>
          <cell r="E439">
            <v>4549</v>
          </cell>
          <cell r="F439">
            <v>21.982853374367995</v>
          </cell>
        </row>
        <row r="440">
          <cell r="A440" t="str">
            <v>25839</v>
          </cell>
          <cell r="B440" t="str">
            <v>Cundinamarca</v>
          </cell>
          <cell r="C440" t="str">
            <v>Ubalá</v>
          </cell>
          <cell r="D440">
            <v>6</v>
          </cell>
          <cell r="E440">
            <v>10843</v>
          </cell>
          <cell r="F440">
            <v>55.335239324910084</v>
          </cell>
        </row>
        <row r="441">
          <cell r="A441" t="str">
            <v>25841</v>
          </cell>
          <cell r="B441" t="str">
            <v>Cundinamarca</v>
          </cell>
          <cell r="C441" t="str">
            <v>Ubaque</v>
          </cell>
          <cell r="D441">
            <v>3</v>
          </cell>
          <cell r="E441">
            <v>6247</v>
          </cell>
          <cell r="F441">
            <v>48.023051064510966</v>
          </cell>
        </row>
        <row r="442">
          <cell r="A442" t="str">
            <v>25843</v>
          </cell>
          <cell r="B442" t="str">
            <v>Cundinamarca</v>
          </cell>
          <cell r="C442" t="str">
            <v>Villa de San Diego de Ubate</v>
          </cell>
          <cell r="D442">
            <v>16</v>
          </cell>
          <cell r="E442">
            <v>38607</v>
          </cell>
          <cell r="F442">
            <v>41.443261584686717</v>
          </cell>
        </row>
        <row r="443">
          <cell r="A443" t="str">
            <v>25862</v>
          </cell>
          <cell r="B443" t="str">
            <v>Cundinamarca</v>
          </cell>
          <cell r="C443" t="str">
            <v>Vergara</v>
          </cell>
          <cell r="D443">
            <v>20</v>
          </cell>
          <cell r="E443">
            <v>7671</v>
          </cell>
          <cell r="F443">
            <v>260.72220049537219</v>
          </cell>
        </row>
        <row r="444">
          <cell r="A444" t="str">
            <v>25875</v>
          </cell>
          <cell r="B444" t="str">
            <v>Cundinamarca</v>
          </cell>
          <cell r="C444" t="str">
            <v>Villeta</v>
          </cell>
          <cell r="D444">
            <v>31</v>
          </cell>
          <cell r="E444">
            <v>25061</v>
          </cell>
          <cell r="F444">
            <v>123.6981764494633</v>
          </cell>
        </row>
        <row r="445">
          <cell r="A445" t="str">
            <v>25878</v>
          </cell>
          <cell r="B445" t="str">
            <v>Cundinamarca</v>
          </cell>
          <cell r="C445" t="str">
            <v>Viotá</v>
          </cell>
          <cell r="D445">
            <v>17</v>
          </cell>
          <cell r="E445">
            <v>13352</v>
          </cell>
          <cell r="F445">
            <v>127.32174955062912</v>
          </cell>
        </row>
        <row r="446">
          <cell r="A446" t="str">
            <v>25885</v>
          </cell>
          <cell r="B446" t="str">
            <v>Cundinamarca</v>
          </cell>
          <cell r="C446" t="str">
            <v>Yacopí</v>
          </cell>
          <cell r="D446">
            <v>8</v>
          </cell>
          <cell r="E446">
            <v>16897</v>
          </cell>
          <cell r="F446">
            <v>47.345682665561938</v>
          </cell>
        </row>
        <row r="447">
          <cell r="A447" t="str">
            <v>25899</v>
          </cell>
          <cell r="B447" t="str">
            <v>Cundinamarca</v>
          </cell>
          <cell r="C447" t="str">
            <v>Zipaquirá</v>
          </cell>
          <cell r="D447">
            <v>44</v>
          </cell>
          <cell r="E447">
            <v>120312</v>
          </cell>
          <cell r="F447">
            <v>36.571580557217899</v>
          </cell>
        </row>
        <row r="448">
          <cell r="A448" t="str">
            <v>27001</v>
          </cell>
          <cell r="B448" t="str">
            <v>Chocó</v>
          </cell>
          <cell r="C448" t="str">
            <v>Quibdó</v>
          </cell>
          <cell r="D448">
            <v>2711</v>
          </cell>
          <cell r="E448">
            <v>115537</v>
          </cell>
          <cell r="F448">
            <v>2346.4344755359757</v>
          </cell>
        </row>
        <row r="449">
          <cell r="A449" t="str">
            <v>27006</v>
          </cell>
          <cell r="B449" t="str">
            <v>Chocó</v>
          </cell>
          <cell r="C449" t="str">
            <v>Acandí</v>
          </cell>
          <cell r="D449">
            <v>45</v>
          </cell>
          <cell r="E449">
            <v>9668</v>
          </cell>
          <cell r="F449">
            <v>465.45304095986756</v>
          </cell>
        </row>
        <row r="450">
          <cell r="A450" t="str">
            <v>27025</v>
          </cell>
          <cell r="B450" t="str">
            <v>Chocó</v>
          </cell>
          <cell r="C450" t="str">
            <v>Alto Baudo</v>
          </cell>
          <cell r="D450">
            <v>2889</v>
          </cell>
          <cell r="E450">
            <v>35846</v>
          </cell>
          <cell r="F450">
            <v>8059.4766501143777</v>
          </cell>
        </row>
        <row r="451">
          <cell r="A451" t="str">
            <v>27050</v>
          </cell>
          <cell r="B451" t="str">
            <v>Chocó</v>
          </cell>
          <cell r="C451" t="str">
            <v>Atrato</v>
          </cell>
          <cell r="D451">
            <v>166</v>
          </cell>
          <cell r="E451">
            <v>9664</v>
          </cell>
          <cell r="F451">
            <v>1717.7152317880796</v>
          </cell>
        </row>
        <row r="452">
          <cell r="A452" t="str">
            <v>27073</v>
          </cell>
          <cell r="B452" t="str">
            <v>Chocó</v>
          </cell>
          <cell r="C452" t="str">
            <v>Bagadó</v>
          </cell>
          <cell r="D452">
            <v>16</v>
          </cell>
          <cell r="E452">
            <v>8103</v>
          </cell>
          <cell r="F452">
            <v>197.45773170430707</v>
          </cell>
        </row>
        <row r="453">
          <cell r="A453" t="str">
            <v>27075</v>
          </cell>
          <cell r="B453" t="str">
            <v>Chocó</v>
          </cell>
          <cell r="C453" t="str">
            <v>Bahía Solano</v>
          </cell>
          <cell r="D453">
            <v>44</v>
          </cell>
          <cell r="E453">
            <v>9303</v>
          </cell>
          <cell r="F453">
            <v>472.96570998602596</v>
          </cell>
        </row>
        <row r="454">
          <cell r="A454" t="str">
            <v>27077</v>
          </cell>
          <cell r="B454" t="str">
            <v>Chocó</v>
          </cell>
          <cell r="C454" t="str">
            <v>Bajo Baudó</v>
          </cell>
          <cell r="D454">
            <v>440</v>
          </cell>
          <cell r="E454">
            <v>17290</v>
          </cell>
          <cell r="F454">
            <v>2544.8235974551767</v>
          </cell>
        </row>
        <row r="455">
          <cell r="A455" t="str">
            <v>27099</v>
          </cell>
          <cell r="B455" t="str">
            <v>Chocó</v>
          </cell>
          <cell r="C455" t="str">
            <v>Bojaya</v>
          </cell>
          <cell r="D455">
            <v>12</v>
          </cell>
          <cell r="E455">
            <v>10077</v>
          </cell>
          <cell r="F455">
            <v>119.08306043465318</v>
          </cell>
        </row>
        <row r="456">
          <cell r="A456" t="str">
            <v>27135</v>
          </cell>
          <cell r="B456" t="str">
            <v>Chocó</v>
          </cell>
          <cell r="C456" t="str">
            <v>El Cantón del San Pablo</v>
          </cell>
          <cell r="D456">
            <v>17</v>
          </cell>
          <cell r="E456">
            <v>7777</v>
          </cell>
          <cell r="F456">
            <v>218.5932879002186</v>
          </cell>
        </row>
        <row r="457">
          <cell r="A457" t="str">
            <v>27150</v>
          </cell>
          <cell r="B457" t="str">
            <v>Chocó</v>
          </cell>
          <cell r="C457" t="str">
            <v>Carmen del Darien</v>
          </cell>
          <cell r="D457">
            <v>5</v>
          </cell>
          <cell r="E457">
            <v>5432</v>
          </cell>
          <cell r="F457">
            <v>92.047128129602356</v>
          </cell>
        </row>
        <row r="458">
          <cell r="A458" t="str">
            <v>27160</v>
          </cell>
          <cell r="B458" t="str">
            <v>Chocó</v>
          </cell>
          <cell r="C458" t="str">
            <v>Cértegui</v>
          </cell>
          <cell r="D458">
            <v>4</v>
          </cell>
          <cell r="E458">
            <v>10010</v>
          </cell>
          <cell r="F458">
            <v>39.960039960039957</v>
          </cell>
        </row>
        <row r="459">
          <cell r="A459" t="str">
            <v>27205</v>
          </cell>
          <cell r="B459" t="str">
            <v>Chocó</v>
          </cell>
          <cell r="C459" t="str">
            <v>Condoto</v>
          </cell>
          <cell r="D459">
            <v>37</v>
          </cell>
          <cell r="E459">
            <v>14490</v>
          </cell>
          <cell r="F459">
            <v>255.34851621808141</v>
          </cell>
        </row>
        <row r="460">
          <cell r="A460" t="str">
            <v>27245</v>
          </cell>
          <cell r="B460" t="str">
            <v>Chocó</v>
          </cell>
          <cell r="C460" t="str">
            <v>El Carmen de Atrato</v>
          </cell>
          <cell r="D460">
            <v>44</v>
          </cell>
          <cell r="E460">
            <v>13819</v>
          </cell>
          <cell r="F460">
            <v>318.40219986974455</v>
          </cell>
        </row>
        <row r="461">
          <cell r="A461" t="str">
            <v>27250</v>
          </cell>
          <cell r="B461" t="str">
            <v>Chocó</v>
          </cell>
          <cell r="C461" t="str">
            <v>El Litoral del San Juan</v>
          </cell>
          <cell r="D461">
            <v>46</v>
          </cell>
          <cell r="E461">
            <v>14902</v>
          </cell>
          <cell r="F461">
            <v>308.68339820158371</v>
          </cell>
        </row>
        <row r="462">
          <cell r="A462" t="str">
            <v>27361</v>
          </cell>
          <cell r="B462" t="str">
            <v>Chocó</v>
          </cell>
          <cell r="C462" t="str">
            <v>Istmina</v>
          </cell>
          <cell r="D462">
            <v>445</v>
          </cell>
          <cell r="E462">
            <v>25183</v>
          </cell>
          <cell r="F462">
            <v>1767.0650835881349</v>
          </cell>
        </row>
        <row r="463">
          <cell r="A463" t="str">
            <v>27372</v>
          </cell>
          <cell r="B463" t="str">
            <v>Chocó</v>
          </cell>
          <cell r="C463" t="str">
            <v>Juradó</v>
          </cell>
          <cell r="D463">
            <v>8</v>
          </cell>
          <cell r="E463">
            <v>3353</v>
          </cell>
          <cell r="F463">
            <v>238.59230539815093</v>
          </cell>
        </row>
        <row r="464">
          <cell r="A464" t="str">
            <v>27413</v>
          </cell>
          <cell r="B464" t="str">
            <v>Chocó</v>
          </cell>
          <cell r="C464" t="str">
            <v>Lloró</v>
          </cell>
          <cell r="D464">
            <v>85</v>
          </cell>
          <cell r="E464">
            <v>11109</v>
          </cell>
          <cell r="F464">
            <v>765.14537762174814</v>
          </cell>
        </row>
        <row r="465">
          <cell r="A465" t="str">
            <v>27425</v>
          </cell>
          <cell r="B465" t="str">
            <v>Chocó</v>
          </cell>
          <cell r="C465" t="str">
            <v>Medio Atrato</v>
          </cell>
          <cell r="D465">
            <v>273</v>
          </cell>
          <cell r="E465">
            <v>28531</v>
          </cell>
          <cell r="F465">
            <v>956.85394833689668</v>
          </cell>
        </row>
        <row r="466">
          <cell r="A466" t="str">
            <v>27430</v>
          </cell>
          <cell r="B466" t="str">
            <v>Chocó</v>
          </cell>
          <cell r="C466" t="str">
            <v>Medio Baudó</v>
          </cell>
          <cell r="D466">
            <v>675</v>
          </cell>
          <cell r="E466">
            <v>13370</v>
          </cell>
          <cell r="F466">
            <v>5048.6163051608082</v>
          </cell>
        </row>
        <row r="467">
          <cell r="A467" t="str">
            <v>27450</v>
          </cell>
          <cell r="B467" t="str">
            <v>Chocó</v>
          </cell>
          <cell r="C467" t="str">
            <v>Medio San Juan</v>
          </cell>
          <cell r="D467">
            <v>44</v>
          </cell>
          <cell r="E467">
            <v>15945</v>
          </cell>
          <cell r="F467">
            <v>275.94857322044527</v>
          </cell>
        </row>
        <row r="468">
          <cell r="A468" t="str">
            <v>27491</v>
          </cell>
          <cell r="B468" t="str">
            <v>Chocó</v>
          </cell>
          <cell r="C468" t="str">
            <v>Nóvita</v>
          </cell>
          <cell r="D468">
            <v>11</v>
          </cell>
          <cell r="E468">
            <v>7942</v>
          </cell>
          <cell r="F468">
            <v>138.50415512465375</v>
          </cell>
        </row>
        <row r="469">
          <cell r="A469" t="str">
            <v>27495</v>
          </cell>
          <cell r="B469" t="str">
            <v>Chocó</v>
          </cell>
          <cell r="C469" t="str">
            <v>Nuquí</v>
          </cell>
          <cell r="D469">
            <v>6</v>
          </cell>
          <cell r="E469">
            <v>8481</v>
          </cell>
          <cell r="F469">
            <v>70.746374248319768</v>
          </cell>
        </row>
        <row r="470">
          <cell r="A470" t="str">
            <v>27580</v>
          </cell>
          <cell r="B470" t="str">
            <v>Chocó</v>
          </cell>
          <cell r="C470" t="str">
            <v>Río Iro</v>
          </cell>
          <cell r="D470">
            <v>30</v>
          </cell>
          <cell r="E470">
            <v>9522</v>
          </cell>
          <cell r="F470">
            <v>315.05986137366097</v>
          </cell>
        </row>
        <row r="471">
          <cell r="A471" t="str">
            <v>27600</v>
          </cell>
          <cell r="B471" t="str">
            <v>Chocó</v>
          </cell>
          <cell r="C471" t="str">
            <v>Río Quito</v>
          </cell>
          <cell r="D471">
            <v>78</v>
          </cell>
          <cell r="E471">
            <v>8849</v>
          </cell>
          <cell r="F471">
            <v>881.455531698497</v>
          </cell>
        </row>
        <row r="472">
          <cell r="A472" t="str">
            <v>27615</v>
          </cell>
          <cell r="B472" t="str">
            <v>Chocó</v>
          </cell>
          <cell r="C472" t="str">
            <v>Riosucio(2)</v>
          </cell>
          <cell r="D472">
            <v>62</v>
          </cell>
          <cell r="E472">
            <v>28769</v>
          </cell>
          <cell r="F472">
            <v>215.50975007820918</v>
          </cell>
        </row>
        <row r="473">
          <cell r="A473" t="str">
            <v>27660</v>
          </cell>
          <cell r="B473" t="str">
            <v>Chocó</v>
          </cell>
          <cell r="C473" t="str">
            <v>San José del Palmar</v>
          </cell>
          <cell r="D473">
            <v>35</v>
          </cell>
          <cell r="E473">
            <v>4855</v>
          </cell>
          <cell r="F473">
            <v>720.90628218331619</v>
          </cell>
        </row>
        <row r="474">
          <cell r="A474" t="str">
            <v>27745</v>
          </cell>
          <cell r="B474" t="str">
            <v>Chocó</v>
          </cell>
          <cell r="C474" t="str">
            <v>Sipí</v>
          </cell>
          <cell r="D474">
            <v>10</v>
          </cell>
          <cell r="E474">
            <v>3984</v>
          </cell>
          <cell r="F474">
            <v>251.00401606425703</v>
          </cell>
        </row>
        <row r="475">
          <cell r="A475" t="str">
            <v>27787</v>
          </cell>
          <cell r="B475" t="str">
            <v>Chocó</v>
          </cell>
          <cell r="C475" t="str">
            <v>Tadó</v>
          </cell>
          <cell r="D475">
            <v>165</v>
          </cell>
          <cell r="E475">
            <v>18836</v>
          </cell>
          <cell r="F475">
            <v>875.98216181779583</v>
          </cell>
        </row>
        <row r="476">
          <cell r="A476" t="str">
            <v>27800</v>
          </cell>
          <cell r="B476" t="str">
            <v>Chocó</v>
          </cell>
          <cell r="C476" t="str">
            <v>Unguía</v>
          </cell>
          <cell r="D476">
            <v>69</v>
          </cell>
          <cell r="E476">
            <v>15077</v>
          </cell>
          <cell r="F476">
            <v>457.65072627180473</v>
          </cell>
        </row>
        <row r="477">
          <cell r="A477" t="str">
            <v>27810</v>
          </cell>
          <cell r="B477" t="str">
            <v>Chocó</v>
          </cell>
          <cell r="C477" t="str">
            <v>Unión Panamericana</v>
          </cell>
          <cell r="D477">
            <v>87</v>
          </cell>
          <cell r="E477">
            <v>9447</v>
          </cell>
          <cell r="F477">
            <v>920.92727850111146</v>
          </cell>
        </row>
        <row r="478">
          <cell r="A478" t="str">
            <v>41001</v>
          </cell>
          <cell r="B478" t="str">
            <v>Huila</v>
          </cell>
          <cell r="C478" t="str">
            <v>Neiva</v>
          </cell>
          <cell r="D478">
            <v>2888</v>
          </cell>
          <cell r="E478">
            <v>340140</v>
          </cell>
          <cell r="F478">
            <v>849.0621508790498</v>
          </cell>
        </row>
        <row r="479">
          <cell r="A479" t="str">
            <v>41006</v>
          </cell>
          <cell r="B479" t="str">
            <v>Huila</v>
          </cell>
          <cell r="C479" t="str">
            <v>Acevedo</v>
          </cell>
          <cell r="D479">
            <v>122</v>
          </cell>
          <cell r="E479">
            <v>32199</v>
          </cell>
          <cell r="F479">
            <v>378.89375446442438</v>
          </cell>
        </row>
        <row r="480">
          <cell r="A480" t="str">
            <v>41013</v>
          </cell>
          <cell r="B480" t="str">
            <v>Huila</v>
          </cell>
          <cell r="C480" t="str">
            <v>Agrado</v>
          </cell>
          <cell r="D480">
            <v>9</v>
          </cell>
          <cell r="E480">
            <v>9001</v>
          </cell>
          <cell r="F480">
            <v>99.988890123319635</v>
          </cell>
        </row>
        <row r="481">
          <cell r="A481" t="str">
            <v>41016</v>
          </cell>
          <cell r="B481" t="str">
            <v>Huila</v>
          </cell>
          <cell r="C481" t="str">
            <v>Aipe</v>
          </cell>
          <cell r="D481">
            <v>73</v>
          </cell>
          <cell r="E481">
            <v>25522</v>
          </cell>
          <cell r="F481">
            <v>286.02774077266673</v>
          </cell>
        </row>
        <row r="482">
          <cell r="A482" t="str">
            <v>41020</v>
          </cell>
          <cell r="B482" t="str">
            <v>Huila</v>
          </cell>
          <cell r="C482" t="str">
            <v>Algeciras</v>
          </cell>
          <cell r="D482">
            <v>113</v>
          </cell>
          <cell r="E482">
            <v>24429</v>
          </cell>
          <cell r="F482">
            <v>462.56498424004252</v>
          </cell>
        </row>
        <row r="483">
          <cell r="A483" t="str">
            <v>41026</v>
          </cell>
          <cell r="B483" t="str">
            <v>Huila</v>
          </cell>
          <cell r="C483" t="str">
            <v>Altamira</v>
          </cell>
          <cell r="D483">
            <v>88</v>
          </cell>
          <cell r="E483">
            <v>4224</v>
          </cell>
          <cell r="F483">
            <v>2083.333333333333</v>
          </cell>
        </row>
        <row r="484">
          <cell r="A484" t="str">
            <v>41078</v>
          </cell>
          <cell r="B484" t="str">
            <v>Huila</v>
          </cell>
          <cell r="C484" t="str">
            <v>Baraya</v>
          </cell>
          <cell r="D484">
            <v>47</v>
          </cell>
          <cell r="E484">
            <v>9577</v>
          </cell>
          <cell r="F484">
            <v>490.75911036859145</v>
          </cell>
        </row>
        <row r="485">
          <cell r="A485" t="str">
            <v>41132</v>
          </cell>
          <cell r="B485" t="str">
            <v>Huila</v>
          </cell>
          <cell r="C485" t="str">
            <v>Campoalegre</v>
          </cell>
          <cell r="D485">
            <v>203</v>
          </cell>
          <cell r="E485">
            <v>34133</v>
          </cell>
          <cell r="F485">
            <v>594.73237043330505</v>
          </cell>
        </row>
        <row r="486">
          <cell r="A486" t="str">
            <v>41206</v>
          </cell>
          <cell r="B486" t="str">
            <v>Huila</v>
          </cell>
          <cell r="C486" t="str">
            <v>Colombia</v>
          </cell>
          <cell r="D486">
            <v>48</v>
          </cell>
          <cell r="E486">
            <v>12295</v>
          </cell>
          <cell r="F486">
            <v>390.40260268401789</v>
          </cell>
        </row>
        <row r="487">
          <cell r="A487" t="str">
            <v>41244</v>
          </cell>
          <cell r="B487" t="str">
            <v>Huila</v>
          </cell>
          <cell r="C487" t="str">
            <v>Elías</v>
          </cell>
          <cell r="D487">
            <v>17</v>
          </cell>
          <cell r="E487">
            <v>3865</v>
          </cell>
          <cell r="F487">
            <v>439.84476067270373</v>
          </cell>
        </row>
        <row r="488">
          <cell r="A488" t="str">
            <v>41298</v>
          </cell>
          <cell r="B488" t="str">
            <v>Huila</v>
          </cell>
          <cell r="C488" t="str">
            <v>Garzón</v>
          </cell>
          <cell r="D488">
            <v>504</v>
          </cell>
          <cell r="E488">
            <v>86249</v>
          </cell>
          <cell r="F488">
            <v>584.35460121276776</v>
          </cell>
        </row>
        <row r="489">
          <cell r="A489" t="str">
            <v>41306</v>
          </cell>
          <cell r="B489" t="str">
            <v>Huila</v>
          </cell>
          <cell r="C489" t="str">
            <v>Gigante</v>
          </cell>
          <cell r="D489">
            <v>442</v>
          </cell>
          <cell r="E489">
            <v>32778</v>
          </cell>
          <cell r="F489">
            <v>1348.4654341326498</v>
          </cell>
        </row>
        <row r="490">
          <cell r="A490" t="str">
            <v>41319</v>
          </cell>
          <cell r="B490" t="str">
            <v>Huila</v>
          </cell>
          <cell r="C490" t="str">
            <v>Guadalupe</v>
          </cell>
          <cell r="D490">
            <v>305</v>
          </cell>
          <cell r="E490">
            <v>20885</v>
          </cell>
          <cell r="F490">
            <v>1460.378261910462</v>
          </cell>
        </row>
        <row r="491">
          <cell r="A491" t="str">
            <v>41349</v>
          </cell>
          <cell r="B491" t="str">
            <v>Huila</v>
          </cell>
          <cell r="C491" t="str">
            <v>Hobo</v>
          </cell>
          <cell r="D491">
            <v>31</v>
          </cell>
          <cell r="E491">
            <v>6891</v>
          </cell>
          <cell r="F491">
            <v>449.86213902191264</v>
          </cell>
        </row>
        <row r="492">
          <cell r="A492" t="str">
            <v>41357</v>
          </cell>
          <cell r="B492" t="str">
            <v>Huila</v>
          </cell>
          <cell r="C492" t="str">
            <v>Iquira</v>
          </cell>
          <cell r="D492">
            <v>199</v>
          </cell>
          <cell r="E492">
            <v>12514</v>
          </cell>
          <cell r="F492">
            <v>1590.2189547706569</v>
          </cell>
        </row>
        <row r="493">
          <cell r="A493" t="str">
            <v>41359</v>
          </cell>
          <cell r="B493" t="str">
            <v>Huila</v>
          </cell>
          <cell r="C493" t="str">
            <v>Isnos</v>
          </cell>
          <cell r="D493">
            <v>125</v>
          </cell>
          <cell r="E493">
            <v>26795</v>
          </cell>
          <cell r="F493">
            <v>466.50494495241645</v>
          </cell>
        </row>
        <row r="494">
          <cell r="A494" t="str">
            <v>41378</v>
          </cell>
          <cell r="B494" t="str">
            <v>Huila</v>
          </cell>
          <cell r="C494" t="str">
            <v>La Argentina</v>
          </cell>
          <cell r="D494">
            <v>84</v>
          </cell>
          <cell r="E494">
            <v>13756</v>
          </cell>
          <cell r="F494">
            <v>610.64262867112541</v>
          </cell>
        </row>
        <row r="495">
          <cell r="A495" t="str">
            <v>41396</v>
          </cell>
          <cell r="B495" t="str">
            <v>Huila</v>
          </cell>
          <cell r="C495" t="str">
            <v>La Plata</v>
          </cell>
          <cell r="D495">
            <v>248</v>
          </cell>
          <cell r="E495">
            <v>61632</v>
          </cell>
          <cell r="F495">
            <v>402.3883696780893</v>
          </cell>
        </row>
        <row r="496">
          <cell r="A496" t="str">
            <v>41483</v>
          </cell>
          <cell r="B496" t="str">
            <v>Huila</v>
          </cell>
          <cell r="C496" t="str">
            <v>Nátaga</v>
          </cell>
          <cell r="D496">
            <v>19</v>
          </cell>
          <cell r="E496">
            <v>6285</v>
          </cell>
          <cell r="F496">
            <v>302.30708035003977</v>
          </cell>
        </row>
        <row r="497">
          <cell r="A497" t="str">
            <v>41503</v>
          </cell>
          <cell r="B497" t="str">
            <v>Huila</v>
          </cell>
          <cell r="C497" t="str">
            <v>Oporapa</v>
          </cell>
          <cell r="D497">
            <v>34</v>
          </cell>
          <cell r="E497">
            <v>13216</v>
          </cell>
          <cell r="F497">
            <v>257.2639225181598</v>
          </cell>
        </row>
        <row r="498">
          <cell r="A498" t="str">
            <v>41524</v>
          </cell>
          <cell r="B498" t="str">
            <v>Huila</v>
          </cell>
          <cell r="C498" t="str">
            <v>Palermo</v>
          </cell>
          <cell r="D498">
            <v>157</v>
          </cell>
          <cell r="E498">
            <v>32104</v>
          </cell>
          <cell r="F498">
            <v>489.03563418888609</v>
          </cell>
        </row>
        <row r="499">
          <cell r="A499" t="str">
            <v>41530</v>
          </cell>
          <cell r="B499" t="str">
            <v>Huila</v>
          </cell>
          <cell r="C499" t="str">
            <v>Palestina</v>
          </cell>
          <cell r="D499">
            <v>66</v>
          </cell>
          <cell r="E499">
            <v>11427</v>
          </cell>
          <cell r="F499">
            <v>577.57941716986079</v>
          </cell>
        </row>
        <row r="500">
          <cell r="A500" t="str">
            <v>41548</v>
          </cell>
          <cell r="B500" t="str">
            <v>Huila</v>
          </cell>
          <cell r="C500" t="str">
            <v>Pital</v>
          </cell>
          <cell r="D500">
            <v>88</v>
          </cell>
          <cell r="E500">
            <v>13588</v>
          </cell>
          <cell r="F500">
            <v>647.63026199587875</v>
          </cell>
        </row>
        <row r="501">
          <cell r="A501" t="str">
            <v>41551</v>
          </cell>
          <cell r="B501" t="str">
            <v>Huila</v>
          </cell>
          <cell r="C501" t="str">
            <v>Pitalito</v>
          </cell>
          <cell r="D501">
            <v>1913</v>
          </cell>
          <cell r="E501">
            <v>123420</v>
          </cell>
          <cell r="F501">
            <v>1549.9918975854805</v>
          </cell>
        </row>
        <row r="502">
          <cell r="A502" t="str">
            <v>41615</v>
          </cell>
          <cell r="B502" t="str">
            <v>Huila</v>
          </cell>
          <cell r="C502" t="str">
            <v>Rivera</v>
          </cell>
          <cell r="D502">
            <v>107</v>
          </cell>
          <cell r="E502">
            <v>18598</v>
          </cell>
          <cell r="F502">
            <v>575.3306807183568</v>
          </cell>
        </row>
        <row r="503">
          <cell r="A503" t="str">
            <v>41660</v>
          </cell>
          <cell r="B503" t="str">
            <v>Huila</v>
          </cell>
          <cell r="C503" t="str">
            <v>Saladoblanco</v>
          </cell>
          <cell r="D503">
            <v>102</v>
          </cell>
          <cell r="E503">
            <v>11345</v>
          </cell>
          <cell r="F503">
            <v>899.07448215072725</v>
          </cell>
        </row>
        <row r="504">
          <cell r="A504" t="str">
            <v>41668</v>
          </cell>
          <cell r="B504" t="str">
            <v>Huila</v>
          </cell>
          <cell r="C504" t="str">
            <v>San Agustín</v>
          </cell>
          <cell r="D504">
            <v>120</v>
          </cell>
          <cell r="E504">
            <v>32589</v>
          </cell>
          <cell r="F504">
            <v>368.2224063334254</v>
          </cell>
        </row>
        <row r="505">
          <cell r="A505" t="str">
            <v>41676</v>
          </cell>
          <cell r="B505" t="str">
            <v>Huila</v>
          </cell>
          <cell r="C505" t="str">
            <v>Santa María</v>
          </cell>
          <cell r="D505">
            <v>31</v>
          </cell>
          <cell r="E505">
            <v>11247</v>
          </cell>
          <cell r="F505">
            <v>275.6290566373255</v>
          </cell>
        </row>
        <row r="506">
          <cell r="A506" t="str">
            <v>41770</v>
          </cell>
          <cell r="B506" t="str">
            <v>Huila</v>
          </cell>
          <cell r="C506" t="str">
            <v>Suaza</v>
          </cell>
          <cell r="D506">
            <v>494</v>
          </cell>
          <cell r="E506">
            <v>18450</v>
          </cell>
          <cell r="F506">
            <v>2677.5067750677504</v>
          </cell>
        </row>
        <row r="507">
          <cell r="A507" t="str">
            <v>41791</v>
          </cell>
          <cell r="B507" t="str">
            <v>Huila</v>
          </cell>
          <cell r="C507" t="str">
            <v>Tarqui</v>
          </cell>
          <cell r="D507">
            <v>575</v>
          </cell>
          <cell r="E507">
            <v>17443</v>
          </cell>
          <cell r="F507">
            <v>3296.4512985151637</v>
          </cell>
        </row>
        <row r="508">
          <cell r="A508" t="str">
            <v>41797</v>
          </cell>
          <cell r="B508" t="str">
            <v>Huila</v>
          </cell>
          <cell r="C508" t="str">
            <v>Tesalia</v>
          </cell>
          <cell r="D508">
            <v>68</v>
          </cell>
          <cell r="E508">
            <v>9215</v>
          </cell>
          <cell r="F508">
            <v>737.92729245794908</v>
          </cell>
        </row>
        <row r="509">
          <cell r="A509" t="str">
            <v>41799</v>
          </cell>
          <cell r="B509" t="str">
            <v>Huila</v>
          </cell>
          <cell r="C509" t="str">
            <v>Tello</v>
          </cell>
          <cell r="D509">
            <v>84</v>
          </cell>
          <cell r="E509">
            <v>14115</v>
          </cell>
          <cell r="F509">
            <v>595.11158342189162</v>
          </cell>
        </row>
        <row r="510">
          <cell r="A510" t="str">
            <v>41801</v>
          </cell>
          <cell r="B510" t="str">
            <v>Huila</v>
          </cell>
          <cell r="C510" t="str">
            <v>Teruel</v>
          </cell>
          <cell r="D510">
            <v>6</v>
          </cell>
          <cell r="E510">
            <v>8695</v>
          </cell>
          <cell r="F510">
            <v>69.005175388154115</v>
          </cell>
        </row>
        <row r="511">
          <cell r="A511" t="str">
            <v>41807</v>
          </cell>
          <cell r="B511" t="str">
            <v>Huila</v>
          </cell>
          <cell r="C511" t="str">
            <v>Timaná</v>
          </cell>
          <cell r="D511">
            <v>62</v>
          </cell>
          <cell r="E511">
            <v>20280</v>
          </cell>
          <cell r="F511">
            <v>305.71992110453647</v>
          </cell>
        </row>
        <row r="512">
          <cell r="A512" t="str">
            <v>41872</v>
          </cell>
          <cell r="B512" t="str">
            <v>Huila</v>
          </cell>
          <cell r="C512" t="str">
            <v>Villavieja</v>
          </cell>
          <cell r="D512">
            <v>3</v>
          </cell>
          <cell r="E512">
            <v>7318</v>
          </cell>
          <cell r="F512">
            <v>40.994807324405578</v>
          </cell>
        </row>
        <row r="513">
          <cell r="A513" t="str">
            <v>41885</v>
          </cell>
          <cell r="B513" t="str">
            <v>Huila</v>
          </cell>
          <cell r="C513" t="str">
            <v>Yaguará</v>
          </cell>
          <cell r="D513">
            <v>17</v>
          </cell>
          <cell r="E513">
            <v>8840</v>
          </cell>
          <cell r="F513">
            <v>192.30769230769232</v>
          </cell>
        </row>
        <row r="514">
          <cell r="A514" t="str">
            <v>44001</v>
          </cell>
          <cell r="B514" t="str">
            <v>La Guajira</v>
          </cell>
          <cell r="C514" t="str">
            <v>Riohacha</v>
          </cell>
          <cell r="D514">
            <v>1590</v>
          </cell>
          <cell r="E514">
            <v>250258</v>
          </cell>
          <cell r="F514">
            <v>635.34432465695397</v>
          </cell>
        </row>
        <row r="515">
          <cell r="A515" t="str">
            <v>44035</v>
          </cell>
          <cell r="B515" t="str">
            <v>La Guajira</v>
          </cell>
          <cell r="C515" t="str">
            <v>Albania</v>
          </cell>
          <cell r="D515">
            <v>37</v>
          </cell>
          <cell r="E515">
            <v>26097</v>
          </cell>
          <cell r="F515">
            <v>141.778748515155</v>
          </cell>
        </row>
        <row r="516">
          <cell r="A516" t="str">
            <v>44078</v>
          </cell>
          <cell r="B516" t="str">
            <v>La Guajira</v>
          </cell>
          <cell r="C516" t="str">
            <v>Barrancas</v>
          </cell>
          <cell r="D516">
            <v>149</v>
          </cell>
          <cell r="E516">
            <v>33849</v>
          </cell>
          <cell r="F516">
            <v>440.1902567284115</v>
          </cell>
        </row>
        <row r="517">
          <cell r="A517" t="str">
            <v>44090</v>
          </cell>
          <cell r="B517" t="str">
            <v>La Guajira</v>
          </cell>
          <cell r="C517" t="str">
            <v>Dibulla</v>
          </cell>
          <cell r="D517">
            <v>255</v>
          </cell>
          <cell r="E517">
            <v>31790</v>
          </cell>
          <cell r="F517">
            <v>802.13903743315518</v>
          </cell>
        </row>
        <row r="518">
          <cell r="A518" t="str">
            <v>44098</v>
          </cell>
          <cell r="B518" t="str">
            <v>La Guajira</v>
          </cell>
          <cell r="C518" t="str">
            <v>Distracción</v>
          </cell>
          <cell r="D518">
            <v>1</v>
          </cell>
          <cell r="E518">
            <v>15430</v>
          </cell>
          <cell r="F518">
            <v>6.4808813998703831</v>
          </cell>
        </row>
        <row r="519">
          <cell r="A519" t="str">
            <v>44110</v>
          </cell>
          <cell r="B519" t="str">
            <v>La Guajira</v>
          </cell>
          <cell r="C519" t="str">
            <v>El Molino</v>
          </cell>
          <cell r="D519">
            <v>27</v>
          </cell>
          <cell r="E519">
            <v>8607</v>
          </cell>
          <cell r="F519">
            <v>313.69815266643428</v>
          </cell>
        </row>
        <row r="520">
          <cell r="A520" t="str">
            <v>44279</v>
          </cell>
          <cell r="B520" t="str">
            <v>La Guajira</v>
          </cell>
          <cell r="C520" t="str">
            <v>Fonseca</v>
          </cell>
          <cell r="D520">
            <v>1389</v>
          </cell>
          <cell r="E520">
            <v>32695</v>
          </cell>
          <cell r="F520">
            <v>4248.3560177397158</v>
          </cell>
        </row>
        <row r="521">
          <cell r="A521" t="str">
            <v>44378</v>
          </cell>
          <cell r="B521" t="str">
            <v>La Guajira</v>
          </cell>
          <cell r="C521" t="str">
            <v>Hatonuevo</v>
          </cell>
          <cell r="D521">
            <v>4</v>
          </cell>
          <cell r="E521">
            <v>24001</v>
          </cell>
          <cell r="F521">
            <v>16.665972251156202</v>
          </cell>
        </row>
        <row r="522">
          <cell r="A522" t="str">
            <v>44420</v>
          </cell>
          <cell r="B522" t="str">
            <v>La Guajira</v>
          </cell>
          <cell r="C522" t="str">
            <v>La Jagua del Pilar</v>
          </cell>
          <cell r="D522">
            <v>16</v>
          </cell>
          <cell r="E522">
            <v>3166</v>
          </cell>
          <cell r="F522">
            <v>505.36955148452302</v>
          </cell>
        </row>
        <row r="523">
          <cell r="A523" t="str">
            <v>44430</v>
          </cell>
          <cell r="B523" t="str">
            <v>La Guajira</v>
          </cell>
          <cell r="C523" t="str">
            <v>Maicao</v>
          </cell>
          <cell r="D523">
            <v>156</v>
          </cell>
          <cell r="E523">
            <v>154343</v>
          </cell>
          <cell r="F523">
            <v>101.07358286414026</v>
          </cell>
        </row>
        <row r="524">
          <cell r="A524" t="str">
            <v>44560</v>
          </cell>
          <cell r="B524" t="str">
            <v>La Guajira</v>
          </cell>
          <cell r="C524" t="str">
            <v>Manaure</v>
          </cell>
          <cell r="D524">
            <v>4</v>
          </cell>
          <cell r="E524">
            <v>99992</v>
          </cell>
          <cell r="F524">
            <v>4.0003200256020479</v>
          </cell>
        </row>
        <row r="525">
          <cell r="A525" t="str">
            <v>44650</v>
          </cell>
          <cell r="B525" t="str">
            <v>La Guajira</v>
          </cell>
          <cell r="C525" t="str">
            <v>San Juan del Cesar</v>
          </cell>
          <cell r="D525">
            <v>81</v>
          </cell>
          <cell r="E525">
            <v>36851</v>
          </cell>
          <cell r="F525">
            <v>219.80407587311063</v>
          </cell>
        </row>
        <row r="526">
          <cell r="A526" t="str">
            <v>44847</v>
          </cell>
          <cell r="B526" t="str">
            <v>La Guajira</v>
          </cell>
          <cell r="C526" t="str">
            <v>Uribia</v>
          </cell>
          <cell r="D526">
            <v>4</v>
          </cell>
          <cell r="E526">
            <v>168286</v>
          </cell>
          <cell r="F526">
            <v>2.3769059814839024</v>
          </cell>
        </row>
        <row r="527">
          <cell r="A527" t="str">
            <v>44855</v>
          </cell>
          <cell r="B527" t="str">
            <v>La Guajira</v>
          </cell>
          <cell r="C527" t="str">
            <v>Urumita</v>
          </cell>
          <cell r="D527">
            <v>43</v>
          </cell>
          <cell r="E527">
            <v>17462</v>
          </cell>
          <cell r="F527">
            <v>246.24899782384608</v>
          </cell>
        </row>
        <row r="528">
          <cell r="A528" t="str">
            <v>44874</v>
          </cell>
          <cell r="B528" t="str">
            <v>La Guajira</v>
          </cell>
          <cell r="C528" t="str">
            <v>Villanueva</v>
          </cell>
          <cell r="D528">
            <v>48</v>
          </cell>
          <cell r="E528">
            <v>27338</v>
          </cell>
          <cell r="F528">
            <v>175.57977906211133</v>
          </cell>
        </row>
        <row r="529">
          <cell r="A529" t="str">
            <v>47001</v>
          </cell>
          <cell r="B529" t="str">
            <v>Magdalena</v>
          </cell>
          <cell r="C529" t="str">
            <v>Santa Marta</v>
          </cell>
          <cell r="D529">
            <v>6272</v>
          </cell>
          <cell r="E529">
            <v>476272</v>
          </cell>
          <cell r="F529">
            <v>1316.8945476534418</v>
          </cell>
        </row>
        <row r="530">
          <cell r="A530" t="str">
            <v>47030</v>
          </cell>
          <cell r="B530" t="str">
            <v>Magdalena</v>
          </cell>
          <cell r="C530" t="str">
            <v>Algarrobo</v>
          </cell>
          <cell r="D530">
            <v>21</v>
          </cell>
          <cell r="E530">
            <v>12480</v>
          </cell>
          <cell r="F530">
            <v>168.26923076923077</v>
          </cell>
        </row>
        <row r="531">
          <cell r="A531" t="str">
            <v>47053</v>
          </cell>
          <cell r="B531" t="str">
            <v>Magdalena</v>
          </cell>
          <cell r="C531" t="str">
            <v>Aracataca</v>
          </cell>
          <cell r="D531">
            <v>291</v>
          </cell>
          <cell r="E531">
            <v>39020</v>
          </cell>
          <cell r="F531">
            <v>745.77139928241934</v>
          </cell>
        </row>
        <row r="532">
          <cell r="A532" t="str">
            <v>47058</v>
          </cell>
          <cell r="B532" t="str">
            <v>Magdalena</v>
          </cell>
          <cell r="C532" t="str">
            <v>Ariguaní</v>
          </cell>
          <cell r="D532">
            <v>11</v>
          </cell>
          <cell r="E532">
            <v>32044</v>
          </cell>
          <cell r="F532">
            <v>34.327799275995503</v>
          </cell>
        </row>
        <row r="533">
          <cell r="A533" t="str">
            <v>47161</v>
          </cell>
          <cell r="B533" t="str">
            <v>Magdalena</v>
          </cell>
          <cell r="C533" t="str">
            <v>Cerro San Antonio</v>
          </cell>
          <cell r="D533">
            <v>7</v>
          </cell>
          <cell r="E533">
            <v>7891</v>
          </cell>
          <cell r="F533">
            <v>88.708655430236973</v>
          </cell>
        </row>
        <row r="534">
          <cell r="A534" t="str">
            <v>47170</v>
          </cell>
          <cell r="B534" t="str">
            <v>Magdalena</v>
          </cell>
          <cell r="C534" t="str">
            <v>Chivolo</v>
          </cell>
          <cell r="D534">
            <v>8</v>
          </cell>
          <cell r="E534">
            <v>16002</v>
          </cell>
          <cell r="F534">
            <v>49.99375078115235</v>
          </cell>
        </row>
        <row r="535">
          <cell r="A535" t="str">
            <v>47189</v>
          </cell>
          <cell r="B535" t="str">
            <v>Magdalena</v>
          </cell>
          <cell r="C535" t="str">
            <v>Ciénaga</v>
          </cell>
          <cell r="D535">
            <v>59</v>
          </cell>
          <cell r="E535">
            <v>104042</v>
          </cell>
          <cell r="F535">
            <v>56.707867976394148</v>
          </cell>
        </row>
        <row r="536">
          <cell r="A536" t="str">
            <v>47245</v>
          </cell>
          <cell r="B536" t="str">
            <v>Magdalena</v>
          </cell>
          <cell r="C536" t="str">
            <v>El Banco</v>
          </cell>
          <cell r="D536">
            <v>58</v>
          </cell>
          <cell r="E536">
            <v>55408</v>
          </cell>
          <cell r="F536">
            <v>104.678024833959</v>
          </cell>
        </row>
        <row r="537">
          <cell r="A537" t="str">
            <v>47258</v>
          </cell>
          <cell r="B537" t="str">
            <v>Magdalena</v>
          </cell>
          <cell r="C537" t="str">
            <v>El Piñon</v>
          </cell>
          <cell r="D537">
            <v>8</v>
          </cell>
          <cell r="E537">
            <v>16757</v>
          </cell>
          <cell r="F537">
            <v>47.741242465835178</v>
          </cell>
        </row>
        <row r="538">
          <cell r="A538" t="str">
            <v>47268</v>
          </cell>
          <cell r="B538" t="str">
            <v>Magdalena</v>
          </cell>
          <cell r="C538" t="str">
            <v>El Retén</v>
          </cell>
          <cell r="D538">
            <v>148</v>
          </cell>
          <cell r="E538">
            <v>20736</v>
          </cell>
          <cell r="F538">
            <v>713.73456790123453</v>
          </cell>
        </row>
        <row r="539">
          <cell r="A539" t="str">
            <v>47288</v>
          </cell>
          <cell r="B539" t="str">
            <v>Magdalena</v>
          </cell>
          <cell r="C539" t="str">
            <v>Fundación</v>
          </cell>
          <cell r="D539">
            <v>95</v>
          </cell>
          <cell r="E539">
            <v>57297</v>
          </cell>
          <cell r="F539">
            <v>165.80274708972547</v>
          </cell>
        </row>
        <row r="540">
          <cell r="A540" t="str">
            <v>47318</v>
          </cell>
          <cell r="B540" t="str">
            <v>Magdalena</v>
          </cell>
          <cell r="C540" t="str">
            <v>Guamal</v>
          </cell>
          <cell r="D540">
            <v>7</v>
          </cell>
          <cell r="E540">
            <v>27024</v>
          </cell>
          <cell r="F540">
            <v>25.90290112492599</v>
          </cell>
        </row>
        <row r="541">
          <cell r="A541" t="str">
            <v>47541</v>
          </cell>
          <cell r="B541" t="str">
            <v>Magdalena</v>
          </cell>
          <cell r="C541" t="str">
            <v>Pedraza</v>
          </cell>
          <cell r="D541">
            <v>20</v>
          </cell>
          <cell r="E541">
            <v>8052</v>
          </cell>
          <cell r="F541">
            <v>248.38549428713364</v>
          </cell>
        </row>
        <row r="542">
          <cell r="A542" t="str">
            <v>47551</v>
          </cell>
          <cell r="B542" t="str">
            <v>Magdalena</v>
          </cell>
          <cell r="C542" t="str">
            <v>Pivijay</v>
          </cell>
          <cell r="D542">
            <v>16</v>
          </cell>
          <cell r="E542">
            <v>34114</v>
          </cell>
          <cell r="F542">
            <v>46.901565339743215</v>
          </cell>
        </row>
        <row r="543">
          <cell r="A543" t="str">
            <v>47555</v>
          </cell>
          <cell r="B543" t="str">
            <v>Magdalena</v>
          </cell>
          <cell r="C543" t="str">
            <v>Plato</v>
          </cell>
          <cell r="D543">
            <v>78</v>
          </cell>
          <cell r="E543">
            <v>56894</v>
          </cell>
          <cell r="F543">
            <v>137.09705768622351</v>
          </cell>
        </row>
        <row r="544">
          <cell r="A544" t="str">
            <v>47570</v>
          </cell>
          <cell r="B544" t="str">
            <v>Magdalena</v>
          </cell>
          <cell r="C544" t="str">
            <v>Puebloviejo</v>
          </cell>
          <cell r="D544">
            <v>6</v>
          </cell>
          <cell r="E544">
            <v>29869</v>
          </cell>
          <cell r="F544">
            <v>20.087716361444976</v>
          </cell>
        </row>
        <row r="545">
          <cell r="A545" t="str">
            <v>47660</v>
          </cell>
          <cell r="B545" t="str">
            <v>Magdalena</v>
          </cell>
          <cell r="C545" t="str">
            <v>Sabanas de San Angel</v>
          </cell>
          <cell r="D545">
            <v>4</v>
          </cell>
          <cell r="E545">
            <v>16647</v>
          </cell>
          <cell r="F545">
            <v>24.028353457079355</v>
          </cell>
        </row>
        <row r="546">
          <cell r="A546" t="str">
            <v>47675</v>
          </cell>
          <cell r="B546" t="str">
            <v>Magdalena</v>
          </cell>
          <cell r="C546" t="str">
            <v>Salamina</v>
          </cell>
          <cell r="D546">
            <v>7</v>
          </cell>
          <cell r="E546">
            <v>7201</v>
          </cell>
          <cell r="F546">
            <v>97.208721010970706</v>
          </cell>
        </row>
        <row r="547">
          <cell r="A547" t="str">
            <v>47692</v>
          </cell>
          <cell r="B547" t="str">
            <v>Magdalena</v>
          </cell>
          <cell r="C547" t="str">
            <v>San Sebastián de Buenavista</v>
          </cell>
          <cell r="D547">
            <v>5</v>
          </cell>
          <cell r="E547">
            <v>17457</v>
          </cell>
          <cell r="F547">
            <v>28.641805579423728</v>
          </cell>
        </row>
        <row r="548">
          <cell r="A548" t="str">
            <v>47703</v>
          </cell>
          <cell r="B548" t="str">
            <v>Magdalena</v>
          </cell>
          <cell r="C548" t="str">
            <v>San Zenón</v>
          </cell>
          <cell r="D548">
            <v>6</v>
          </cell>
          <cell r="E548">
            <v>9084</v>
          </cell>
          <cell r="F548">
            <v>66.050198150594454</v>
          </cell>
        </row>
        <row r="549">
          <cell r="A549" t="str">
            <v>47707</v>
          </cell>
          <cell r="B549" t="str">
            <v>Magdalena</v>
          </cell>
          <cell r="C549" t="str">
            <v>Santa Ana</v>
          </cell>
          <cell r="D549">
            <v>21</v>
          </cell>
          <cell r="E549">
            <v>25628</v>
          </cell>
          <cell r="F549">
            <v>81.941626346183867</v>
          </cell>
        </row>
        <row r="550">
          <cell r="A550" t="str">
            <v>47720</v>
          </cell>
          <cell r="B550" t="str">
            <v>Magdalena</v>
          </cell>
          <cell r="C550" t="str">
            <v>Santa Bárbara de Pinto</v>
          </cell>
          <cell r="D550">
            <v>53</v>
          </cell>
          <cell r="E550">
            <v>12442</v>
          </cell>
          <cell r="F550">
            <v>425.97653110432412</v>
          </cell>
        </row>
        <row r="551">
          <cell r="A551" t="str">
            <v>47745</v>
          </cell>
          <cell r="B551" t="str">
            <v>Magdalena</v>
          </cell>
          <cell r="C551" t="str">
            <v>Sitionuevo</v>
          </cell>
          <cell r="D551">
            <v>9</v>
          </cell>
          <cell r="E551">
            <v>31304</v>
          </cell>
          <cell r="F551">
            <v>28.750319447993864</v>
          </cell>
        </row>
        <row r="552">
          <cell r="A552" t="str">
            <v>47798</v>
          </cell>
          <cell r="B552" t="str">
            <v>Magdalena</v>
          </cell>
          <cell r="C552" t="str">
            <v>Tenerife</v>
          </cell>
          <cell r="D552">
            <v>13</v>
          </cell>
          <cell r="E552">
            <v>12253</v>
          </cell>
          <cell r="F552">
            <v>106.09646617154984</v>
          </cell>
        </row>
        <row r="553">
          <cell r="A553" t="str">
            <v>47980</v>
          </cell>
          <cell r="B553" t="str">
            <v>Magdalena</v>
          </cell>
          <cell r="C553" t="str">
            <v>Zona Bananera</v>
          </cell>
          <cell r="D553">
            <v>74</v>
          </cell>
          <cell r="E553">
            <v>60104</v>
          </cell>
          <cell r="F553">
            <v>123.11992546253161</v>
          </cell>
        </row>
        <row r="554">
          <cell r="A554" t="str">
            <v>50001</v>
          </cell>
          <cell r="B554" t="str">
            <v>Meta</v>
          </cell>
          <cell r="C554" t="str">
            <v>Villavicencio</v>
          </cell>
          <cell r="D554">
            <v>1862</v>
          </cell>
          <cell r="E554">
            <v>473718</v>
          </cell>
          <cell r="F554">
            <v>393.06085054821642</v>
          </cell>
        </row>
        <row r="555">
          <cell r="A555" t="str">
            <v>50006</v>
          </cell>
          <cell r="B555" t="str">
            <v>Meta</v>
          </cell>
          <cell r="C555" t="str">
            <v>Acacías</v>
          </cell>
          <cell r="D555">
            <v>524</v>
          </cell>
          <cell r="E555">
            <v>67347</v>
          </cell>
          <cell r="F555">
            <v>778.05989873342537</v>
          </cell>
        </row>
        <row r="556">
          <cell r="A556" t="str">
            <v>50110</v>
          </cell>
          <cell r="B556" t="str">
            <v>Meta</v>
          </cell>
          <cell r="C556" t="str">
            <v>Barranca de Upía</v>
          </cell>
          <cell r="D556">
            <v>28</v>
          </cell>
          <cell r="E556">
            <v>3851</v>
          </cell>
          <cell r="F556">
            <v>727.08387431835888</v>
          </cell>
        </row>
        <row r="557">
          <cell r="A557" t="str">
            <v>50124</v>
          </cell>
          <cell r="B557" t="str">
            <v>Meta</v>
          </cell>
          <cell r="C557" t="str">
            <v>Cabuyaro</v>
          </cell>
          <cell r="D557">
            <v>42</v>
          </cell>
          <cell r="E557">
            <v>3981</v>
          </cell>
          <cell r="F557">
            <v>1055.0113036925395</v>
          </cell>
        </row>
        <row r="558">
          <cell r="A558" t="str">
            <v>50150</v>
          </cell>
          <cell r="B558" t="str">
            <v>Meta</v>
          </cell>
          <cell r="C558" t="str">
            <v>Castilla la Nueva</v>
          </cell>
          <cell r="D558">
            <v>66</v>
          </cell>
          <cell r="E558">
            <v>9333</v>
          </cell>
          <cell r="F558">
            <v>707.16811314689812</v>
          </cell>
        </row>
        <row r="559">
          <cell r="A559" t="str">
            <v>50223</v>
          </cell>
          <cell r="B559" t="str">
            <v>Meta</v>
          </cell>
          <cell r="C559" t="str">
            <v>Cubarral</v>
          </cell>
          <cell r="D559">
            <v>18</v>
          </cell>
          <cell r="E559">
            <v>5877</v>
          </cell>
          <cell r="F559">
            <v>306.27871362940277</v>
          </cell>
        </row>
        <row r="560">
          <cell r="A560" t="str">
            <v>50226</v>
          </cell>
          <cell r="B560" t="str">
            <v>Meta</v>
          </cell>
          <cell r="C560" t="str">
            <v>Cumaral</v>
          </cell>
          <cell r="D560">
            <v>41</v>
          </cell>
          <cell r="E560">
            <v>17895</v>
          </cell>
          <cell r="F560">
            <v>229.11427773120982</v>
          </cell>
        </row>
        <row r="561">
          <cell r="A561" t="str">
            <v>50251</v>
          </cell>
          <cell r="B561" t="str">
            <v>Meta</v>
          </cell>
          <cell r="C561" t="str">
            <v>El Castillo</v>
          </cell>
          <cell r="D561">
            <v>59</v>
          </cell>
          <cell r="E561">
            <v>6415</v>
          </cell>
          <cell r="F561">
            <v>919.71940763834766</v>
          </cell>
        </row>
        <row r="562">
          <cell r="A562" t="str">
            <v>50270</v>
          </cell>
          <cell r="B562" t="str">
            <v>Meta</v>
          </cell>
          <cell r="C562" t="str">
            <v>El Dorado</v>
          </cell>
          <cell r="D562">
            <v>24</v>
          </cell>
          <cell r="E562">
            <v>3419</v>
          </cell>
          <cell r="F562">
            <v>701.95963732085409</v>
          </cell>
        </row>
        <row r="563">
          <cell r="A563" t="str">
            <v>50287</v>
          </cell>
          <cell r="B563" t="str">
            <v>Meta</v>
          </cell>
          <cell r="C563" t="str">
            <v>Fuente de Oro</v>
          </cell>
          <cell r="D563">
            <v>51</v>
          </cell>
          <cell r="E563">
            <v>13038</v>
          </cell>
          <cell r="F563">
            <v>391.16428900138055</v>
          </cell>
        </row>
        <row r="564">
          <cell r="A564" t="str">
            <v>50313</v>
          </cell>
          <cell r="B564" t="str">
            <v>Meta</v>
          </cell>
          <cell r="C564" t="str">
            <v>Granada</v>
          </cell>
          <cell r="D564">
            <v>526</v>
          </cell>
          <cell r="E564">
            <v>60964</v>
          </cell>
          <cell r="F564">
            <v>862.80427793451884</v>
          </cell>
        </row>
        <row r="565">
          <cell r="A565" t="str">
            <v>50318</v>
          </cell>
          <cell r="B565" t="str">
            <v>Meta</v>
          </cell>
          <cell r="C565" t="str">
            <v>Guamal</v>
          </cell>
          <cell r="D565">
            <v>39</v>
          </cell>
          <cell r="E565">
            <v>9322</v>
          </cell>
          <cell r="F565">
            <v>418.36515769148252</v>
          </cell>
        </row>
        <row r="566">
          <cell r="A566" t="str">
            <v>50325</v>
          </cell>
          <cell r="B566" t="str">
            <v>Meta</v>
          </cell>
          <cell r="C566" t="str">
            <v>Mapiripán</v>
          </cell>
          <cell r="D566">
            <v>40</v>
          </cell>
          <cell r="E566">
            <v>16811</v>
          </cell>
          <cell r="F566">
            <v>237.93944441139729</v>
          </cell>
        </row>
        <row r="567">
          <cell r="A567" t="str">
            <v>50330</v>
          </cell>
          <cell r="B567" t="str">
            <v>Meta</v>
          </cell>
          <cell r="C567" t="str">
            <v>Mesetas</v>
          </cell>
          <cell r="D567">
            <v>95</v>
          </cell>
          <cell r="E567">
            <v>11218</v>
          </cell>
          <cell r="F567">
            <v>846.8532715279016</v>
          </cell>
        </row>
        <row r="568">
          <cell r="A568" t="str">
            <v>50350</v>
          </cell>
          <cell r="B568" t="str">
            <v>Meta</v>
          </cell>
          <cell r="C568" t="str">
            <v>La Macarena</v>
          </cell>
          <cell r="D568">
            <v>28</v>
          </cell>
          <cell r="E568">
            <v>31928</v>
          </cell>
          <cell r="F568">
            <v>87.697318967677276</v>
          </cell>
        </row>
        <row r="569">
          <cell r="A569" t="str">
            <v>50370</v>
          </cell>
          <cell r="B569" t="str">
            <v>Meta</v>
          </cell>
          <cell r="C569" t="str">
            <v>Uribe</v>
          </cell>
          <cell r="D569">
            <v>16</v>
          </cell>
          <cell r="E569">
            <v>15774</v>
          </cell>
          <cell r="F569">
            <v>101.43273741600102</v>
          </cell>
        </row>
        <row r="570">
          <cell r="A570" t="str">
            <v>50400</v>
          </cell>
          <cell r="B570" t="str">
            <v>Meta</v>
          </cell>
          <cell r="C570" t="str">
            <v>Lejanías</v>
          </cell>
          <cell r="D570">
            <v>75</v>
          </cell>
          <cell r="E570">
            <v>9437</v>
          </cell>
          <cell r="F570">
            <v>794.74409240224645</v>
          </cell>
        </row>
        <row r="571">
          <cell r="A571" t="str">
            <v>50450</v>
          </cell>
          <cell r="B571" t="str">
            <v>Meta</v>
          </cell>
          <cell r="C571" t="str">
            <v>Puerto Concordia</v>
          </cell>
          <cell r="D571">
            <v>108</v>
          </cell>
          <cell r="E571">
            <v>20361</v>
          </cell>
          <cell r="F571">
            <v>530.42581405628414</v>
          </cell>
        </row>
        <row r="572">
          <cell r="A572" t="str">
            <v>50568</v>
          </cell>
          <cell r="B572" t="str">
            <v>Meta</v>
          </cell>
          <cell r="C572" t="str">
            <v>Puerto Gaitán</v>
          </cell>
          <cell r="D572">
            <v>54</v>
          </cell>
          <cell r="E572">
            <v>18441</v>
          </cell>
          <cell r="F572">
            <v>292.82576866764276</v>
          </cell>
        </row>
        <row r="573">
          <cell r="A573" t="str">
            <v>50573</v>
          </cell>
          <cell r="B573" t="str">
            <v>Meta</v>
          </cell>
          <cell r="C573" t="str">
            <v>Puerto López</v>
          </cell>
          <cell r="D573">
            <v>138</v>
          </cell>
          <cell r="E573">
            <v>32992</v>
          </cell>
          <cell r="F573">
            <v>418.28322017458777</v>
          </cell>
        </row>
        <row r="574">
          <cell r="A574" t="str">
            <v>50577</v>
          </cell>
          <cell r="B574" t="str">
            <v>Meta</v>
          </cell>
          <cell r="C574" t="str">
            <v>Puerto Lleras</v>
          </cell>
          <cell r="D574">
            <v>42</v>
          </cell>
          <cell r="E574">
            <v>9927</v>
          </cell>
          <cell r="F574">
            <v>423.08854638863704</v>
          </cell>
        </row>
        <row r="575">
          <cell r="A575" t="str">
            <v>50590</v>
          </cell>
          <cell r="B575" t="str">
            <v>Meta</v>
          </cell>
          <cell r="C575" t="str">
            <v>Puerto Rico</v>
          </cell>
          <cell r="D575">
            <v>81</v>
          </cell>
          <cell r="E575">
            <v>18517</v>
          </cell>
          <cell r="F575">
            <v>437.43586974131881</v>
          </cell>
        </row>
        <row r="576">
          <cell r="A576" t="str">
            <v>50606</v>
          </cell>
          <cell r="B576" t="str">
            <v>Meta</v>
          </cell>
          <cell r="C576" t="str">
            <v>Restrepo</v>
          </cell>
          <cell r="D576">
            <v>83</v>
          </cell>
          <cell r="E576">
            <v>10571</v>
          </cell>
          <cell r="F576">
            <v>785.16696622836071</v>
          </cell>
        </row>
        <row r="577">
          <cell r="A577" t="str">
            <v>50680</v>
          </cell>
          <cell r="B577" t="str">
            <v>Meta</v>
          </cell>
          <cell r="C577" t="str">
            <v>San Carlos de Guaroa</v>
          </cell>
          <cell r="D577">
            <v>37</v>
          </cell>
          <cell r="E577">
            <v>9239</v>
          </cell>
          <cell r="F577">
            <v>400.47624201753433</v>
          </cell>
        </row>
        <row r="578">
          <cell r="A578" t="str">
            <v>50683</v>
          </cell>
          <cell r="B578" t="str">
            <v>Meta</v>
          </cell>
          <cell r="C578" t="str">
            <v>San Juan de Arama</v>
          </cell>
          <cell r="D578">
            <v>86</v>
          </cell>
          <cell r="E578">
            <v>8874</v>
          </cell>
          <cell r="F578">
            <v>969.12328149650671</v>
          </cell>
        </row>
        <row r="579">
          <cell r="A579" t="str">
            <v>50689</v>
          </cell>
          <cell r="B579" t="str">
            <v>Meta</v>
          </cell>
          <cell r="C579" t="str">
            <v>San Martín</v>
          </cell>
          <cell r="D579">
            <v>136</v>
          </cell>
          <cell r="E579">
            <v>24353</v>
          </cell>
          <cell r="F579">
            <v>558.4527573604895</v>
          </cell>
        </row>
        <row r="580">
          <cell r="A580" t="str">
            <v>50711</v>
          </cell>
          <cell r="B580" t="str">
            <v>Meta</v>
          </cell>
          <cell r="C580" t="str">
            <v>Vistahermosa</v>
          </cell>
          <cell r="D580">
            <v>196</v>
          </cell>
          <cell r="E580">
            <v>25032</v>
          </cell>
          <cell r="F580">
            <v>782.99776286353472</v>
          </cell>
        </row>
        <row r="581">
          <cell r="A581" t="str">
            <v>52001</v>
          </cell>
          <cell r="B581" t="str">
            <v>Nariño</v>
          </cell>
          <cell r="C581" t="str">
            <v>Pasto</v>
          </cell>
          <cell r="D581">
            <v>4389</v>
          </cell>
          <cell r="E581">
            <v>434540</v>
          </cell>
          <cell r="F581">
            <v>1010.0335987481014</v>
          </cell>
        </row>
        <row r="582">
          <cell r="A582" t="str">
            <v>52019</v>
          </cell>
          <cell r="B582" t="str">
            <v>Nariño</v>
          </cell>
          <cell r="C582" t="str">
            <v>Albán</v>
          </cell>
          <cell r="D582">
            <v>110</v>
          </cell>
          <cell r="E582">
            <v>21849</v>
          </cell>
          <cell r="F582">
            <v>503.45553572245871</v>
          </cell>
        </row>
        <row r="583">
          <cell r="A583" t="str">
            <v>52022</v>
          </cell>
          <cell r="B583" t="str">
            <v>Nariño</v>
          </cell>
          <cell r="C583" t="str">
            <v>Aldana</v>
          </cell>
          <cell r="D583">
            <v>9</v>
          </cell>
          <cell r="E583">
            <v>6163</v>
          </cell>
          <cell r="F583">
            <v>146.03277624533507</v>
          </cell>
        </row>
        <row r="584">
          <cell r="A584" t="str">
            <v>52036</v>
          </cell>
          <cell r="B584" t="str">
            <v>Nariño</v>
          </cell>
          <cell r="C584" t="str">
            <v>Ancuyá</v>
          </cell>
          <cell r="D584">
            <v>60</v>
          </cell>
          <cell r="E584">
            <v>7249</v>
          </cell>
          <cell r="F584">
            <v>827.70037246516756</v>
          </cell>
        </row>
        <row r="585">
          <cell r="A585" t="str">
            <v>52051</v>
          </cell>
          <cell r="B585" t="str">
            <v>Nariño</v>
          </cell>
          <cell r="C585" t="str">
            <v>Arboleda</v>
          </cell>
          <cell r="D585">
            <v>55</v>
          </cell>
          <cell r="E585">
            <v>7542</v>
          </cell>
          <cell r="F585">
            <v>729.24953593211353</v>
          </cell>
        </row>
        <row r="586">
          <cell r="A586" t="str">
            <v>52079</v>
          </cell>
          <cell r="B586" t="str">
            <v>Nariño</v>
          </cell>
          <cell r="C586" t="str">
            <v>Barbacoas</v>
          </cell>
          <cell r="D586">
            <v>252</v>
          </cell>
          <cell r="E586">
            <v>37038</v>
          </cell>
          <cell r="F586">
            <v>680.38231005993839</v>
          </cell>
        </row>
        <row r="587">
          <cell r="A587" t="str">
            <v>52083</v>
          </cell>
          <cell r="B587" t="str">
            <v>Nariño</v>
          </cell>
          <cell r="C587" t="str">
            <v>Belén</v>
          </cell>
          <cell r="D587">
            <v>18</v>
          </cell>
          <cell r="E587">
            <v>7419</v>
          </cell>
          <cell r="F587">
            <v>242.62029923170238</v>
          </cell>
        </row>
        <row r="588">
          <cell r="A588" t="str">
            <v>52110</v>
          </cell>
          <cell r="B588" t="str">
            <v>Nariño</v>
          </cell>
          <cell r="C588" t="str">
            <v>Buesaco</v>
          </cell>
          <cell r="D588">
            <v>113</v>
          </cell>
          <cell r="E588">
            <v>24767</v>
          </cell>
          <cell r="F588">
            <v>456.25227116727905</v>
          </cell>
        </row>
        <row r="589">
          <cell r="A589" t="str">
            <v>52203</v>
          </cell>
          <cell r="B589" t="str">
            <v>Nariño</v>
          </cell>
          <cell r="C589" t="str">
            <v>Colón</v>
          </cell>
          <cell r="D589">
            <v>10</v>
          </cell>
          <cell r="E589">
            <v>10084</v>
          </cell>
          <cell r="F589">
            <v>99.166997223324074</v>
          </cell>
        </row>
        <row r="590">
          <cell r="A590" t="str">
            <v>52207</v>
          </cell>
          <cell r="B590" t="str">
            <v>Nariño</v>
          </cell>
          <cell r="C590" t="str">
            <v>Consaca</v>
          </cell>
          <cell r="D590">
            <v>78</v>
          </cell>
          <cell r="E590">
            <v>9485</v>
          </cell>
          <cell r="F590">
            <v>822.35108065366364</v>
          </cell>
        </row>
        <row r="591">
          <cell r="A591" t="str">
            <v>52210</v>
          </cell>
          <cell r="B591" t="str">
            <v>Nariño</v>
          </cell>
          <cell r="C591" t="str">
            <v>Contadero</v>
          </cell>
          <cell r="D591">
            <v>3</v>
          </cell>
          <cell r="E591">
            <v>6925</v>
          </cell>
          <cell r="F591">
            <v>43.321299638989167</v>
          </cell>
        </row>
        <row r="592">
          <cell r="A592" t="str">
            <v>52215</v>
          </cell>
          <cell r="B592" t="str">
            <v>Nariño</v>
          </cell>
          <cell r="C592" t="str">
            <v>Córdoba</v>
          </cell>
          <cell r="D592">
            <v>31</v>
          </cell>
          <cell r="E592">
            <v>13970</v>
          </cell>
          <cell r="F592">
            <v>221.90408017179669</v>
          </cell>
        </row>
        <row r="593">
          <cell r="A593" t="str">
            <v>52224</v>
          </cell>
          <cell r="B593" t="str">
            <v>Nariño</v>
          </cell>
          <cell r="C593" t="str">
            <v>Cuaspud</v>
          </cell>
          <cell r="D593">
            <v>44</v>
          </cell>
          <cell r="E593">
            <v>8546</v>
          </cell>
          <cell r="F593">
            <v>514.86075356892115</v>
          </cell>
        </row>
        <row r="594">
          <cell r="A594" t="str">
            <v>52227</v>
          </cell>
          <cell r="B594" t="str">
            <v>Nariño</v>
          </cell>
          <cell r="C594" t="str">
            <v>Cumbal</v>
          </cell>
          <cell r="D594">
            <v>29</v>
          </cell>
          <cell r="E594">
            <v>36926</v>
          </cell>
          <cell r="F594">
            <v>78.535449276932241</v>
          </cell>
        </row>
        <row r="595">
          <cell r="A595" t="str">
            <v>52233</v>
          </cell>
          <cell r="B595" t="str">
            <v>Nariño</v>
          </cell>
          <cell r="C595" t="str">
            <v>Cumbitara</v>
          </cell>
          <cell r="D595">
            <v>168</v>
          </cell>
          <cell r="E595">
            <v>14807</v>
          </cell>
          <cell r="F595">
            <v>1134.598500709124</v>
          </cell>
        </row>
        <row r="596">
          <cell r="A596" t="str">
            <v>52240</v>
          </cell>
          <cell r="B596" t="str">
            <v>Nariño</v>
          </cell>
          <cell r="C596" t="str">
            <v>Chachagüí</v>
          </cell>
          <cell r="D596">
            <v>87</v>
          </cell>
          <cell r="E596">
            <v>13692</v>
          </cell>
          <cell r="F596">
            <v>635.40753724802812</v>
          </cell>
        </row>
        <row r="597">
          <cell r="A597" t="str">
            <v>52250</v>
          </cell>
          <cell r="B597" t="str">
            <v>Nariño</v>
          </cell>
          <cell r="C597" t="str">
            <v>El Charco</v>
          </cell>
          <cell r="D597">
            <v>406</v>
          </cell>
          <cell r="E597">
            <v>35556</v>
          </cell>
          <cell r="F597">
            <v>1141.8607267409159</v>
          </cell>
        </row>
        <row r="598">
          <cell r="A598" t="str">
            <v>52254</v>
          </cell>
          <cell r="B598" t="str">
            <v>Nariño</v>
          </cell>
          <cell r="C598" t="str">
            <v>El Peñol</v>
          </cell>
          <cell r="D598">
            <v>60</v>
          </cell>
          <cell r="E598">
            <v>6539</v>
          </cell>
          <cell r="F598">
            <v>917.57149411224952</v>
          </cell>
        </row>
        <row r="599">
          <cell r="A599" t="str">
            <v>52256</v>
          </cell>
          <cell r="B599" t="str">
            <v>Nariño</v>
          </cell>
          <cell r="C599" t="str">
            <v>El Rosario</v>
          </cell>
          <cell r="D599">
            <v>357</v>
          </cell>
          <cell r="E599">
            <v>10323</v>
          </cell>
          <cell r="F599">
            <v>3458.2970066841035</v>
          </cell>
        </row>
        <row r="600">
          <cell r="A600" t="str">
            <v>52258</v>
          </cell>
          <cell r="B600" t="str">
            <v>Nariño</v>
          </cell>
          <cell r="C600" t="str">
            <v>El Tablón de Gómez</v>
          </cell>
          <cell r="D600">
            <v>56</v>
          </cell>
          <cell r="E600">
            <v>12881</v>
          </cell>
          <cell r="F600">
            <v>434.74885490256963</v>
          </cell>
        </row>
        <row r="601">
          <cell r="A601" t="str">
            <v>52260</v>
          </cell>
          <cell r="B601" t="str">
            <v>Nariño</v>
          </cell>
          <cell r="C601" t="str">
            <v>El Tambo</v>
          </cell>
          <cell r="D601">
            <v>238</v>
          </cell>
          <cell r="E601">
            <v>12448</v>
          </cell>
          <cell r="F601">
            <v>1911.953727506427</v>
          </cell>
        </row>
        <row r="602">
          <cell r="A602" t="str">
            <v>52287</v>
          </cell>
          <cell r="B602" t="str">
            <v>Nariño</v>
          </cell>
          <cell r="C602" t="str">
            <v>Funes</v>
          </cell>
          <cell r="D602">
            <v>31</v>
          </cell>
          <cell r="E602">
            <v>6546</v>
          </cell>
          <cell r="F602">
            <v>473.57164680721053</v>
          </cell>
        </row>
        <row r="603">
          <cell r="A603" t="str">
            <v>52317</v>
          </cell>
          <cell r="B603" t="str">
            <v>Nariño</v>
          </cell>
          <cell r="C603" t="str">
            <v>Guachucal</v>
          </cell>
          <cell r="D603">
            <v>8</v>
          </cell>
          <cell r="E603">
            <v>15783</v>
          </cell>
          <cell r="F603">
            <v>50.687448520560103</v>
          </cell>
        </row>
        <row r="604">
          <cell r="A604" t="str">
            <v>52320</v>
          </cell>
          <cell r="B604" t="str">
            <v>Nariño</v>
          </cell>
          <cell r="C604" t="str">
            <v>Guaitarilla</v>
          </cell>
          <cell r="D604">
            <v>22</v>
          </cell>
          <cell r="E604">
            <v>12166</v>
          </cell>
          <cell r="F604">
            <v>180.83182640144665</v>
          </cell>
        </row>
        <row r="605">
          <cell r="A605" t="str">
            <v>52323</v>
          </cell>
          <cell r="B605" t="str">
            <v>Nariño</v>
          </cell>
          <cell r="C605" t="str">
            <v>Gualmatán</v>
          </cell>
          <cell r="D605">
            <v>20</v>
          </cell>
          <cell r="E605">
            <v>5761</v>
          </cell>
          <cell r="F605">
            <v>347.16195105016493</v>
          </cell>
        </row>
        <row r="606">
          <cell r="A606" t="str">
            <v>52354</v>
          </cell>
          <cell r="B606" t="str">
            <v>Nariño</v>
          </cell>
          <cell r="C606" t="str">
            <v>Imués</v>
          </cell>
          <cell r="D606">
            <v>11</v>
          </cell>
          <cell r="E606">
            <v>6357</v>
          </cell>
          <cell r="F606">
            <v>173.03759635047979</v>
          </cell>
        </row>
        <row r="607">
          <cell r="A607" t="str">
            <v>52356</v>
          </cell>
          <cell r="B607" t="str">
            <v>Nariño</v>
          </cell>
          <cell r="C607" t="str">
            <v>Ipiales</v>
          </cell>
          <cell r="D607">
            <v>630</v>
          </cell>
          <cell r="E607">
            <v>135542</v>
          </cell>
          <cell r="F607">
            <v>464.80057841849759</v>
          </cell>
        </row>
        <row r="608">
          <cell r="A608" t="str">
            <v>52378</v>
          </cell>
          <cell r="B608" t="str">
            <v>Nariño</v>
          </cell>
          <cell r="C608" t="str">
            <v>La Cruz</v>
          </cell>
          <cell r="D608">
            <v>222</v>
          </cell>
          <cell r="E608">
            <v>18185</v>
          </cell>
          <cell r="F608">
            <v>1220.7863623865824</v>
          </cell>
        </row>
        <row r="609">
          <cell r="A609" t="str">
            <v>52381</v>
          </cell>
          <cell r="B609" t="str">
            <v>Nariño</v>
          </cell>
          <cell r="C609" t="str">
            <v>La Florida</v>
          </cell>
          <cell r="D609">
            <v>190</v>
          </cell>
          <cell r="E609">
            <v>9672</v>
          </cell>
          <cell r="F609">
            <v>1964.4334160463195</v>
          </cell>
        </row>
        <row r="610">
          <cell r="A610" t="str">
            <v>52385</v>
          </cell>
          <cell r="B610" t="str">
            <v>Nariño</v>
          </cell>
          <cell r="C610" t="str">
            <v>La Llanada</v>
          </cell>
          <cell r="D610">
            <v>62</v>
          </cell>
          <cell r="E610">
            <v>5894</v>
          </cell>
          <cell r="F610">
            <v>1051.9172039362063</v>
          </cell>
        </row>
        <row r="611">
          <cell r="A611" t="str">
            <v>52390</v>
          </cell>
          <cell r="B611" t="str">
            <v>Nariño</v>
          </cell>
          <cell r="C611" t="str">
            <v>La Tola</v>
          </cell>
          <cell r="D611">
            <v>86</v>
          </cell>
          <cell r="E611">
            <v>12073</v>
          </cell>
          <cell r="F611">
            <v>712.33330572351531</v>
          </cell>
        </row>
        <row r="612">
          <cell r="A612" t="str">
            <v>52399</v>
          </cell>
          <cell r="B612" t="str">
            <v>Nariño</v>
          </cell>
          <cell r="C612" t="str">
            <v>La Unión</v>
          </cell>
          <cell r="D612">
            <v>205</v>
          </cell>
          <cell r="E612">
            <v>26265</v>
          </cell>
          <cell r="F612">
            <v>780.50637730820483</v>
          </cell>
        </row>
        <row r="613">
          <cell r="A613" t="str">
            <v>52405</v>
          </cell>
          <cell r="B613" t="str">
            <v>Nariño</v>
          </cell>
          <cell r="C613" t="str">
            <v>Leiva</v>
          </cell>
          <cell r="D613">
            <v>57</v>
          </cell>
          <cell r="E613">
            <v>13666</v>
          </cell>
          <cell r="F613">
            <v>417.09351675691499</v>
          </cell>
        </row>
        <row r="614">
          <cell r="A614" t="str">
            <v>52411</v>
          </cell>
          <cell r="B614" t="str">
            <v>Nariño</v>
          </cell>
          <cell r="C614" t="str">
            <v>Linares</v>
          </cell>
          <cell r="D614">
            <v>40</v>
          </cell>
          <cell r="E614">
            <v>10225</v>
          </cell>
          <cell r="F614">
            <v>391.19804400977989</v>
          </cell>
        </row>
        <row r="615">
          <cell r="A615" t="str">
            <v>52418</v>
          </cell>
          <cell r="B615" t="str">
            <v>Nariño</v>
          </cell>
          <cell r="C615" t="str">
            <v>Los Andes</v>
          </cell>
          <cell r="D615">
            <v>426</v>
          </cell>
          <cell r="E615">
            <v>19078</v>
          </cell>
          <cell r="F615">
            <v>2232.9384631512739</v>
          </cell>
        </row>
        <row r="616">
          <cell r="A616" t="str">
            <v>52427</v>
          </cell>
          <cell r="B616" t="str">
            <v>Nariño</v>
          </cell>
          <cell r="C616" t="str">
            <v>Magüi</v>
          </cell>
          <cell r="D616">
            <v>42</v>
          </cell>
          <cell r="E616">
            <v>21747</v>
          </cell>
          <cell r="F616">
            <v>193.13008690853911</v>
          </cell>
        </row>
        <row r="617">
          <cell r="A617" t="str">
            <v>52435</v>
          </cell>
          <cell r="B617" t="str">
            <v>Nariño</v>
          </cell>
          <cell r="C617" t="str">
            <v>Mallama</v>
          </cell>
          <cell r="D617">
            <v>45</v>
          </cell>
          <cell r="E617">
            <v>7897</v>
          </cell>
          <cell r="F617">
            <v>569.83664682790936</v>
          </cell>
        </row>
        <row r="618">
          <cell r="A618" t="str">
            <v>52473</v>
          </cell>
          <cell r="B618" t="str">
            <v>Nariño</v>
          </cell>
          <cell r="C618" t="str">
            <v>Mosquera</v>
          </cell>
          <cell r="D618">
            <v>163</v>
          </cell>
          <cell r="E618">
            <v>15801</v>
          </cell>
          <cell r="F618">
            <v>1031.580279729131</v>
          </cell>
        </row>
        <row r="619">
          <cell r="A619" t="str">
            <v>52480</v>
          </cell>
          <cell r="B619" t="str">
            <v>Nariño</v>
          </cell>
          <cell r="C619" t="str">
            <v>Nariño</v>
          </cell>
          <cell r="D619">
            <v>56</v>
          </cell>
          <cell r="E619">
            <v>4795</v>
          </cell>
          <cell r="F619">
            <v>1167.8832116788321</v>
          </cell>
        </row>
        <row r="620">
          <cell r="A620" t="str">
            <v>52490</v>
          </cell>
          <cell r="B620" t="str">
            <v>Nariño</v>
          </cell>
          <cell r="C620" t="str">
            <v>Olaya Herrera</v>
          </cell>
          <cell r="D620">
            <v>452</v>
          </cell>
          <cell r="E620">
            <v>30832</v>
          </cell>
          <cell r="F620">
            <v>1466.0093409444733</v>
          </cell>
        </row>
        <row r="621">
          <cell r="A621" t="str">
            <v>52506</v>
          </cell>
          <cell r="B621" t="str">
            <v>Nariño</v>
          </cell>
          <cell r="C621" t="str">
            <v>Ospina</v>
          </cell>
          <cell r="D621">
            <v>11</v>
          </cell>
          <cell r="E621">
            <v>8679</v>
          </cell>
          <cell r="F621">
            <v>126.74271229404309</v>
          </cell>
        </row>
        <row r="622">
          <cell r="A622" t="str">
            <v>52520</v>
          </cell>
          <cell r="B622" t="str">
            <v>Nariño</v>
          </cell>
          <cell r="C622" t="str">
            <v>Francisco Pizarro</v>
          </cell>
          <cell r="D622">
            <v>921</v>
          </cell>
          <cell r="E622">
            <v>14585</v>
          </cell>
          <cell r="F622">
            <v>6314.7068906410695</v>
          </cell>
        </row>
        <row r="623">
          <cell r="A623" t="str">
            <v>52540</v>
          </cell>
          <cell r="B623" t="str">
            <v>Nariño</v>
          </cell>
          <cell r="C623" t="str">
            <v>Policarpa</v>
          </cell>
          <cell r="D623">
            <v>280</v>
          </cell>
          <cell r="E623">
            <v>16515</v>
          </cell>
          <cell r="F623">
            <v>1695.4283984256735</v>
          </cell>
        </row>
        <row r="624">
          <cell r="A624" t="str">
            <v>52560</v>
          </cell>
          <cell r="B624" t="str">
            <v>Nariño</v>
          </cell>
          <cell r="C624" t="str">
            <v>Potosí</v>
          </cell>
          <cell r="D624">
            <v>23</v>
          </cell>
          <cell r="E624">
            <v>12237</v>
          </cell>
          <cell r="F624">
            <v>187.95456402713083</v>
          </cell>
        </row>
        <row r="625">
          <cell r="A625" t="str">
            <v>52565</v>
          </cell>
          <cell r="B625" t="str">
            <v>Nariño</v>
          </cell>
          <cell r="C625" t="str">
            <v>Providencia</v>
          </cell>
          <cell r="D625">
            <v>230</v>
          </cell>
          <cell r="E625">
            <v>13110</v>
          </cell>
          <cell r="F625">
            <v>1754.3859649122805</v>
          </cell>
        </row>
        <row r="626">
          <cell r="A626" t="str">
            <v>52573</v>
          </cell>
          <cell r="B626" t="str">
            <v>Nariño</v>
          </cell>
          <cell r="C626" t="str">
            <v>Puerres</v>
          </cell>
          <cell r="D626">
            <v>14</v>
          </cell>
          <cell r="E626">
            <v>8449</v>
          </cell>
          <cell r="F626">
            <v>165.70008285004141</v>
          </cell>
        </row>
        <row r="627">
          <cell r="A627" t="str">
            <v>52585</v>
          </cell>
          <cell r="B627" t="str">
            <v>Nariño</v>
          </cell>
          <cell r="C627" t="str">
            <v>Pupiales</v>
          </cell>
          <cell r="D627">
            <v>14</v>
          </cell>
          <cell r="E627">
            <v>19308</v>
          </cell>
          <cell r="F627">
            <v>72.508804640563497</v>
          </cell>
        </row>
        <row r="628">
          <cell r="A628" t="str">
            <v>52612</v>
          </cell>
          <cell r="B628" t="str">
            <v>Nariño</v>
          </cell>
          <cell r="C628" t="str">
            <v>Ricaurte</v>
          </cell>
          <cell r="D628">
            <v>137</v>
          </cell>
          <cell r="E628">
            <v>18255</v>
          </cell>
          <cell r="F628">
            <v>750.47932073404547</v>
          </cell>
        </row>
        <row r="629">
          <cell r="A629" t="str">
            <v>52621</v>
          </cell>
          <cell r="B629" t="str">
            <v>Nariño</v>
          </cell>
          <cell r="C629" t="str">
            <v>Roberto Payán</v>
          </cell>
          <cell r="D629">
            <v>53</v>
          </cell>
          <cell r="E629">
            <v>21961</v>
          </cell>
          <cell r="F629">
            <v>241.33691544100904</v>
          </cell>
        </row>
        <row r="630">
          <cell r="A630" t="str">
            <v>52678</v>
          </cell>
          <cell r="B630" t="str">
            <v>Nariño</v>
          </cell>
          <cell r="C630" t="str">
            <v>Samaniego</v>
          </cell>
          <cell r="D630">
            <v>2146</v>
          </cell>
          <cell r="E630">
            <v>49635</v>
          </cell>
          <cell r="F630">
            <v>4323.56200261912</v>
          </cell>
        </row>
        <row r="631">
          <cell r="A631" t="str">
            <v>52683</v>
          </cell>
          <cell r="B631" t="str">
            <v>Nariño</v>
          </cell>
          <cell r="C631" t="str">
            <v>Sandoná</v>
          </cell>
          <cell r="D631">
            <v>325</v>
          </cell>
          <cell r="E631">
            <v>25656</v>
          </cell>
          <cell r="F631">
            <v>1266.7602120361707</v>
          </cell>
        </row>
        <row r="632">
          <cell r="A632" t="str">
            <v>52685</v>
          </cell>
          <cell r="B632" t="str">
            <v>Nariño</v>
          </cell>
          <cell r="C632" t="str">
            <v>San Bernardo</v>
          </cell>
          <cell r="D632">
            <v>36</v>
          </cell>
          <cell r="E632">
            <v>18672</v>
          </cell>
          <cell r="F632">
            <v>192.80205655526993</v>
          </cell>
        </row>
        <row r="633">
          <cell r="A633" t="str">
            <v>52687</v>
          </cell>
          <cell r="B633" t="str">
            <v>Nariño</v>
          </cell>
          <cell r="C633" t="str">
            <v>San Lorenzo</v>
          </cell>
          <cell r="D633">
            <v>113</v>
          </cell>
          <cell r="E633">
            <v>19702</v>
          </cell>
          <cell r="F633">
            <v>573.54583291036442</v>
          </cell>
        </row>
        <row r="634">
          <cell r="A634" t="str">
            <v>52693</v>
          </cell>
          <cell r="B634" t="str">
            <v>Nariño</v>
          </cell>
          <cell r="C634" t="str">
            <v>San Pablo</v>
          </cell>
          <cell r="D634">
            <v>39</v>
          </cell>
          <cell r="E634">
            <v>17567</v>
          </cell>
          <cell r="F634">
            <v>222.00717253942048</v>
          </cell>
        </row>
        <row r="635">
          <cell r="A635" t="str">
            <v>52694</v>
          </cell>
          <cell r="B635" t="str">
            <v>Nariño</v>
          </cell>
          <cell r="C635" t="str">
            <v>San Pedro de Cartago</v>
          </cell>
          <cell r="D635">
            <v>34</v>
          </cell>
          <cell r="E635">
            <v>7492</v>
          </cell>
          <cell r="F635">
            <v>453.81740523224767</v>
          </cell>
        </row>
        <row r="636">
          <cell r="A636" t="str">
            <v>52696</v>
          </cell>
          <cell r="B636" t="str">
            <v>Nariño</v>
          </cell>
          <cell r="C636" t="str">
            <v>Santa Bárbara</v>
          </cell>
          <cell r="D636">
            <v>163</v>
          </cell>
          <cell r="E636">
            <v>14818</v>
          </cell>
          <cell r="F636">
            <v>1100.0134970981239</v>
          </cell>
        </row>
        <row r="637">
          <cell r="A637" t="str">
            <v>52699</v>
          </cell>
          <cell r="B637" t="str">
            <v>Nariño</v>
          </cell>
          <cell r="C637" t="str">
            <v>Santacruz</v>
          </cell>
          <cell r="D637">
            <v>76</v>
          </cell>
          <cell r="E637">
            <v>27315</v>
          </cell>
          <cell r="F637">
            <v>278.23540179388613</v>
          </cell>
        </row>
        <row r="638">
          <cell r="A638" t="str">
            <v>52720</v>
          </cell>
          <cell r="B638" t="str">
            <v>Nariño</v>
          </cell>
          <cell r="C638" t="str">
            <v>Sapuyes</v>
          </cell>
          <cell r="D638">
            <v>11</v>
          </cell>
          <cell r="E638">
            <v>6461</v>
          </cell>
          <cell r="F638">
            <v>170.25228292833927</v>
          </cell>
        </row>
        <row r="639">
          <cell r="A639" t="str">
            <v>52786</v>
          </cell>
          <cell r="B639" t="str">
            <v>Nariño</v>
          </cell>
          <cell r="C639" t="str">
            <v>Taminango</v>
          </cell>
          <cell r="D639">
            <v>899</v>
          </cell>
          <cell r="E639">
            <v>20177</v>
          </cell>
          <cell r="F639">
            <v>4455.5682212420079</v>
          </cell>
        </row>
        <row r="640">
          <cell r="A640" t="str">
            <v>52788</v>
          </cell>
          <cell r="B640" t="str">
            <v>Nariño</v>
          </cell>
          <cell r="C640" t="str">
            <v>Tangua</v>
          </cell>
          <cell r="D640">
            <v>18</v>
          </cell>
          <cell r="E640">
            <v>9758</v>
          </cell>
          <cell r="F640">
            <v>184.46402951424471</v>
          </cell>
        </row>
        <row r="641">
          <cell r="A641" t="str">
            <v>52835</v>
          </cell>
          <cell r="B641" t="str">
            <v>Nariño</v>
          </cell>
          <cell r="C641" t="str">
            <v>San Andres de Tumaco</v>
          </cell>
          <cell r="D641">
            <v>13787</v>
          </cell>
          <cell r="E641">
            <v>195419</v>
          </cell>
          <cell r="F641">
            <v>7055.0969967096335</v>
          </cell>
        </row>
        <row r="642">
          <cell r="A642" t="str">
            <v>52838</v>
          </cell>
          <cell r="B642" t="str">
            <v>Nariño</v>
          </cell>
          <cell r="C642" t="str">
            <v>Túquerres</v>
          </cell>
          <cell r="D642">
            <v>110</v>
          </cell>
          <cell r="E642">
            <v>40698</v>
          </cell>
          <cell r="F642">
            <v>270.28355201729812</v>
          </cell>
        </row>
        <row r="643">
          <cell r="A643" t="str">
            <v>52885</v>
          </cell>
          <cell r="B643" t="str">
            <v>Nariño</v>
          </cell>
          <cell r="C643" t="str">
            <v>Yacuanquer</v>
          </cell>
          <cell r="D643">
            <v>12</v>
          </cell>
          <cell r="E643">
            <v>10883</v>
          </cell>
          <cell r="F643">
            <v>110.26371404943491</v>
          </cell>
        </row>
        <row r="644">
          <cell r="A644" t="str">
            <v>54001</v>
          </cell>
          <cell r="B644" t="str">
            <v>Norte de Santander</v>
          </cell>
          <cell r="C644" t="str">
            <v>Cúcuta</v>
          </cell>
          <cell r="D644">
            <v>2088</v>
          </cell>
          <cell r="E644">
            <v>643673</v>
          </cell>
          <cell r="F644">
            <v>324.38831518488422</v>
          </cell>
        </row>
        <row r="645">
          <cell r="A645" t="str">
            <v>54003</v>
          </cell>
          <cell r="B645" t="str">
            <v>Norte de Santander</v>
          </cell>
          <cell r="C645" t="str">
            <v>Abrego</v>
          </cell>
          <cell r="D645">
            <v>122</v>
          </cell>
          <cell r="E645">
            <v>37639</v>
          </cell>
          <cell r="F645">
            <v>324.13188448152181</v>
          </cell>
        </row>
        <row r="646">
          <cell r="A646" t="str">
            <v>54099</v>
          </cell>
          <cell r="B646" t="str">
            <v>Norte de Santander</v>
          </cell>
          <cell r="C646" t="str">
            <v>Bochalema</v>
          </cell>
          <cell r="D646">
            <v>2</v>
          </cell>
          <cell r="E646">
            <v>6934</v>
          </cell>
          <cell r="F646">
            <v>28.843380444188057</v>
          </cell>
        </row>
        <row r="647">
          <cell r="A647" t="str">
            <v>54109</v>
          </cell>
          <cell r="B647" t="str">
            <v>Norte de Santander</v>
          </cell>
          <cell r="C647" t="str">
            <v>Bucarasica</v>
          </cell>
          <cell r="D647">
            <v>17</v>
          </cell>
          <cell r="E647">
            <v>4567</v>
          </cell>
          <cell r="F647">
            <v>372.23560324063936</v>
          </cell>
        </row>
        <row r="648">
          <cell r="A648" t="str">
            <v>54128</v>
          </cell>
          <cell r="B648" t="str">
            <v>Norte de Santander</v>
          </cell>
          <cell r="C648" t="str">
            <v>Cachirá</v>
          </cell>
          <cell r="D648">
            <v>5</v>
          </cell>
          <cell r="E648">
            <v>10923</v>
          </cell>
          <cell r="F648">
            <v>45.774970246269341</v>
          </cell>
        </row>
        <row r="649">
          <cell r="A649" t="str">
            <v>54172</v>
          </cell>
          <cell r="B649" t="str">
            <v>Norte de Santander</v>
          </cell>
          <cell r="C649" t="str">
            <v>Chinácota</v>
          </cell>
          <cell r="D649">
            <v>47</v>
          </cell>
          <cell r="E649">
            <v>16180</v>
          </cell>
          <cell r="F649">
            <v>290.48207663782449</v>
          </cell>
        </row>
        <row r="650">
          <cell r="A650" t="str">
            <v>54174</v>
          </cell>
          <cell r="B650" t="str">
            <v>Norte de Santander</v>
          </cell>
          <cell r="C650" t="str">
            <v>Chitagá</v>
          </cell>
          <cell r="D650">
            <v>4</v>
          </cell>
          <cell r="E650">
            <v>10354</v>
          </cell>
          <cell r="F650">
            <v>38.632412594166503</v>
          </cell>
        </row>
        <row r="651">
          <cell r="A651" t="str">
            <v>54206</v>
          </cell>
          <cell r="B651" t="str">
            <v>Norte de Santander</v>
          </cell>
          <cell r="C651" t="str">
            <v>Convención</v>
          </cell>
          <cell r="D651">
            <v>63</v>
          </cell>
          <cell r="E651">
            <v>13835</v>
          </cell>
          <cell r="F651">
            <v>455.36682327430429</v>
          </cell>
        </row>
        <row r="652">
          <cell r="A652" t="str">
            <v>54223</v>
          </cell>
          <cell r="B652" t="str">
            <v>Norte de Santander</v>
          </cell>
          <cell r="C652" t="str">
            <v>Cucutilla</v>
          </cell>
          <cell r="D652">
            <v>11</v>
          </cell>
          <cell r="E652">
            <v>7751</v>
          </cell>
          <cell r="F652">
            <v>141.91717197780932</v>
          </cell>
        </row>
        <row r="653">
          <cell r="A653" t="str">
            <v>54239</v>
          </cell>
          <cell r="B653" t="str">
            <v>Norte de Santander</v>
          </cell>
          <cell r="C653" t="str">
            <v>Durania</v>
          </cell>
          <cell r="D653">
            <v>7</v>
          </cell>
          <cell r="E653">
            <v>3805</v>
          </cell>
          <cell r="F653">
            <v>183.96846254927726</v>
          </cell>
        </row>
        <row r="654">
          <cell r="A654" t="str">
            <v>54245</v>
          </cell>
          <cell r="B654" t="str">
            <v>Norte de Santander</v>
          </cell>
          <cell r="C654" t="str">
            <v>El Carmen</v>
          </cell>
          <cell r="D654">
            <v>72</v>
          </cell>
          <cell r="E654">
            <v>14227</v>
          </cell>
          <cell r="F654">
            <v>506.07998875377808</v>
          </cell>
        </row>
        <row r="655">
          <cell r="A655" t="str">
            <v>54250</v>
          </cell>
          <cell r="B655" t="str">
            <v>Norte de Santander</v>
          </cell>
          <cell r="C655" t="str">
            <v>El Tarra</v>
          </cell>
          <cell r="D655">
            <v>667</v>
          </cell>
          <cell r="E655">
            <v>10920</v>
          </cell>
          <cell r="F655">
            <v>6108.0586080586081</v>
          </cell>
        </row>
        <row r="656">
          <cell r="A656" t="str">
            <v>54261</v>
          </cell>
          <cell r="B656" t="str">
            <v>Norte de Santander</v>
          </cell>
          <cell r="C656" t="str">
            <v>El Zulia</v>
          </cell>
          <cell r="D656">
            <v>57</v>
          </cell>
          <cell r="E656">
            <v>22569</v>
          </cell>
          <cell r="F656">
            <v>252.55881961983249</v>
          </cell>
        </row>
        <row r="657">
          <cell r="A657" t="str">
            <v>54344</v>
          </cell>
          <cell r="B657" t="str">
            <v>Norte de Santander</v>
          </cell>
          <cell r="C657" t="str">
            <v>Hacarí</v>
          </cell>
          <cell r="D657">
            <v>1206</v>
          </cell>
          <cell r="E657">
            <v>10593</v>
          </cell>
          <cell r="F657">
            <v>11384.876805437554</v>
          </cell>
        </row>
        <row r="658">
          <cell r="A658" t="str">
            <v>54385</v>
          </cell>
          <cell r="B658" t="str">
            <v>Norte de Santander</v>
          </cell>
          <cell r="C658" t="str">
            <v>La Esperanza</v>
          </cell>
          <cell r="D658">
            <v>39</v>
          </cell>
          <cell r="E658">
            <v>11898</v>
          </cell>
          <cell r="F658">
            <v>327.78618255168936</v>
          </cell>
        </row>
        <row r="659">
          <cell r="A659" t="str">
            <v>54398</v>
          </cell>
          <cell r="B659" t="str">
            <v>Norte de Santander</v>
          </cell>
          <cell r="C659" t="str">
            <v>La Playa</v>
          </cell>
          <cell r="D659">
            <v>98</v>
          </cell>
          <cell r="E659">
            <v>8537</v>
          </cell>
          <cell r="F659">
            <v>1147.9442427082113</v>
          </cell>
        </row>
        <row r="660">
          <cell r="A660" t="str">
            <v>54405</v>
          </cell>
          <cell r="B660" t="str">
            <v>Norte de Santander</v>
          </cell>
          <cell r="C660" t="str">
            <v>Los Patios</v>
          </cell>
          <cell r="D660">
            <v>95</v>
          </cell>
          <cell r="E660">
            <v>75581</v>
          </cell>
          <cell r="F660">
            <v>125.69296516320239</v>
          </cell>
        </row>
        <row r="661">
          <cell r="A661" t="str">
            <v>54418</v>
          </cell>
          <cell r="B661" t="str">
            <v>Norte de Santander</v>
          </cell>
          <cell r="C661" t="str">
            <v>Lourdes</v>
          </cell>
          <cell r="D661">
            <v>13</v>
          </cell>
          <cell r="E661">
            <v>3369</v>
          </cell>
          <cell r="F661">
            <v>385.87117839121402</v>
          </cell>
        </row>
        <row r="662">
          <cell r="A662" t="str">
            <v>54480</v>
          </cell>
          <cell r="B662" t="str">
            <v>Norte de Santander</v>
          </cell>
          <cell r="C662" t="str">
            <v>Mutiscua</v>
          </cell>
          <cell r="D662">
            <v>8</v>
          </cell>
          <cell r="E662">
            <v>3769</v>
          </cell>
          <cell r="F662">
            <v>212.25789334040857</v>
          </cell>
        </row>
        <row r="663">
          <cell r="A663" t="str">
            <v>54498</v>
          </cell>
          <cell r="B663" t="str">
            <v>Norte de Santander</v>
          </cell>
          <cell r="C663" t="str">
            <v>Ocaña</v>
          </cell>
          <cell r="D663">
            <v>1371</v>
          </cell>
          <cell r="E663">
            <v>97479</v>
          </cell>
          <cell r="F663">
            <v>1406.4567753054505</v>
          </cell>
        </row>
        <row r="664">
          <cell r="A664" t="str">
            <v>54518</v>
          </cell>
          <cell r="B664" t="str">
            <v>Norte de Santander</v>
          </cell>
          <cell r="C664" t="str">
            <v>Pamplona</v>
          </cell>
          <cell r="D664">
            <v>77</v>
          </cell>
          <cell r="E664">
            <v>56983</v>
          </cell>
          <cell r="F664">
            <v>135.12802063773407</v>
          </cell>
        </row>
        <row r="665">
          <cell r="A665" t="str">
            <v>54520</v>
          </cell>
          <cell r="B665" t="str">
            <v>Norte de Santander</v>
          </cell>
          <cell r="C665" t="str">
            <v>Pamplonita</v>
          </cell>
          <cell r="D665">
            <v>8</v>
          </cell>
          <cell r="E665">
            <v>4919</v>
          </cell>
          <cell r="F665">
            <v>162.63468184590363</v>
          </cell>
        </row>
        <row r="666">
          <cell r="A666" t="str">
            <v>54553</v>
          </cell>
          <cell r="B666" t="str">
            <v>Norte de Santander</v>
          </cell>
          <cell r="C666" t="str">
            <v>Puerto Santander</v>
          </cell>
          <cell r="D666">
            <v>37</v>
          </cell>
          <cell r="E666">
            <v>10089</v>
          </cell>
          <cell r="F666">
            <v>366.73604916245415</v>
          </cell>
        </row>
        <row r="667">
          <cell r="A667" t="str">
            <v>54599</v>
          </cell>
          <cell r="B667" t="str">
            <v>Norte de Santander</v>
          </cell>
          <cell r="C667" t="str">
            <v>Ragonvalia</v>
          </cell>
          <cell r="D667">
            <v>7</v>
          </cell>
          <cell r="E667">
            <v>6884</v>
          </cell>
          <cell r="F667">
            <v>101.68506682161534</v>
          </cell>
        </row>
        <row r="668">
          <cell r="A668" t="str">
            <v>54660</v>
          </cell>
          <cell r="B668" t="str">
            <v>Norte de Santander</v>
          </cell>
          <cell r="C668" t="str">
            <v>Salazar</v>
          </cell>
          <cell r="D668">
            <v>11</v>
          </cell>
          <cell r="E668">
            <v>9005</v>
          </cell>
          <cell r="F668">
            <v>122.15435868961688</v>
          </cell>
        </row>
        <row r="669">
          <cell r="A669" t="str">
            <v>54670</v>
          </cell>
          <cell r="B669" t="str">
            <v>Norte de Santander</v>
          </cell>
          <cell r="C669" t="str">
            <v>San Calixto</v>
          </cell>
          <cell r="D669">
            <v>968</v>
          </cell>
          <cell r="E669">
            <v>13401</v>
          </cell>
          <cell r="F669">
            <v>7223.3415416759944</v>
          </cell>
        </row>
        <row r="670">
          <cell r="A670" t="str">
            <v>54673</v>
          </cell>
          <cell r="B670" t="str">
            <v>Norte de Santander</v>
          </cell>
          <cell r="C670" t="str">
            <v>San Cayetano</v>
          </cell>
          <cell r="D670">
            <v>5</v>
          </cell>
          <cell r="E670">
            <v>5325</v>
          </cell>
          <cell r="F670">
            <v>93.896713615023472</v>
          </cell>
        </row>
        <row r="671">
          <cell r="A671" t="str">
            <v>54720</v>
          </cell>
          <cell r="B671" t="str">
            <v>Norte de Santander</v>
          </cell>
          <cell r="C671" t="str">
            <v>Sardinata</v>
          </cell>
          <cell r="D671">
            <v>183</v>
          </cell>
          <cell r="E671">
            <v>22644</v>
          </cell>
          <cell r="F671">
            <v>808.16110227874935</v>
          </cell>
        </row>
        <row r="672">
          <cell r="A672" t="str">
            <v>54800</v>
          </cell>
          <cell r="B672" t="str">
            <v>Norte de Santander</v>
          </cell>
          <cell r="C672" t="str">
            <v>Teorama</v>
          </cell>
          <cell r="D672">
            <v>450</v>
          </cell>
          <cell r="E672">
            <v>21085</v>
          </cell>
          <cell r="F672">
            <v>2134.2186388427795</v>
          </cell>
        </row>
        <row r="673">
          <cell r="A673" t="str">
            <v>54810</v>
          </cell>
          <cell r="B673" t="str">
            <v>Norte de Santander</v>
          </cell>
          <cell r="C673" t="str">
            <v>Tibú</v>
          </cell>
          <cell r="D673">
            <v>92</v>
          </cell>
          <cell r="E673">
            <v>36304</v>
          </cell>
          <cell r="F673">
            <v>253.41560158660204</v>
          </cell>
        </row>
        <row r="674">
          <cell r="A674" t="str">
            <v>54820</v>
          </cell>
          <cell r="B674" t="str">
            <v>Norte de Santander</v>
          </cell>
          <cell r="C674" t="str">
            <v>Toledo</v>
          </cell>
          <cell r="D674">
            <v>25</v>
          </cell>
          <cell r="E674">
            <v>17281</v>
          </cell>
          <cell r="F674">
            <v>144.66755396099762</v>
          </cell>
        </row>
        <row r="675">
          <cell r="A675" t="str">
            <v>54871</v>
          </cell>
          <cell r="B675" t="str">
            <v>Norte de Santander</v>
          </cell>
          <cell r="C675" t="str">
            <v>Villa Caro</v>
          </cell>
          <cell r="D675">
            <v>4</v>
          </cell>
          <cell r="E675">
            <v>5179</v>
          </cell>
          <cell r="F675">
            <v>77.234987449314545</v>
          </cell>
        </row>
        <row r="676">
          <cell r="A676" t="str">
            <v>54874</v>
          </cell>
          <cell r="B676" t="str">
            <v>Norte de Santander</v>
          </cell>
          <cell r="C676" t="str">
            <v>Villa del Rosario</v>
          </cell>
          <cell r="D676">
            <v>238</v>
          </cell>
          <cell r="E676">
            <v>86388</v>
          </cell>
          <cell r="F676">
            <v>275.50122702227162</v>
          </cell>
        </row>
        <row r="677">
          <cell r="A677" t="str">
            <v>63001</v>
          </cell>
          <cell r="B677" t="str">
            <v>Quindio</v>
          </cell>
          <cell r="C677" t="str">
            <v>Armenia</v>
          </cell>
          <cell r="D677">
            <v>1309</v>
          </cell>
          <cell r="E677">
            <v>295149</v>
          </cell>
          <cell r="F677">
            <v>443.50480604711521</v>
          </cell>
        </row>
        <row r="678">
          <cell r="A678" t="str">
            <v>63111</v>
          </cell>
          <cell r="B678" t="str">
            <v>Quindio</v>
          </cell>
          <cell r="C678" t="str">
            <v>Buenavista</v>
          </cell>
          <cell r="D678">
            <v>9</v>
          </cell>
          <cell r="E678">
            <v>2860</v>
          </cell>
          <cell r="F678">
            <v>314.68531468531472</v>
          </cell>
        </row>
        <row r="679">
          <cell r="A679" t="str">
            <v>63130</v>
          </cell>
          <cell r="B679" t="str">
            <v>Quindio</v>
          </cell>
          <cell r="C679" t="str">
            <v>Calarca</v>
          </cell>
          <cell r="D679">
            <v>478</v>
          </cell>
          <cell r="E679">
            <v>77198</v>
          </cell>
          <cell r="F679">
            <v>619.18702557061056</v>
          </cell>
        </row>
        <row r="680">
          <cell r="A680" t="str">
            <v>63190</v>
          </cell>
          <cell r="B680" t="str">
            <v>Quindio</v>
          </cell>
          <cell r="C680" t="str">
            <v>Circasia</v>
          </cell>
          <cell r="D680">
            <v>92</v>
          </cell>
          <cell r="E680">
            <v>29642</v>
          </cell>
          <cell r="F680">
            <v>310.37042034950406</v>
          </cell>
        </row>
        <row r="681">
          <cell r="A681" t="str">
            <v>63212</v>
          </cell>
          <cell r="B681" t="str">
            <v>Quindio</v>
          </cell>
          <cell r="C681" t="str">
            <v>Córdoba</v>
          </cell>
          <cell r="D681">
            <v>18</v>
          </cell>
          <cell r="E681">
            <v>5320</v>
          </cell>
          <cell r="F681">
            <v>338.34586466165416</v>
          </cell>
        </row>
        <row r="682">
          <cell r="A682" t="str">
            <v>63272</v>
          </cell>
          <cell r="B682" t="str">
            <v>Quindio</v>
          </cell>
          <cell r="C682" t="str">
            <v>Filandia</v>
          </cell>
          <cell r="D682">
            <v>61</v>
          </cell>
          <cell r="E682">
            <v>13355</v>
          </cell>
          <cell r="F682">
            <v>456.75776862598275</v>
          </cell>
        </row>
        <row r="683">
          <cell r="A683" t="str">
            <v>63302</v>
          </cell>
          <cell r="B683" t="str">
            <v>Quindio</v>
          </cell>
          <cell r="C683" t="str">
            <v>Génova</v>
          </cell>
          <cell r="D683">
            <v>62</v>
          </cell>
          <cell r="E683">
            <v>8068</v>
          </cell>
          <cell r="F683">
            <v>768.4680218145761</v>
          </cell>
        </row>
        <row r="684">
          <cell r="A684" t="str">
            <v>63401</v>
          </cell>
          <cell r="B684" t="str">
            <v>Quindio</v>
          </cell>
          <cell r="C684" t="str">
            <v>La Tebaida</v>
          </cell>
          <cell r="D684">
            <v>150</v>
          </cell>
          <cell r="E684">
            <v>41169</v>
          </cell>
          <cell r="F684">
            <v>364.35181811557237</v>
          </cell>
        </row>
        <row r="685">
          <cell r="A685" t="str">
            <v>63470</v>
          </cell>
          <cell r="B685" t="str">
            <v>Quindio</v>
          </cell>
          <cell r="C685" t="str">
            <v>Montenegro</v>
          </cell>
          <cell r="D685">
            <v>199</v>
          </cell>
          <cell r="E685">
            <v>41146</v>
          </cell>
          <cell r="F685">
            <v>483.64361055752687</v>
          </cell>
        </row>
        <row r="686">
          <cell r="A686" t="str">
            <v>63548</v>
          </cell>
          <cell r="B686" t="str">
            <v>Quindio</v>
          </cell>
          <cell r="C686" t="str">
            <v>Pijao</v>
          </cell>
          <cell r="D686">
            <v>75</v>
          </cell>
          <cell r="E686">
            <v>6203</v>
          </cell>
          <cell r="F686">
            <v>1209.0923746574238</v>
          </cell>
        </row>
        <row r="687">
          <cell r="A687" t="str">
            <v>63594</v>
          </cell>
          <cell r="B687" t="str">
            <v>Quindio</v>
          </cell>
          <cell r="C687" t="str">
            <v>Quimbaya</v>
          </cell>
          <cell r="D687">
            <v>197</v>
          </cell>
          <cell r="E687">
            <v>34859</v>
          </cell>
          <cell r="F687">
            <v>565.13382483720125</v>
          </cell>
        </row>
        <row r="688">
          <cell r="A688" t="str">
            <v>63690</v>
          </cell>
          <cell r="B688" t="str">
            <v>Quindio</v>
          </cell>
          <cell r="C688" t="str">
            <v>Salento</v>
          </cell>
          <cell r="D688">
            <v>11</v>
          </cell>
          <cell r="E688">
            <v>7118</v>
          </cell>
          <cell r="F688">
            <v>154.53779151447037</v>
          </cell>
        </row>
        <row r="689">
          <cell r="A689" t="str">
            <v>66001</v>
          </cell>
          <cell r="B689" t="str">
            <v>Risaralda</v>
          </cell>
          <cell r="C689" t="str">
            <v>Pereira</v>
          </cell>
          <cell r="D689">
            <v>1888</v>
          </cell>
          <cell r="E689">
            <v>467209</v>
          </cell>
          <cell r="F689">
            <v>404.10180454571724</v>
          </cell>
        </row>
        <row r="690">
          <cell r="A690" t="str">
            <v>66045</v>
          </cell>
          <cell r="B690" t="str">
            <v>Risaralda</v>
          </cell>
          <cell r="C690" t="str">
            <v>Apía</v>
          </cell>
          <cell r="D690">
            <v>87</v>
          </cell>
          <cell r="E690">
            <v>18833</v>
          </cell>
          <cell r="F690">
            <v>461.9550788509531</v>
          </cell>
        </row>
        <row r="691">
          <cell r="A691" t="str">
            <v>66075</v>
          </cell>
          <cell r="B691" t="str">
            <v>Risaralda</v>
          </cell>
          <cell r="C691" t="str">
            <v>Balboa</v>
          </cell>
          <cell r="D691">
            <v>19</v>
          </cell>
          <cell r="E691">
            <v>6332</v>
          </cell>
          <cell r="F691">
            <v>300.06317119393555</v>
          </cell>
        </row>
        <row r="692">
          <cell r="A692" t="str">
            <v>66088</v>
          </cell>
          <cell r="B692" t="str">
            <v>Risaralda</v>
          </cell>
          <cell r="C692" t="str">
            <v>Belén de Umbría</v>
          </cell>
          <cell r="D692">
            <v>83</v>
          </cell>
          <cell r="E692">
            <v>27721</v>
          </cell>
          <cell r="F692">
            <v>299.41199812416579</v>
          </cell>
        </row>
        <row r="693">
          <cell r="A693" t="str">
            <v>66170</v>
          </cell>
          <cell r="B693" t="str">
            <v>Risaralda</v>
          </cell>
          <cell r="C693" t="str">
            <v>Dosquebradas</v>
          </cell>
          <cell r="D693">
            <v>522</v>
          </cell>
          <cell r="E693">
            <v>196925</v>
          </cell>
          <cell r="F693">
            <v>265.07553637171515</v>
          </cell>
        </row>
        <row r="694">
          <cell r="A694" t="str">
            <v>66318</v>
          </cell>
          <cell r="B694" t="str">
            <v>Risaralda</v>
          </cell>
          <cell r="C694" t="str">
            <v>Guática</v>
          </cell>
          <cell r="D694">
            <v>128</v>
          </cell>
          <cell r="E694">
            <v>15350</v>
          </cell>
          <cell r="F694">
            <v>833.87622149837125</v>
          </cell>
        </row>
        <row r="695">
          <cell r="A695" t="str">
            <v>66383</v>
          </cell>
          <cell r="B695" t="str">
            <v>Risaralda</v>
          </cell>
          <cell r="C695" t="str">
            <v>La Celia</v>
          </cell>
          <cell r="D695">
            <v>19</v>
          </cell>
          <cell r="E695">
            <v>8616</v>
          </cell>
          <cell r="F695">
            <v>220.51996285979573</v>
          </cell>
        </row>
        <row r="696">
          <cell r="A696" t="str">
            <v>66400</v>
          </cell>
          <cell r="B696" t="str">
            <v>Risaralda</v>
          </cell>
          <cell r="C696" t="str">
            <v>La Virginia</v>
          </cell>
          <cell r="D696">
            <v>232</v>
          </cell>
          <cell r="E696">
            <v>31959</v>
          </cell>
          <cell r="F696">
            <v>725.93009793798308</v>
          </cell>
        </row>
        <row r="697">
          <cell r="A697" t="str">
            <v>66440</v>
          </cell>
          <cell r="B697" t="str">
            <v>Risaralda</v>
          </cell>
          <cell r="C697" t="str">
            <v>Marsella</v>
          </cell>
          <cell r="D697">
            <v>65</v>
          </cell>
          <cell r="E697">
            <v>23107</v>
          </cell>
          <cell r="F697">
            <v>281.30003894923613</v>
          </cell>
        </row>
        <row r="698">
          <cell r="A698" t="str">
            <v>66456</v>
          </cell>
          <cell r="B698" t="str">
            <v>Risaralda</v>
          </cell>
          <cell r="C698" t="str">
            <v>Mistrató</v>
          </cell>
          <cell r="D698">
            <v>104</v>
          </cell>
          <cell r="E698">
            <v>16049</v>
          </cell>
          <cell r="F698">
            <v>648.01545267617928</v>
          </cell>
        </row>
        <row r="699">
          <cell r="A699" t="str">
            <v>66572</v>
          </cell>
          <cell r="B699" t="str">
            <v>Risaralda</v>
          </cell>
          <cell r="C699" t="str">
            <v>Pueblo Rico</v>
          </cell>
          <cell r="D699">
            <v>71</v>
          </cell>
          <cell r="E699">
            <v>13121</v>
          </cell>
          <cell r="F699">
            <v>541.11729288926153</v>
          </cell>
        </row>
        <row r="700">
          <cell r="A700" t="str">
            <v>66594</v>
          </cell>
          <cell r="B700" t="str">
            <v>Risaralda</v>
          </cell>
          <cell r="C700" t="str">
            <v>Quinchía</v>
          </cell>
          <cell r="D700">
            <v>66</v>
          </cell>
          <cell r="E700">
            <v>33695</v>
          </cell>
          <cell r="F700">
            <v>195.87475886630062</v>
          </cell>
        </row>
        <row r="701">
          <cell r="A701" t="str">
            <v>66682</v>
          </cell>
          <cell r="B701" t="str">
            <v>Risaralda</v>
          </cell>
          <cell r="C701" t="str">
            <v>Santa Rosa de Cabal</v>
          </cell>
          <cell r="D701">
            <v>94</v>
          </cell>
          <cell r="E701">
            <v>72028</v>
          </cell>
          <cell r="F701">
            <v>130.50480368745488</v>
          </cell>
        </row>
        <row r="702">
          <cell r="A702" t="str">
            <v>66687</v>
          </cell>
          <cell r="B702" t="str">
            <v>Risaralda</v>
          </cell>
          <cell r="C702" t="str">
            <v>Santuario</v>
          </cell>
          <cell r="D702">
            <v>74</v>
          </cell>
          <cell r="E702">
            <v>15681</v>
          </cell>
          <cell r="F702">
            <v>471.90867929341238</v>
          </cell>
        </row>
        <row r="703">
          <cell r="A703" t="str">
            <v>68001</v>
          </cell>
          <cell r="B703" t="str">
            <v>Santander</v>
          </cell>
          <cell r="C703" t="str">
            <v>Bucaramanga</v>
          </cell>
          <cell r="D703">
            <v>1032</v>
          </cell>
          <cell r="E703">
            <v>527552</v>
          </cell>
          <cell r="F703">
            <v>195.62052650733955</v>
          </cell>
        </row>
        <row r="704">
          <cell r="A704" t="str">
            <v>68020</v>
          </cell>
          <cell r="B704" t="str">
            <v>Santander</v>
          </cell>
          <cell r="C704" t="str">
            <v>Albania</v>
          </cell>
          <cell r="D704">
            <v>5</v>
          </cell>
          <cell r="E704">
            <v>5021</v>
          </cell>
          <cell r="F704">
            <v>99.581756622186816</v>
          </cell>
        </row>
        <row r="705">
          <cell r="A705" t="str">
            <v>68077</v>
          </cell>
          <cell r="B705" t="str">
            <v>Santander</v>
          </cell>
          <cell r="C705" t="str">
            <v>Barbosa</v>
          </cell>
          <cell r="D705">
            <v>39</v>
          </cell>
          <cell r="E705">
            <v>28388</v>
          </cell>
          <cell r="F705">
            <v>137.38199239115119</v>
          </cell>
        </row>
        <row r="706">
          <cell r="A706" t="str">
            <v>68079</v>
          </cell>
          <cell r="B706" t="str">
            <v>Santander</v>
          </cell>
          <cell r="C706" t="str">
            <v>Barichara</v>
          </cell>
          <cell r="D706">
            <v>4</v>
          </cell>
          <cell r="E706">
            <v>7261</v>
          </cell>
          <cell r="F706">
            <v>55.088830739567555</v>
          </cell>
        </row>
        <row r="707">
          <cell r="A707" t="str">
            <v>68081</v>
          </cell>
          <cell r="B707" t="str">
            <v>Santander</v>
          </cell>
          <cell r="C707" t="str">
            <v>Barrancabermeja</v>
          </cell>
          <cell r="D707">
            <v>489</v>
          </cell>
          <cell r="E707">
            <v>191784</v>
          </cell>
          <cell r="F707">
            <v>254.97434613940686</v>
          </cell>
        </row>
        <row r="708">
          <cell r="A708" t="str">
            <v>68101</v>
          </cell>
          <cell r="B708" t="str">
            <v>Santander</v>
          </cell>
          <cell r="C708" t="str">
            <v>Bolívar</v>
          </cell>
          <cell r="D708">
            <v>8</v>
          </cell>
          <cell r="E708">
            <v>12498</v>
          </cell>
          <cell r="F708">
            <v>64.01024163866218</v>
          </cell>
        </row>
        <row r="709">
          <cell r="A709" t="str">
            <v>68147</v>
          </cell>
          <cell r="B709" t="str">
            <v>Santander</v>
          </cell>
          <cell r="C709" t="str">
            <v>Capitanejo</v>
          </cell>
          <cell r="D709">
            <v>13</v>
          </cell>
          <cell r="E709">
            <v>5649</v>
          </cell>
          <cell r="F709">
            <v>230.12922641175427</v>
          </cell>
        </row>
        <row r="710">
          <cell r="A710" t="str">
            <v>68160</v>
          </cell>
          <cell r="B710" t="str">
            <v>Santander</v>
          </cell>
          <cell r="C710" t="str">
            <v>Cepitá</v>
          </cell>
          <cell r="D710">
            <v>3</v>
          </cell>
          <cell r="E710">
            <v>1881</v>
          </cell>
          <cell r="F710">
            <v>159.48963317384371</v>
          </cell>
        </row>
        <row r="711">
          <cell r="A711" t="str">
            <v>68167</v>
          </cell>
          <cell r="B711" t="str">
            <v>Santander</v>
          </cell>
          <cell r="C711" t="str">
            <v>Charalá</v>
          </cell>
          <cell r="D711">
            <v>10</v>
          </cell>
          <cell r="E711">
            <v>10625</v>
          </cell>
          <cell r="F711">
            <v>94.117647058823536</v>
          </cell>
        </row>
        <row r="712">
          <cell r="A712" t="str">
            <v>68190</v>
          </cell>
          <cell r="B712" t="str">
            <v>Santander</v>
          </cell>
          <cell r="C712" t="str">
            <v>Cimitarra</v>
          </cell>
          <cell r="D712">
            <v>47</v>
          </cell>
          <cell r="E712">
            <v>43584</v>
          </cell>
          <cell r="F712">
            <v>107.83773861967694</v>
          </cell>
        </row>
        <row r="713">
          <cell r="A713" t="str">
            <v>68211</v>
          </cell>
          <cell r="B713" t="str">
            <v>Santander</v>
          </cell>
          <cell r="C713" t="str">
            <v>Contratación</v>
          </cell>
          <cell r="D713">
            <v>1</v>
          </cell>
          <cell r="E713">
            <v>3547</v>
          </cell>
          <cell r="F713">
            <v>28.192839018889202</v>
          </cell>
        </row>
        <row r="714">
          <cell r="A714" t="str">
            <v>68235</v>
          </cell>
          <cell r="B714" t="str">
            <v>Santander</v>
          </cell>
          <cell r="C714" t="str">
            <v>El Carmen de Chucurí</v>
          </cell>
          <cell r="D714">
            <v>11</v>
          </cell>
          <cell r="E714">
            <v>19905</v>
          </cell>
          <cell r="F714">
            <v>55.262496860085406</v>
          </cell>
        </row>
        <row r="715">
          <cell r="A715" t="str">
            <v>68255</v>
          </cell>
          <cell r="B715" t="str">
            <v>Santander</v>
          </cell>
          <cell r="C715" t="str">
            <v>El Playón</v>
          </cell>
          <cell r="D715">
            <v>13</v>
          </cell>
          <cell r="E715">
            <v>11911</v>
          </cell>
          <cell r="F715">
            <v>109.14280916799596</v>
          </cell>
        </row>
        <row r="716">
          <cell r="A716" t="str">
            <v>68264</v>
          </cell>
          <cell r="B716" t="str">
            <v>Santander</v>
          </cell>
          <cell r="C716" t="str">
            <v>Encino</v>
          </cell>
          <cell r="D716">
            <v>3</v>
          </cell>
          <cell r="E716">
            <v>2517</v>
          </cell>
          <cell r="F716">
            <v>119.18951132300357</v>
          </cell>
        </row>
        <row r="717">
          <cell r="A717" t="str">
            <v>68271</v>
          </cell>
          <cell r="B717" t="str">
            <v>Santander</v>
          </cell>
          <cell r="C717" t="str">
            <v>Florián</v>
          </cell>
          <cell r="D717">
            <v>8</v>
          </cell>
          <cell r="E717">
            <v>6309</v>
          </cell>
          <cell r="F717">
            <v>126.80297987002695</v>
          </cell>
        </row>
        <row r="718">
          <cell r="A718" t="str">
            <v>68276</v>
          </cell>
          <cell r="B718" t="str">
            <v>Santander</v>
          </cell>
          <cell r="C718" t="str">
            <v>Floridablanca</v>
          </cell>
          <cell r="D718">
            <v>247</v>
          </cell>
          <cell r="E718">
            <v>264746</v>
          </cell>
          <cell r="F718">
            <v>93.296971436773362</v>
          </cell>
        </row>
        <row r="719">
          <cell r="A719" t="str">
            <v>68307</v>
          </cell>
          <cell r="B719" t="str">
            <v>Santander</v>
          </cell>
          <cell r="C719" t="str">
            <v>Girón</v>
          </cell>
          <cell r="D719">
            <v>148</v>
          </cell>
          <cell r="E719">
            <v>175457</v>
          </cell>
          <cell r="F719">
            <v>84.351151564200919</v>
          </cell>
        </row>
        <row r="720">
          <cell r="A720" t="str">
            <v>68320</v>
          </cell>
          <cell r="B720" t="str">
            <v>Santander</v>
          </cell>
          <cell r="C720" t="str">
            <v>Guadalupe</v>
          </cell>
          <cell r="D720">
            <v>9</v>
          </cell>
          <cell r="E720">
            <v>4839</v>
          </cell>
          <cell r="F720">
            <v>185.98884066955983</v>
          </cell>
        </row>
        <row r="721">
          <cell r="A721" t="str">
            <v>68327</v>
          </cell>
          <cell r="B721" t="str">
            <v>Santander</v>
          </cell>
          <cell r="C721" t="str">
            <v>Güepsa</v>
          </cell>
          <cell r="D721">
            <v>8</v>
          </cell>
          <cell r="E721">
            <v>3878</v>
          </cell>
          <cell r="F721">
            <v>206.29190304280559</v>
          </cell>
        </row>
        <row r="722">
          <cell r="A722" t="str">
            <v>68370</v>
          </cell>
          <cell r="B722" t="str">
            <v>Santander</v>
          </cell>
          <cell r="C722" t="str">
            <v>Jordán</v>
          </cell>
          <cell r="D722">
            <v>2</v>
          </cell>
          <cell r="E722">
            <v>1105</v>
          </cell>
          <cell r="F722">
            <v>180.99547511312218</v>
          </cell>
        </row>
        <row r="723">
          <cell r="A723" t="str">
            <v>68377</v>
          </cell>
          <cell r="B723" t="str">
            <v>Santander</v>
          </cell>
          <cell r="C723" t="str">
            <v>La Belleza</v>
          </cell>
          <cell r="D723">
            <v>3</v>
          </cell>
          <cell r="E723">
            <v>8581</v>
          </cell>
          <cell r="F723">
            <v>34.960960261041834</v>
          </cell>
        </row>
        <row r="724">
          <cell r="A724" t="str">
            <v>68385</v>
          </cell>
          <cell r="B724" t="str">
            <v>Santander</v>
          </cell>
          <cell r="C724" t="str">
            <v>Landázuri</v>
          </cell>
          <cell r="D724">
            <v>8</v>
          </cell>
          <cell r="E724">
            <v>15359</v>
          </cell>
          <cell r="F724">
            <v>52.086724396119536</v>
          </cell>
        </row>
        <row r="725">
          <cell r="A725" t="str">
            <v>68406</v>
          </cell>
          <cell r="B725" t="str">
            <v>Santander</v>
          </cell>
          <cell r="C725" t="str">
            <v>Lebríja</v>
          </cell>
          <cell r="D725">
            <v>59</v>
          </cell>
          <cell r="E725">
            <v>37739</v>
          </cell>
          <cell r="F725">
            <v>156.33694586502025</v>
          </cell>
        </row>
        <row r="726">
          <cell r="A726" t="str">
            <v>68432</v>
          </cell>
          <cell r="B726" t="str">
            <v>Santander</v>
          </cell>
          <cell r="C726" t="str">
            <v>Málaga</v>
          </cell>
          <cell r="D726">
            <v>18</v>
          </cell>
          <cell r="E726">
            <v>18426</v>
          </cell>
          <cell r="F726">
            <v>97.688049495278406</v>
          </cell>
        </row>
        <row r="727">
          <cell r="A727" t="str">
            <v>68444</v>
          </cell>
          <cell r="B727" t="str">
            <v>Santander</v>
          </cell>
          <cell r="C727" t="str">
            <v>Matanza</v>
          </cell>
          <cell r="D727">
            <v>4</v>
          </cell>
          <cell r="E727">
            <v>5342</v>
          </cell>
          <cell r="F727">
            <v>74.878322725570953</v>
          </cell>
        </row>
        <row r="728">
          <cell r="A728" t="str">
            <v>68464</v>
          </cell>
          <cell r="B728" t="str">
            <v>Santander</v>
          </cell>
          <cell r="C728" t="str">
            <v>Mogotes</v>
          </cell>
          <cell r="D728">
            <v>5</v>
          </cell>
          <cell r="E728">
            <v>10889</v>
          </cell>
          <cell r="F728">
            <v>45.917898796951057</v>
          </cell>
        </row>
        <row r="729">
          <cell r="A729" t="str">
            <v>68524</v>
          </cell>
          <cell r="B729" t="str">
            <v>Santander</v>
          </cell>
          <cell r="C729" t="str">
            <v>Palmas del Socorro</v>
          </cell>
          <cell r="D729">
            <v>1</v>
          </cell>
          <cell r="E729">
            <v>2264</v>
          </cell>
          <cell r="F729">
            <v>44.169611307420496</v>
          </cell>
        </row>
        <row r="730">
          <cell r="A730" t="str">
            <v>68533</v>
          </cell>
          <cell r="B730" t="str">
            <v>Santander</v>
          </cell>
          <cell r="C730" t="str">
            <v>Páramo</v>
          </cell>
          <cell r="D730">
            <v>1</v>
          </cell>
          <cell r="E730">
            <v>4064</v>
          </cell>
          <cell r="F730">
            <v>24.606299212598426</v>
          </cell>
        </row>
        <row r="731">
          <cell r="A731" t="str">
            <v>68547</v>
          </cell>
          <cell r="B731" t="str">
            <v>Santander</v>
          </cell>
          <cell r="C731" t="str">
            <v>Piedecuesta</v>
          </cell>
          <cell r="D731">
            <v>315</v>
          </cell>
          <cell r="E731">
            <v>145810</v>
          </cell>
          <cell r="F731">
            <v>216.03456553048488</v>
          </cell>
        </row>
        <row r="732">
          <cell r="A732" t="str">
            <v>68549</v>
          </cell>
          <cell r="B732" t="str">
            <v>Santander</v>
          </cell>
          <cell r="C732" t="str">
            <v>Pinchote</v>
          </cell>
          <cell r="D732">
            <v>10</v>
          </cell>
          <cell r="E732">
            <v>5114</v>
          </cell>
          <cell r="F732">
            <v>195.54165037152916</v>
          </cell>
        </row>
        <row r="733">
          <cell r="A733" t="str">
            <v>68573</v>
          </cell>
          <cell r="B733" t="str">
            <v>Santander</v>
          </cell>
          <cell r="C733" t="str">
            <v>Puerto Parra</v>
          </cell>
          <cell r="D733">
            <v>35</v>
          </cell>
          <cell r="E733">
            <v>7424</v>
          </cell>
          <cell r="F733">
            <v>471.44396551724139</v>
          </cell>
        </row>
        <row r="734">
          <cell r="A734" t="str">
            <v>68575</v>
          </cell>
          <cell r="B734" t="str">
            <v>Santander</v>
          </cell>
          <cell r="C734" t="str">
            <v>Puerto Wilches</v>
          </cell>
          <cell r="D734">
            <v>61</v>
          </cell>
          <cell r="E734">
            <v>31514</v>
          </cell>
          <cell r="F734">
            <v>193.56476486640858</v>
          </cell>
        </row>
        <row r="735">
          <cell r="A735" t="str">
            <v>68615</v>
          </cell>
          <cell r="B735" t="str">
            <v>Santander</v>
          </cell>
          <cell r="C735" t="str">
            <v>Rionegro</v>
          </cell>
          <cell r="D735">
            <v>55</v>
          </cell>
          <cell r="E735">
            <v>27330</v>
          </cell>
          <cell r="F735">
            <v>201.24405415294549</v>
          </cell>
        </row>
        <row r="736">
          <cell r="A736" t="str">
            <v>68655</v>
          </cell>
          <cell r="B736" t="str">
            <v>Santander</v>
          </cell>
          <cell r="C736" t="str">
            <v>Sabana de Torres</v>
          </cell>
          <cell r="D736">
            <v>72</v>
          </cell>
          <cell r="E736">
            <v>18802</v>
          </cell>
          <cell r="F736">
            <v>382.93798532071054</v>
          </cell>
        </row>
        <row r="737">
          <cell r="A737" t="str">
            <v>68669</v>
          </cell>
          <cell r="B737" t="str">
            <v>Santander</v>
          </cell>
          <cell r="C737" t="str">
            <v>San Andrés</v>
          </cell>
          <cell r="D737">
            <v>4</v>
          </cell>
          <cell r="E737">
            <v>8660</v>
          </cell>
          <cell r="F737">
            <v>46.189376443418013</v>
          </cell>
        </row>
        <row r="738">
          <cell r="A738" t="str">
            <v>68679</v>
          </cell>
          <cell r="B738" t="str">
            <v>Santander</v>
          </cell>
          <cell r="C738" t="str">
            <v>San Gil</v>
          </cell>
          <cell r="D738">
            <v>45</v>
          </cell>
          <cell r="E738">
            <v>45285</v>
          </cell>
          <cell r="F738">
            <v>99.370652533951642</v>
          </cell>
        </row>
        <row r="739">
          <cell r="A739" t="str">
            <v>68689</v>
          </cell>
          <cell r="B739" t="str">
            <v>Santander</v>
          </cell>
          <cell r="C739" t="str">
            <v>San Vicente de Chucurí</v>
          </cell>
          <cell r="D739">
            <v>18</v>
          </cell>
          <cell r="E739">
            <v>34511</v>
          </cell>
          <cell r="F739">
            <v>52.157283185071428</v>
          </cell>
        </row>
        <row r="740">
          <cell r="A740" t="str">
            <v>68720</v>
          </cell>
          <cell r="B740" t="str">
            <v>Santander</v>
          </cell>
          <cell r="C740" t="str">
            <v>Santa Helena del Opón</v>
          </cell>
          <cell r="D740">
            <v>7</v>
          </cell>
          <cell r="E740">
            <v>4319</v>
          </cell>
          <cell r="F740">
            <v>162.07455429497568</v>
          </cell>
        </row>
        <row r="741">
          <cell r="A741" t="str">
            <v>68755</v>
          </cell>
          <cell r="B741" t="str">
            <v>Santander</v>
          </cell>
          <cell r="C741" t="str">
            <v>Socorro</v>
          </cell>
          <cell r="D741">
            <v>12</v>
          </cell>
          <cell r="E741">
            <v>30437</v>
          </cell>
          <cell r="F741">
            <v>39.425698984788255</v>
          </cell>
        </row>
        <row r="742">
          <cell r="A742" t="str">
            <v>68770</v>
          </cell>
          <cell r="B742" t="str">
            <v>Santander</v>
          </cell>
          <cell r="C742" t="str">
            <v>Suaita</v>
          </cell>
          <cell r="D742">
            <v>6</v>
          </cell>
          <cell r="E742">
            <v>10338</v>
          </cell>
          <cell r="F742">
            <v>58.038305281485783</v>
          </cell>
        </row>
        <row r="743">
          <cell r="A743" t="str">
            <v>68855</v>
          </cell>
          <cell r="B743" t="str">
            <v>Santander</v>
          </cell>
          <cell r="C743" t="str">
            <v>Valle de San José</v>
          </cell>
          <cell r="D743">
            <v>6</v>
          </cell>
          <cell r="E743">
            <v>4725</v>
          </cell>
          <cell r="F743">
            <v>126.98412698412699</v>
          </cell>
        </row>
        <row r="744">
          <cell r="A744" t="str">
            <v>68861</v>
          </cell>
          <cell r="B744" t="str">
            <v>Santander</v>
          </cell>
          <cell r="C744" t="str">
            <v>Vélez</v>
          </cell>
          <cell r="D744">
            <v>3</v>
          </cell>
          <cell r="E744">
            <v>19118</v>
          </cell>
          <cell r="F744">
            <v>15.692017993513966</v>
          </cell>
        </row>
        <row r="745">
          <cell r="A745" t="str">
            <v>68867</v>
          </cell>
          <cell r="B745" t="str">
            <v>Santander</v>
          </cell>
          <cell r="C745" t="str">
            <v>Vetas</v>
          </cell>
          <cell r="D745">
            <v>4</v>
          </cell>
          <cell r="E745">
            <v>2425</v>
          </cell>
          <cell r="F745">
            <v>164.94845360824743</v>
          </cell>
        </row>
        <row r="746">
          <cell r="A746" t="str">
            <v>68895</v>
          </cell>
          <cell r="B746" t="str">
            <v>Santander</v>
          </cell>
          <cell r="C746" t="str">
            <v>Zapatoca</v>
          </cell>
          <cell r="D746">
            <v>5</v>
          </cell>
          <cell r="E746">
            <v>8969</v>
          </cell>
          <cell r="F746">
            <v>55.747574980488352</v>
          </cell>
        </row>
        <row r="747">
          <cell r="A747" t="str">
            <v>70001</v>
          </cell>
          <cell r="B747" t="str">
            <v>Sucre</v>
          </cell>
          <cell r="C747" t="str">
            <v>Sincelejo</v>
          </cell>
          <cell r="D747">
            <v>2833</v>
          </cell>
          <cell r="E747">
            <v>271355</v>
          </cell>
          <cell r="F747">
            <v>1044.0198264266367</v>
          </cell>
        </row>
        <row r="748">
          <cell r="A748" t="str">
            <v>70110</v>
          </cell>
          <cell r="B748" t="str">
            <v>Sucre</v>
          </cell>
          <cell r="C748" t="str">
            <v>Buenavista</v>
          </cell>
          <cell r="D748">
            <v>5</v>
          </cell>
          <cell r="E748">
            <v>9502</v>
          </cell>
          <cell r="F748">
            <v>52.62050094716902</v>
          </cell>
        </row>
        <row r="749">
          <cell r="A749" t="str">
            <v>70124</v>
          </cell>
          <cell r="B749" t="str">
            <v>Sucre</v>
          </cell>
          <cell r="C749" t="str">
            <v>Caimito</v>
          </cell>
          <cell r="D749">
            <v>10</v>
          </cell>
          <cell r="E749">
            <v>11962</v>
          </cell>
          <cell r="F749">
            <v>83.598060524995816</v>
          </cell>
        </row>
        <row r="750">
          <cell r="A750" t="str">
            <v>70204</v>
          </cell>
          <cell r="B750" t="str">
            <v>Sucre</v>
          </cell>
          <cell r="C750" t="str">
            <v>Coloso</v>
          </cell>
          <cell r="D750">
            <v>23</v>
          </cell>
          <cell r="E750">
            <v>5878</v>
          </cell>
          <cell r="F750">
            <v>391.28955427015995</v>
          </cell>
        </row>
        <row r="751">
          <cell r="A751" t="str">
            <v>70215</v>
          </cell>
          <cell r="B751" t="str">
            <v>Sucre</v>
          </cell>
          <cell r="C751" t="str">
            <v>Corozal</v>
          </cell>
          <cell r="D751">
            <v>212</v>
          </cell>
          <cell r="E751">
            <v>61991</v>
          </cell>
          <cell r="F751">
            <v>341.98512687325581</v>
          </cell>
        </row>
        <row r="752">
          <cell r="A752" t="str">
            <v>70221</v>
          </cell>
          <cell r="B752" t="str">
            <v>Sucre</v>
          </cell>
          <cell r="C752" t="str">
            <v>Coveñas</v>
          </cell>
          <cell r="D752">
            <v>15</v>
          </cell>
          <cell r="E752">
            <v>13300</v>
          </cell>
          <cell r="F752">
            <v>112.78195488721805</v>
          </cell>
        </row>
        <row r="753">
          <cell r="A753" t="str">
            <v>70233</v>
          </cell>
          <cell r="B753" t="str">
            <v>Sucre</v>
          </cell>
          <cell r="C753" t="str">
            <v>El Roble</v>
          </cell>
          <cell r="D753">
            <v>17</v>
          </cell>
          <cell r="E753">
            <v>10432</v>
          </cell>
          <cell r="F753">
            <v>162.96012269938649</v>
          </cell>
        </row>
        <row r="754">
          <cell r="A754" t="str">
            <v>70235</v>
          </cell>
          <cell r="B754" t="str">
            <v>Sucre</v>
          </cell>
          <cell r="C754" t="str">
            <v>Galeras</v>
          </cell>
          <cell r="D754">
            <v>14</v>
          </cell>
          <cell r="E754">
            <v>19866</v>
          </cell>
          <cell r="F754">
            <v>70.472163495419309</v>
          </cell>
        </row>
        <row r="755">
          <cell r="A755" t="str">
            <v>70265</v>
          </cell>
          <cell r="B755" t="str">
            <v>Sucre</v>
          </cell>
          <cell r="C755" t="str">
            <v>Guaranda</v>
          </cell>
          <cell r="D755">
            <v>254</v>
          </cell>
          <cell r="E755">
            <v>17201</v>
          </cell>
          <cell r="F755">
            <v>1476.6583338178013</v>
          </cell>
        </row>
        <row r="756">
          <cell r="A756" t="str">
            <v>70400</v>
          </cell>
          <cell r="B756" t="str">
            <v>Sucre</v>
          </cell>
          <cell r="C756" t="str">
            <v>La Unión</v>
          </cell>
          <cell r="D756">
            <v>2</v>
          </cell>
          <cell r="E756">
            <v>11073</v>
          </cell>
          <cell r="F756">
            <v>18.061952497064933</v>
          </cell>
        </row>
        <row r="757">
          <cell r="A757" t="str">
            <v>70418</v>
          </cell>
          <cell r="B757" t="str">
            <v>Sucre</v>
          </cell>
          <cell r="C757" t="str">
            <v>Los Palmitos</v>
          </cell>
          <cell r="D757">
            <v>53</v>
          </cell>
          <cell r="E757">
            <v>19276</v>
          </cell>
          <cell r="F757">
            <v>274.95330981531436</v>
          </cell>
        </row>
        <row r="758">
          <cell r="A758" t="str">
            <v>70429</v>
          </cell>
          <cell r="B758" t="str">
            <v>Sucre</v>
          </cell>
          <cell r="C758" t="str">
            <v>Majagual</v>
          </cell>
          <cell r="D758">
            <v>96</v>
          </cell>
          <cell r="E758">
            <v>33077</v>
          </cell>
          <cell r="F758">
            <v>290.23188318166706</v>
          </cell>
        </row>
        <row r="759">
          <cell r="A759" t="str">
            <v>70473</v>
          </cell>
          <cell r="B759" t="str">
            <v>Sucre</v>
          </cell>
          <cell r="C759" t="str">
            <v>Morroa</v>
          </cell>
          <cell r="D759">
            <v>139</v>
          </cell>
          <cell r="E759">
            <v>14263</v>
          </cell>
          <cell r="F759">
            <v>974.54953375867626</v>
          </cell>
        </row>
        <row r="760">
          <cell r="A760" t="str">
            <v>70508</v>
          </cell>
          <cell r="B760" t="str">
            <v>Sucre</v>
          </cell>
          <cell r="C760" t="str">
            <v>Ovejas</v>
          </cell>
          <cell r="D760">
            <v>9</v>
          </cell>
          <cell r="E760">
            <v>21142</v>
          </cell>
          <cell r="F760">
            <v>42.569293349730394</v>
          </cell>
        </row>
        <row r="761">
          <cell r="A761" t="str">
            <v>70523</v>
          </cell>
          <cell r="B761" t="str">
            <v>Sucre</v>
          </cell>
          <cell r="C761" t="str">
            <v>Palmito</v>
          </cell>
          <cell r="D761">
            <v>12</v>
          </cell>
          <cell r="E761">
            <v>13427</v>
          </cell>
          <cell r="F761">
            <v>89.372160571981823</v>
          </cell>
        </row>
        <row r="762">
          <cell r="A762" t="str">
            <v>70670</v>
          </cell>
          <cell r="B762" t="str">
            <v>Sucre</v>
          </cell>
          <cell r="C762" t="str">
            <v>Sampués</v>
          </cell>
          <cell r="D762">
            <v>164</v>
          </cell>
          <cell r="E762">
            <v>37787</v>
          </cell>
          <cell r="F762">
            <v>434.01169714452061</v>
          </cell>
        </row>
        <row r="763">
          <cell r="A763" t="str">
            <v>70678</v>
          </cell>
          <cell r="B763" t="str">
            <v>Sucre</v>
          </cell>
          <cell r="C763" t="str">
            <v>San Benito Abad</v>
          </cell>
          <cell r="D763">
            <v>25</v>
          </cell>
          <cell r="E763">
            <v>25171</v>
          </cell>
          <cell r="F763">
            <v>99.320646776051802</v>
          </cell>
        </row>
        <row r="764">
          <cell r="A764" t="str">
            <v>70702</v>
          </cell>
          <cell r="B764" t="str">
            <v>Sucre</v>
          </cell>
          <cell r="C764" t="str">
            <v>San Juan de Betulia</v>
          </cell>
          <cell r="D764">
            <v>82</v>
          </cell>
          <cell r="E764">
            <v>12529</v>
          </cell>
          <cell r="F764">
            <v>654.48160268177821</v>
          </cell>
        </row>
        <row r="765">
          <cell r="A765" t="str">
            <v>70708</v>
          </cell>
          <cell r="B765" t="str">
            <v>Sucre</v>
          </cell>
          <cell r="C765" t="str">
            <v>San Marcos</v>
          </cell>
          <cell r="D765">
            <v>78</v>
          </cell>
          <cell r="E765">
            <v>56384</v>
          </cell>
          <cell r="F765">
            <v>138.33711691259933</v>
          </cell>
        </row>
        <row r="766">
          <cell r="A766" t="str">
            <v>70713</v>
          </cell>
          <cell r="B766" t="str">
            <v>Sucre</v>
          </cell>
          <cell r="C766" t="str">
            <v>San Onofre</v>
          </cell>
          <cell r="D766">
            <v>31</v>
          </cell>
          <cell r="E766">
            <v>49784</v>
          </cell>
          <cell r="F766">
            <v>62.269002089024589</v>
          </cell>
        </row>
        <row r="767">
          <cell r="A767" t="str">
            <v>70717</v>
          </cell>
          <cell r="B767" t="str">
            <v>Sucre</v>
          </cell>
          <cell r="C767" t="str">
            <v>San Pedro</v>
          </cell>
          <cell r="D767">
            <v>30</v>
          </cell>
          <cell r="E767">
            <v>16075</v>
          </cell>
          <cell r="F767">
            <v>186.62519440124419</v>
          </cell>
        </row>
        <row r="768">
          <cell r="A768" t="str">
            <v>70742</v>
          </cell>
          <cell r="B768" t="str">
            <v>Sucre</v>
          </cell>
          <cell r="C768" t="str">
            <v>San Luis de Sincé</v>
          </cell>
          <cell r="D768">
            <v>8</v>
          </cell>
          <cell r="E768">
            <v>33361</v>
          </cell>
          <cell r="F768">
            <v>23.980096519888495</v>
          </cell>
        </row>
        <row r="769">
          <cell r="A769" t="str">
            <v>70771</v>
          </cell>
          <cell r="B769" t="str">
            <v>Sucre</v>
          </cell>
          <cell r="C769" t="str">
            <v>Sucre</v>
          </cell>
          <cell r="D769">
            <v>22</v>
          </cell>
          <cell r="E769">
            <v>22374</v>
          </cell>
          <cell r="F769">
            <v>98.328416912487711</v>
          </cell>
        </row>
        <row r="770">
          <cell r="A770" t="str">
            <v>70820</v>
          </cell>
          <cell r="B770" t="str">
            <v>Sucre</v>
          </cell>
          <cell r="C770" t="str">
            <v>Santiago de Tolú</v>
          </cell>
          <cell r="D770">
            <v>247</v>
          </cell>
          <cell r="E770">
            <v>32731</v>
          </cell>
          <cell r="F770">
            <v>754.63627753505853</v>
          </cell>
        </row>
        <row r="771">
          <cell r="A771" t="str">
            <v>70823</v>
          </cell>
          <cell r="B771" t="str">
            <v>Sucre</v>
          </cell>
          <cell r="C771" t="str">
            <v>Tolú Viejo</v>
          </cell>
          <cell r="D771">
            <v>48</v>
          </cell>
          <cell r="E771">
            <v>18900</v>
          </cell>
          <cell r="F771">
            <v>253.96825396825398</v>
          </cell>
        </row>
        <row r="772">
          <cell r="A772" t="str">
            <v>73001</v>
          </cell>
          <cell r="B772" t="str">
            <v>Tolima</v>
          </cell>
          <cell r="C772" t="str">
            <v>Ibagué</v>
          </cell>
          <cell r="D772">
            <v>3946</v>
          </cell>
          <cell r="E772">
            <v>548215</v>
          </cell>
          <cell r="F772">
            <v>719.79059310671903</v>
          </cell>
        </row>
        <row r="773">
          <cell r="A773" t="str">
            <v>73024</v>
          </cell>
          <cell r="B773" t="str">
            <v>Tolima</v>
          </cell>
          <cell r="C773" t="str">
            <v>Alpujarra</v>
          </cell>
          <cell r="D773">
            <v>12</v>
          </cell>
          <cell r="E773">
            <v>5014</v>
          </cell>
          <cell r="F773">
            <v>239.32987634623055</v>
          </cell>
        </row>
        <row r="774">
          <cell r="A774" t="str">
            <v>73026</v>
          </cell>
          <cell r="B774" t="str">
            <v>Tolima</v>
          </cell>
          <cell r="C774" t="str">
            <v>Alvarado</v>
          </cell>
          <cell r="D774">
            <v>23</v>
          </cell>
          <cell r="E774">
            <v>8847</v>
          </cell>
          <cell r="F774">
            <v>259.97513281338308</v>
          </cell>
        </row>
        <row r="775">
          <cell r="A775" t="str">
            <v>73030</v>
          </cell>
          <cell r="B775" t="str">
            <v>Tolima</v>
          </cell>
          <cell r="C775" t="str">
            <v>Ambalema</v>
          </cell>
          <cell r="D775">
            <v>8</v>
          </cell>
          <cell r="E775">
            <v>6908</v>
          </cell>
          <cell r="F775">
            <v>115.80775911986102</v>
          </cell>
        </row>
        <row r="776">
          <cell r="A776" t="str">
            <v>73043</v>
          </cell>
          <cell r="B776" t="str">
            <v>Tolima</v>
          </cell>
          <cell r="C776" t="str">
            <v>Anzoátegui</v>
          </cell>
          <cell r="D776">
            <v>33</v>
          </cell>
          <cell r="E776">
            <v>18221</v>
          </cell>
          <cell r="F776">
            <v>181.10970857801439</v>
          </cell>
        </row>
        <row r="777">
          <cell r="A777" t="str">
            <v>73055</v>
          </cell>
          <cell r="B777" t="str">
            <v>Tolima</v>
          </cell>
          <cell r="C777" t="str">
            <v>Armero</v>
          </cell>
          <cell r="D777">
            <v>16</v>
          </cell>
          <cell r="E777">
            <v>12074</v>
          </cell>
          <cell r="F777">
            <v>132.5161504058307</v>
          </cell>
        </row>
        <row r="778">
          <cell r="A778" t="str">
            <v>73067</v>
          </cell>
          <cell r="B778" t="str">
            <v>Tolima</v>
          </cell>
          <cell r="C778" t="str">
            <v>Ataco</v>
          </cell>
          <cell r="D778">
            <v>374</v>
          </cell>
          <cell r="E778">
            <v>22441</v>
          </cell>
          <cell r="F778">
            <v>1666.5923978432334</v>
          </cell>
        </row>
        <row r="779">
          <cell r="A779" t="str">
            <v>73124</v>
          </cell>
          <cell r="B779" t="str">
            <v>Tolima</v>
          </cell>
          <cell r="C779" t="str">
            <v>Cajamarca</v>
          </cell>
          <cell r="D779">
            <v>54</v>
          </cell>
          <cell r="E779">
            <v>19671</v>
          </cell>
          <cell r="F779">
            <v>274.51578465761781</v>
          </cell>
        </row>
        <row r="780">
          <cell r="A780" t="str">
            <v>73148</v>
          </cell>
          <cell r="B780" t="str">
            <v>Tolima</v>
          </cell>
          <cell r="C780" t="str">
            <v>Carmen de Apicalá</v>
          </cell>
          <cell r="D780">
            <v>15</v>
          </cell>
          <cell r="E780">
            <v>8760</v>
          </cell>
          <cell r="F780">
            <v>171.23287671232876</v>
          </cell>
        </row>
        <row r="781">
          <cell r="A781" t="str">
            <v>73152</v>
          </cell>
          <cell r="B781" t="str">
            <v>Tolima</v>
          </cell>
          <cell r="C781" t="str">
            <v>Casabianca</v>
          </cell>
          <cell r="D781">
            <v>17</v>
          </cell>
          <cell r="E781">
            <v>6715</v>
          </cell>
          <cell r="F781">
            <v>253.16455696202533</v>
          </cell>
        </row>
        <row r="782">
          <cell r="A782" t="str">
            <v>73168</v>
          </cell>
          <cell r="B782" t="str">
            <v>Tolima</v>
          </cell>
          <cell r="C782" t="str">
            <v>Chaparral</v>
          </cell>
          <cell r="D782">
            <v>330</v>
          </cell>
          <cell r="E782">
            <v>47129</v>
          </cell>
          <cell r="F782">
            <v>700.20581807379745</v>
          </cell>
        </row>
        <row r="783">
          <cell r="A783" t="str">
            <v>73200</v>
          </cell>
          <cell r="B783" t="str">
            <v>Tolima</v>
          </cell>
          <cell r="C783" t="str">
            <v>Coello</v>
          </cell>
          <cell r="D783">
            <v>4</v>
          </cell>
          <cell r="E783">
            <v>9668</v>
          </cell>
          <cell r="F783">
            <v>41.373603640877121</v>
          </cell>
        </row>
        <row r="784">
          <cell r="A784" t="str">
            <v>73217</v>
          </cell>
          <cell r="B784" t="str">
            <v>Tolima</v>
          </cell>
          <cell r="C784" t="str">
            <v>Coyaima</v>
          </cell>
          <cell r="D784">
            <v>51</v>
          </cell>
          <cell r="E784">
            <v>28253</v>
          </cell>
          <cell r="F784">
            <v>180.51180405620642</v>
          </cell>
        </row>
        <row r="785">
          <cell r="A785" t="str">
            <v>73226</v>
          </cell>
          <cell r="B785" t="str">
            <v>Tolima</v>
          </cell>
          <cell r="C785" t="str">
            <v>Cunday</v>
          </cell>
          <cell r="D785">
            <v>19</v>
          </cell>
          <cell r="E785">
            <v>9815</v>
          </cell>
          <cell r="F785">
            <v>193.58125318390219</v>
          </cell>
        </row>
        <row r="786">
          <cell r="A786" t="str">
            <v>73236</v>
          </cell>
          <cell r="B786" t="str">
            <v>Tolima</v>
          </cell>
          <cell r="C786" t="str">
            <v>Dolores</v>
          </cell>
          <cell r="D786">
            <v>41</v>
          </cell>
          <cell r="E786">
            <v>8205</v>
          </cell>
          <cell r="F786">
            <v>499.69530773918342</v>
          </cell>
        </row>
        <row r="787">
          <cell r="A787" t="str">
            <v>73268</v>
          </cell>
          <cell r="B787" t="str">
            <v>Tolima</v>
          </cell>
          <cell r="C787" t="str">
            <v>Espinal</v>
          </cell>
          <cell r="D787">
            <v>437</v>
          </cell>
          <cell r="E787">
            <v>76291</v>
          </cell>
          <cell r="F787">
            <v>572.80675309014168</v>
          </cell>
        </row>
        <row r="788">
          <cell r="A788" t="str">
            <v>73270</v>
          </cell>
          <cell r="B788" t="str">
            <v>Tolima</v>
          </cell>
          <cell r="C788" t="str">
            <v>Falan</v>
          </cell>
          <cell r="D788">
            <v>8</v>
          </cell>
          <cell r="E788">
            <v>9225</v>
          </cell>
          <cell r="F788">
            <v>86.72086720867209</v>
          </cell>
        </row>
        <row r="789">
          <cell r="A789" t="str">
            <v>73275</v>
          </cell>
          <cell r="B789" t="str">
            <v>Tolima</v>
          </cell>
          <cell r="C789" t="str">
            <v>Flandes</v>
          </cell>
          <cell r="D789">
            <v>10</v>
          </cell>
          <cell r="E789">
            <v>29008</v>
          </cell>
          <cell r="F789">
            <v>34.473248758963045</v>
          </cell>
        </row>
        <row r="790">
          <cell r="A790" t="str">
            <v>73283</v>
          </cell>
          <cell r="B790" t="str">
            <v>Tolima</v>
          </cell>
          <cell r="C790" t="str">
            <v>Fresno</v>
          </cell>
          <cell r="D790">
            <v>28</v>
          </cell>
          <cell r="E790">
            <v>30395</v>
          </cell>
          <cell r="F790">
            <v>92.120414541865429</v>
          </cell>
        </row>
        <row r="791">
          <cell r="A791" t="str">
            <v>73319</v>
          </cell>
          <cell r="B791" t="str">
            <v>Tolima</v>
          </cell>
          <cell r="C791" t="str">
            <v>Guamo</v>
          </cell>
          <cell r="D791">
            <v>36</v>
          </cell>
          <cell r="E791">
            <v>32628</v>
          </cell>
          <cell r="F791">
            <v>110.33468186833394</v>
          </cell>
        </row>
        <row r="792">
          <cell r="A792" t="str">
            <v>73347</v>
          </cell>
          <cell r="B792" t="str">
            <v>Tolima</v>
          </cell>
          <cell r="C792" t="str">
            <v>Herveo</v>
          </cell>
          <cell r="D792">
            <v>17</v>
          </cell>
          <cell r="E792">
            <v>8210</v>
          </cell>
          <cell r="F792">
            <v>207.06455542021922</v>
          </cell>
        </row>
        <row r="793">
          <cell r="A793" t="str">
            <v>73349</v>
          </cell>
          <cell r="B793" t="str">
            <v>Tolima</v>
          </cell>
          <cell r="C793" t="str">
            <v>Honda</v>
          </cell>
          <cell r="D793">
            <v>40</v>
          </cell>
          <cell r="E793">
            <v>25032</v>
          </cell>
          <cell r="F793">
            <v>159.79546180888462</v>
          </cell>
        </row>
        <row r="794">
          <cell r="A794" t="str">
            <v>73352</v>
          </cell>
          <cell r="B794" t="str">
            <v>Tolima</v>
          </cell>
          <cell r="C794" t="str">
            <v>Icononzo</v>
          </cell>
          <cell r="D794">
            <v>69</v>
          </cell>
          <cell r="E794">
            <v>11067</v>
          </cell>
          <cell r="F794">
            <v>623.47519653022493</v>
          </cell>
        </row>
        <row r="795">
          <cell r="A795" t="str">
            <v>73408</v>
          </cell>
          <cell r="B795" t="str">
            <v>Tolima</v>
          </cell>
          <cell r="C795" t="str">
            <v>Lérida</v>
          </cell>
          <cell r="D795">
            <v>22</v>
          </cell>
          <cell r="E795">
            <v>17782</v>
          </cell>
          <cell r="F795">
            <v>123.72061635361601</v>
          </cell>
        </row>
        <row r="796">
          <cell r="A796" t="str">
            <v>73411</v>
          </cell>
          <cell r="B796" t="str">
            <v>Tolima</v>
          </cell>
          <cell r="C796" t="str">
            <v>Líbano</v>
          </cell>
          <cell r="D796">
            <v>277</v>
          </cell>
          <cell r="E796">
            <v>40637</v>
          </cell>
          <cell r="F796">
            <v>681.64480645716958</v>
          </cell>
        </row>
        <row r="797">
          <cell r="A797" t="str">
            <v>73443</v>
          </cell>
          <cell r="B797" t="str">
            <v>Tolima</v>
          </cell>
          <cell r="C797" t="str">
            <v>Mariquita</v>
          </cell>
          <cell r="D797">
            <v>25</v>
          </cell>
          <cell r="E797">
            <v>33284</v>
          </cell>
          <cell r="F797">
            <v>75.111164523494779</v>
          </cell>
        </row>
        <row r="798">
          <cell r="A798" t="str">
            <v>73449</v>
          </cell>
          <cell r="B798" t="str">
            <v>Tolima</v>
          </cell>
          <cell r="C798" t="str">
            <v>Melgar</v>
          </cell>
          <cell r="D798">
            <v>180</v>
          </cell>
          <cell r="E798">
            <v>35749</v>
          </cell>
          <cell r="F798">
            <v>503.5105877087471</v>
          </cell>
        </row>
        <row r="799">
          <cell r="A799" t="str">
            <v>73461</v>
          </cell>
          <cell r="B799" t="str">
            <v>Tolima</v>
          </cell>
          <cell r="C799" t="str">
            <v>Murillo</v>
          </cell>
          <cell r="D799">
            <v>14</v>
          </cell>
          <cell r="E799">
            <v>5032</v>
          </cell>
          <cell r="F799">
            <v>278.21939586645465</v>
          </cell>
        </row>
        <row r="800">
          <cell r="A800" t="str">
            <v>73483</v>
          </cell>
          <cell r="B800" t="str">
            <v>Tolima</v>
          </cell>
          <cell r="C800" t="str">
            <v>Natagaima</v>
          </cell>
          <cell r="D800">
            <v>75</v>
          </cell>
          <cell r="E800">
            <v>22637</v>
          </cell>
          <cell r="F800">
            <v>331.31598710076423</v>
          </cell>
        </row>
        <row r="801">
          <cell r="A801" t="str">
            <v>73504</v>
          </cell>
          <cell r="B801" t="str">
            <v>Tolima</v>
          </cell>
          <cell r="C801" t="str">
            <v>Ortega</v>
          </cell>
          <cell r="D801">
            <v>25</v>
          </cell>
          <cell r="E801">
            <v>32611</v>
          </cell>
          <cell r="F801">
            <v>76.661249271718134</v>
          </cell>
        </row>
        <row r="802">
          <cell r="A802" t="str">
            <v>73520</v>
          </cell>
          <cell r="B802" t="str">
            <v>Tolima</v>
          </cell>
          <cell r="C802" t="str">
            <v>Palocabildo</v>
          </cell>
          <cell r="D802">
            <v>15</v>
          </cell>
          <cell r="E802">
            <v>9240</v>
          </cell>
          <cell r="F802">
            <v>162.33766233766235</v>
          </cell>
        </row>
        <row r="803">
          <cell r="A803" t="str">
            <v>73547</v>
          </cell>
          <cell r="B803" t="str">
            <v>Tolima</v>
          </cell>
          <cell r="C803" t="str">
            <v>Piedras</v>
          </cell>
          <cell r="D803">
            <v>9</v>
          </cell>
          <cell r="E803">
            <v>5602</v>
          </cell>
          <cell r="F803">
            <v>160.65690824705462</v>
          </cell>
        </row>
        <row r="804">
          <cell r="A804" t="str">
            <v>73555</v>
          </cell>
          <cell r="B804" t="str">
            <v>Tolima</v>
          </cell>
          <cell r="C804" t="str">
            <v>Planadas</v>
          </cell>
          <cell r="D804">
            <v>80</v>
          </cell>
          <cell r="E804">
            <v>29887</v>
          </cell>
          <cell r="F804">
            <v>267.6749088232342</v>
          </cell>
        </row>
        <row r="805">
          <cell r="A805" t="str">
            <v>73563</v>
          </cell>
          <cell r="B805" t="str">
            <v>Tolima</v>
          </cell>
          <cell r="C805" t="str">
            <v>Prado</v>
          </cell>
          <cell r="D805">
            <v>53</v>
          </cell>
          <cell r="E805">
            <v>7879</v>
          </cell>
          <cell r="F805">
            <v>672.6741972331514</v>
          </cell>
        </row>
        <row r="806">
          <cell r="A806" t="str">
            <v>73585</v>
          </cell>
          <cell r="B806" t="str">
            <v>Tolima</v>
          </cell>
          <cell r="C806" t="str">
            <v>Purificación</v>
          </cell>
          <cell r="D806">
            <v>18</v>
          </cell>
          <cell r="E806">
            <v>29154</v>
          </cell>
          <cell r="F806">
            <v>61.741098991562048</v>
          </cell>
        </row>
        <row r="807">
          <cell r="A807" t="str">
            <v>73616</v>
          </cell>
          <cell r="B807" t="str">
            <v>Tolima</v>
          </cell>
          <cell r="C807" t="str">
            <v>Rioblanco</v>
          </cell>
          <cell r="D807">
            <v>28</v>
          </cell>
          <cell r="E807">
            <v>24659</v>
          </cell>
          <cell r="F807">
            <v>113.54880570988281</v>
          </cell>
        </row>
        <row r="808">
          <cell r="A808" t="str">
            <v>73622</v>
          </cell>
          <cell r="B808" t="str">
            <v>Tolima</v>
          </cell>
          <cell r="C808" t="str">
            <v>Roncesvalles</v>
          </cell>
          <cell r="D808">
            <v>10</v>
          </cell>
          <cell r="E808">
            <v>6319</v>
          </cell>
          <cell r="F808">
            <v>158.25288811520809</v>
          </cell>
        </row>
        <row r="809">
          <cell r="A809" t="str">
            <v>73624</v>
          </cell>
          <cell r="B809" t="str">
            <v>Tolima</v>
          </cell>
          <cell r="C809" t="str">
            <v>Rovira</v>
          </cell>
          <cell r="D809">
            <v>173</v>
          </cell>
          <cell r="E809">
            <v>20749</v>
          </cell>
          <cell r="F809">
            <v>833.77512169261172</v>
          </cell>
        </row>
        <row r="810">
          <cell r="A810" t="str">
            <v>73671</v>
          </cell>
          <cell r="B810" t="str">
            <v>Tolima</v>
          </cell>
          <cell r="C810" t="str">
            <v>Saldaña</v>
          </cell>
          <cell r="D810">
            <v>41</v>
          </cell>
          <cell r="E810">
            <v>14527</v>
          </cell>
          <cell r="F810">
            <v>282.23308322434087</v>
          </cell>
        </row>
        <row r="811">
          <cell r="A811" t="str">
            <v>73675</v>
          </cell>
          <cell r="B811" t="str">
            <v>Tolima</v>
          </cell>
          <cell r="C811" t="str">
            <v>San Antonio</v>
          </cell>
          <cell r="D811">
            <v>38</v>
          </cell>
          <cell r="E811">
            <v>14483</v>
          </cell>
          <cell r="F811">
            <v>262.37657943796171</v>
          </cell>
        </row>
        <row r="812">
          <cell r="A812" t="str">
            <v>73678</v>
          </cell>
          <cell r="B812" t="str">
            <v>Tolima</v>
          </cell>
          <cell r="C812" t="str">
            <v>San Luis</v>
          </cell>
          <cell r="D812">
            <v>23</v>
          </cell>
          <cell r="E812">
            <v>19175</v>
          </cell>
          <cell r="F812">
            <v>119.94784876140808</v>
          </cell>
        </row>
        <row r="813">
          <cell r="A813" t="str">
            <v>73686</v>
          </cell>
          <cell r="B813" t="str">
            <v>Tolima</v>
          </cell>
          <cell r="C813" t="str">
            <v>Santa Isabel</v>
          </cell>
          <cell r="D813">
            <v>58</v>
          </cell>
          <cell r="E813">
            <v>6403</v>
          </cell>
          <cell r="F813">
            <v>905.82539434640023</v>
          </cell>
        </row>
        <row r="814">
          <cell r="A814" t="str">
            <v>73861</v>
          </cell>
          <cell r="B814" t="str">
            <v>Tolima</v>
          </cell>
          <cell r="C814" t="str">
            <v>Venadillo</v>
          </cell>
          <cell r="D814">
            <v>33</v>
          </cell>
          <cell r="E814">
            <v>19516</v>
          </cell>
          <cell r="F814">
            <v>169.09202705472433</v>
          </cell>
        </row>
        <row r="815">
          <cell r="A815" t="str">
            <v>73870</v>
          </cell>
          <cell r="B815" t="str">
            <v>Tolima</v>
          </cell>
          <cell r="C815" t="str">
            <v>Villahermosa</v>
          </cell>
          <cell r="D815">
            <v>16</v>
          </cell>
          <cell r="E815">
            <v>10751</v>
          </cell>
          <cell r="F815">
            <v>148.82336526834715</v>
          </cell>
        </row>
        <row r="816">
          <cell r="A816" t="str">
            <v>73873</v>
          </cell>
          <cell r="B816" t="str">
            <v>Tolima</v>
          </cell>
          <cell r="C816" t="str">
            <v>Villarrica</v>
          </cell>
          <cell r="D816">
            <v>16</v>
          </cell>
          <cell r="E816">
            <v>5520</v>
          </cell>
          <cell r="F816">
            <v>289.85507246376812</v>
          </cell>
        </row>
        <row r="817">
          <cell r="A817" t="str">
            <v>76001</v>
          </cell>
          <cell r="B817" t="str">
            <v>Valle del Cauca</v>
          </cell>
          <cell r="C817" t="str">
            <v>Cali</v>
          </cell>
          <cell r="D817">
            <v>9447</v>
          </cell>
          <cell r="E817">
            <v>2344703</v>
          </cell>
          <cell r="F817">
            <v>402.90817216508867</v>
          </cell>
        </row>
        <row r="818">
          <cell r="A818" t="str">
            <v>76020</v>
          </cell>
          <cell r="B818" t="str">
            <v>Valle del Cauca</v>
          </cell>
          <cell r="C818" t="str">
            <v>Alcalá</v>
          </cell>
          <cell r="D818">
            <v>115</v>
          </cell>
          <cell r="E818">
            <v>20915</v>
          </cell>
          <cell r="F818">
            <v>549.84460913220175</v>
          </cell>
        </row>
        <row r="819">
          <cell r="A819" t="str">
            <v>76036</v>
          </cell>
          <cell r="B819" t="str">
            <v>Valle del Cauca</v>
          </cell>
          <cell r="C819" t="str">
            <v>Andalucía</v>
          </cell>
          <cell r="D819">
            <v>32</v>
          </cell>
          <cell r="E819">
            <v>17837</v>
          </cell>
          <cell r="F819">
            <v>179.40236586869989</v>
          </cell>
        </row>
        <row r="820">
          <cell r="A820" t="str">
            <v>76041</v>
          </cell>
          <cell r="B820" t="str">
            <v>Valle del Cauca</v>
          </cell>
          <cell r="C820" t="str">
            <v>Ansermanuevo</v>
          </cell>
          <cell r="D820">
            <v>90</v>
          </cell>
          <cell r="E820">
            <v>19661</v>
          </cell>
          <cell r="F820">
            <v>457.75901530949596</v>
          </cell>
        </row>
        <row r="821">
          <cell r="A821" t="str">
            <v>76054</v>
          </cell>
          <cell r="B821" t="str">
            <v>Valle del Cauca</v>
          </cell>
          <cell r="C821" t="str">
            <v>Argelia</v>
          </cell>
          <cell r="D821">
            <v>3</v>
          </cell>
          <cell r="E821">
            <v>6471</v>
          </cell>
          <cell r="F821">
            <v>46.36068613815484</v>
          </cell>
        </row>
        <row r="822">
          <cell r="A822" t="str">
            <v>76100</v>
          </cell>
          <cell r="B822" t="str">
            <v>Valle del Cauca</v>
          </cell>
          <cell r="C822" t="str">
            <v>Bolívar</v>
          </cell>
          <cell r="D822">
            <v>225</v>
          </cell>
          <cell r="E822">
            <v>13649</v>
          </cell>
          <cell r="F822">
            <v>1648.4724155615797</v>
          </cell>
        </row>
        <row r="823">
          <cell r="A823" t="str">
            <v>76109</v>
          </cell>
          <cell r="B823" t="str">
            <v>Valle del Cauca</v>
          </cell>
          <cell r="C823" t="str">
            <v>Buenaventura</v>
          </cell>
          <cell r="D823">
            <v>29786</v>
          </cell>
          <cell r="E823">
            <v>391937</v>
          </cell>
          <cell r="F823">
            <v>7599.6907666283105</v>
          </cell>
        </row>
        <row r="824">
          <cell r="A824" t="str">
            <v>76111</v>
          </cell>
          <cell r="B824" t="str">
            <v>Valle del Cauca</v>
          </cell>
          <cell r="C824" t="str">
            <v>Guadalajara de Buga</v>
          </cell>
          <cell r="D824">
            <v>435</v>
          </cell>
          <cell r="E824">
            <v>115433</v>
          </cell>
          <cell r="F824">
            <v>376.84197759739419</v>
          </cell>
        </row>
        <row r="825">
          <cell r="A825" t="str">
            <v>76113</v>
          </cell>
          <cell r="B825" t="str">
            <v>Valle del Cauca</v>
          </cell>
          <cell r="C825" t="str">
            <v>Bugalagrande</v>
          </cell>
          <cell r="D825">
            <v>87</v>
          </cell>
          <cell r="E825">
            <v>21217</v>
          </cell>
          <cell r="F825">
            <v>410.0485459772824</v>
          </cell>
        </row>
        <row r="826">
          <cell r="A826" t="str">
            <v>76122</v>
          </cell>
          <cell r="B826" t="str">
            <v>Valle del Cauca</v>
          </cell>
          <cell r="C826" t="str">
            <v>Caicedonia</v>
          </cell>
          <cell r="D826">
            <v>96</v>
          </cell>
          <cell r="E826">
            <v>29928</v>
          </cell>
          <cell r="F826">
            <v>320.76984763432239</v>
          </cell>
        </row>
        <row r="827">
          <cell r="A827" t="str">
            <v>76126</v>
          </cell>
          <cell r="B827" t="str">
            <v>Valle del Cauca</v>
          </cell>
          <cell r="C827" t="str">
            <v>Calima</v>
          </cell>
          <cell r="D827">
            <v>113</v>
          </cell>
          <cell r="E827">
            <v>15738</v>
          </cell>
          <cell r="F827">
            <v>718.00737069513275</v>
          </cell>
        </row>
        <row r="828">
          <cell r="A828" t="str">
            <v>76130</v>
          </cell>
          <cell r="B828" t="str">
            <v>Valle del Cauca</v>
          </cell>
          <cell r="C828" t="str">
            <v>Candelaria</v>
          </cell>
          <cell r="D828">
            <v>334</v>
          </cell>
          <cell r="E828">
            <v>80476</v>
          </cell>
          <cell r="F828">
            <v>415.03056811968781</v>
          </cell>
        </row>
        <row r="829">
          <cell r="A829" t="str">
            <v>76147</v>
          </cell>
          <cell r="B829" t="str">
            <v>Valle del Cauca</v>
          </cell>
          <cell r="C829" t="str">
            <v>Cartago</v>
          </cell>
          <cell r="D829">
            <v>210</v>
          </cell>
          <cell r="E829">
            <v>131545</v>
          </cell>
          <cell r="F829">
            <v>159.641187426356</v>
          </cell>
        </row>
        <row r="830">
          <cell r="A830" t="str">
            <v>76233</v>
          </cell>
          <cell r="B830" t="str">
            <v>Valle del Cauca</v>
          </cell>
          <cell r="C830" t="str">
            <v>Dagua</v>
          </cell>
          <cell r="D830">
            <v>978</v>
          </cell>
          <cell r="E830">
            <v>36277</v>
          </cell>
          <cell r="F830">
            <v>2695.9230366347824</v>
          </cell>
        </row>
        <row r="831">
          <cell r="A831" t="str">
            <v>76243</v>
          </cell>
          <cell r="B831" t="str">
            <v>Valle del Cauca</v>
          </cell>
          <cell r="C831" t="str">
            <v>El Águila</v>
          </cell>
          <cell r="D831">
            <v>27</v>
          </cell>
          <cell r="E831">
            <v>11025</v>
          </cell>
          <cell r="F831">
            <v>244.89795918367346</v>
          </cell>
        </row>
        <row r="832">
          <cell r="A832" t="str">
            <v>76246</v>
          </cell>
          <cell r="B832" t="str">
            <v>Valle del Cauca</v>
          </cell>
          <cell r="C832" t="str">
            <v>El Cairo</v>
          </cell>
          <cell r="D832">
            <v>41</v>
          </cell>
          <cell r="E832">
            <v>9912</v>
          </cell>
          <cell r="F832">
            <v>413.64003228410007</v>
          </cell>
        </row>
        <row r="833">
          <cell r="A833" t="str">
            <v>76248</v>
          </cell>
          <cell r="B833" t="str">
            <v>Valle del Cauca</v>
          </cell>
          <cell r="C833" t="str">
            <v>El Cerrito</v>
          </cell>
          <cell r="D833">
            <v>207</v>
          </cell>
          <cell r="E833">
            <v>57177</v>
          </cell>
          <cell r="F833">
            <v>362.03368487328822</v>
          </cell>
        </row>
        <row r="834">
          <cell r="A834" t="str">
            <v>76250</v>
          </cell>
          <cell r="B834" t="str">
            <v>Valle del Cauca</v>
          </cell>
          <cell r="C834" t="str">
            <v>El Dovio</v>
          </cell>
          <cell r="D834">
            <v>21</v>
          </cell>
          <cell r="E834">
            <v>8594</v>
          </cell>
          <cell r="F834">
            <v>244.35652781010006</v>
          </cell>
        </row>
        <row r="835">
          <cell r="A835" t="str">
            <v>76275</v>
          </cell>
          <cell r="B835" t="str">
            <v>Valle del Cauca</v>
          </cell>
          <cell r="C835" t="str">
            <v>Florida</v>
          </cell>
          <cell r="D835">
            <v>366</v>
          </cell>
          <cell r="E835">
            <v>57910</v>
          </cell>
          <cell r="F835">
            <v>632.01519599378344</v>
          </cell>
        </row>
        <row r="836">
          <cell r="A836" t="str">
            <v>76306</v>
          </cell>
          <cell r="B836" t="str">
            <v>Valle del Cauca</v>
          </cell>
          <cell r="C836" t="str">
            <v>Ginebra</v>
          </cell>
          <cell r="D836">
            <v>125</v>
          </cell>
          <cell r="E836">
            <v>20852</v>
          </cell>
          <cell r="F836">
            <v>599.46288125839249</v>
          </cell>
        </row>
        <row r="837">
          <cell r="A837" t="str">
            <v>76318</v>
          </cell>
          <cell r="B837" t="str">
            <v>Valle del Cauca</v>
          </cell>
          <cell r="C837" t="str">
            <v>Guacarí</v>
          </cell>
          <cell r="D837">
            <v>106</v>
          </cell>
          <cell r="E837">
            <v>34230</v>
          </cell>
          <cell r="F837">
            <v>309.66988022202747</v>
          </cell>
        </row>
        <row r="838">
          <cell r="A838" t="str">
            <v>76364</v>
          </cell>
          <cell r="B838" t="str">
            <v>Valle del Cauca</v>
          </cell>
          <cell r="C838" t="str">
            <v>Jamundí</v>
          </cell>
          <cell r="D838">
            <v>580</v>
          </cell>
          <cell r="E838">
            <v>117079</v>
          </cell>
          <cell r="F838">
            <v>495.3920002733197</v>
          </cell>
        </row>
        <row r="839">
          <cell r="A839" t="str">
            <v>76377</v>
          </cell>
          <cell r="B839" t="str">
            <v>Valle del Cauca</v>
          </cell>
          <cell r="C839" t="str">
            <v>La Cumbre</v>
          </cell>
          <cell r="D839">
            <v>39</v>
          </cell>
          <cell r="E839">
            <v>11464</v>
          </cell>
          <cell r="F839">
            <v>340.19539427773901</v>
          </cell>
        </row>
        <row r="840">
          <cell r="A840" t="str">
            <v>76400</v>
          </cell>
          <cell r="B840" t="str">
            <v>Valle del Cauca</v>
          </cell>
          <cell r="C840" t="str">
            <v>La Unión</v>
          </cell>
          <cell r="D840">
            <v>147</v>
          </cell>
          <cell r="E840">
            <v>37068</v>
          </cell>
          <cell r="F840">
            <v>396.56846876011656</v>
          </cell>
        </row>
        <row r="841">
          <cell r="A841" t="str">
            <v>76403</v>
          </cell>
          <cell r="B841" t="str">
            <v>Valle del Cauca</v>
          </cell>
          <cell r="C841" t="str">
            <v>La Victoria</v>
          </cell>
          <cell r="D841">
            <v>14</v>
          </cell>
          <cell r="E841">
            <v>13344</v>
          </cell>
          <cell r="F841">
            <v>104.91606714628297</v>
          </cell>
        </row>
        <row r="842">
          <cell r="A842" t="str">
            <v>76497</v>
          </cell>
          <cell r="B842" t="str">
            <v>Valle del Cauca</v>
          </cell>
          <cell r="C842" t="str">
            <v>Obando</v>
          </cell>
          <cell r="D842">
            <v>45</v>
          </cell>
          <cell r="E842">
            <v>14905</v>
          </cell>
          <cell r="F842">
            <v>301.91211003019123</v>
          </cell>
        </row>
        <row r="843">
          <cell r="A843" t="str">
            <v>76520</v>
          </cell>
          <cell r="B843" t="str">
            <v>Valle del Cauca</v>
          </cell>
          <cell r="C843" t="str">
            <v>Palmira</v>
          </cell>
          <cell r="D843">
            <v>943</v>
          </cell>
          <cell r="E843">
            <v>302741</v>
          </cell>
          <cell r="F843">
            <v>311.48737699882082</v>
          </cell>
        </row>
        <row r="844">
          <cell r="A844" t="str">
            <v>76563</v>
          </cell>
          <cell r="B844" t="str">
            <v>Valle del Cauca</v>
          </cell>
          <cell r="C844" t="str">
            <v>Pradera</v>
          </cell>
          <cell r="D844">
            <v>302</v>
          </cell>
          <cell r="E844">
            <v>54460</v>
          </cell>
          <cell r="F844">
            <v>554.53543885420493</v>
          </cell>
        </row>
        <row r="845">
          <cell r="A845" t="str">
            <v>76606</v>
          </cell>
          <cell r="B845" t="str">
            <v>Valle del Cauca</v>
          </cell>
          <cell r="C845" t="str">
            <v>Restrepo</v>
          </cell>
          <cell r="D845">
            <v>148</v>
          </cell>
          <cell r="E845">
            <v>16186</v>
          </cell>
          <cell r="F845">
            <v>914.37044359322874</v>
          </cell>
        </row>
        <row r="846">
          <cell r="A846" t="str">
            <v>76616</v>
          </cell>
          <cell r="B846" t="str">
            <v>Valle del Cauca</v>
          </cell>
          <cell r="C846" t="str">
            <v>Riofrío</v>
          </cell>
          <cell r="D846">
            <v>141</v>
          </cell>
          <cell r="E846">
            <v>14959</v>
          </cell>
          <cell r="F846">
            <v>942.57637542616476</v>
          </cell>
        </row>
        <row r="847">
          <cell r="A847" t="str">
            <v>76622</v>
          </cell>
          <cell r="B847" t="str">
            <v>Valle del Cauca</v>
          </cell>
          <cell r="C847" t="str">
            <v>Roldanillo</v>
          </cell>
          <cell r="D847">
            <v>154</v>
          </cell>
          <cell r="E847">
            <v>32968</v>
          </cell>
          <cell r="F847">
            <v>467.11963115748603</v>
          </cell>
        </row>
        <row r="848">
          <cell r="A848" t="str">
            <v>76670</v>
          </cell>
          <cell r="B848" t="str">
            <v>Valle del Cauca</v>
          </cell>
          <cell r="C848" t="str">
            <v>San Pedro</v>
          </cell>
          <cell r="D848">
            <v>87</v>
          </cell>
          <cell r="E848">
            <v>17885</v>
          </cell>
          <cell r="F848">
            <v>486.44115180318698</v>
          </cell>
        </row>
        <row r="849">
          <cell r="A849" t="str">
            <v>76736</v>
          </cell>
          <cell r="B849" t="str">
            <v>Valle del Cauca</v>
          </cell>
          <cell r="C849" t="str">
            <v>Sevilla</v>
          </cell>
          <cell r="D849">
            <v>55</v>
          </cell>
          <cell r="E849">
            <v>45426</v>
          </cell>
          <cell r="F849">
            <v>121.0760357504513</v>
          </cell>
        </row>
        <row r="850">
          <cell r="A850" t="str">
            <v>76823</v>
          </cell>
          <cell r="B850" t="str">
            <v>Valle del Cauca</v>
          </cell>
          <cell r="C850" t="str">
            <v>Toro</v>
          </cell>
          <cell r="D850">
            <v>47</v>
          </cell>
          <cell r="E850">
            <v>16332</v>
          </cell>
          <cell r="F850">
            <v>287.77859417095277</v>
          </cell>
        </row>
        <row r="851">
          <cell r="A851" t="str">
            <v>76828</v>
          </cell>
          <cell r="B851" t="str">
            <v>Valle del Cauca</v>
          </cell>
          <cell r="C851" t="str">
            <v>Trujillo</v>
          </cell>
          <cell r="D851">
            <v>112</v>
          </cell>
          <cell r="E851">
            <v>18167</v>
          </cell>
          <cell r="F851">
            <v>616.50244949633952</v>
          </cell>
        </row>
        <row r="852">
          <cell r="A852" t="str">
            <v>76834</v>
          </cell>
          <cell r="B852" t="str">
            <v>Valle del Cauca</v>
          </cell>
          <cell r="C852" t="str">
            <v>Tuluá</v>
          </cell>
          <cell r="D852">
            <v>893</v>
          </cell>
          <cell r="E852">
            <v>209077</v>
          </cell>
          <cell r="F852">
            <v>427.11536897889295</v>
          </cell>
        </row>
        <row r="853">
          <cell r="A853" t="str">
            <v>76845</v>
          </cell>
          <cell r="B853" t="str">
            <v>Valle del Cauca</v>
          </cell>
          <cell r="C853" t="str">
            <v>Ulloa</v>
          </cell>
          <cell r="D853">
            <v>18</v>
          </cell>
          <cell r="E853">
            <v>5492</v>
          </cell>
          <cell r="F853">
            <v>327.74945375091045</v>
          </cell>
        </row>
        <row r="854">
          <cell r="A854" t="str">
            <v>76863</v>
          </cell>
          <cell r="B854" t="str">
            <v>Valle del Cauca</v>
          </cell>
          <cell r="C854" t="str">
            <v>Versalles</v>
          </cell>
          <cell r="D854">
            <v>23</v>
          </cell>
          <cell r="E854">
            <v>7309</v>
          </cell>
          <cell r="F854">
            <v>314.68053085237375</v>
          </cell>
        </row>
        <row r="855">
          <cell r="A855" t="str">
            <v>76869</v>
          </cell>
          <cell r="B855" t="str">
            <v>Valle del Cauca</v>
          </cell>
          <cell r="C855" t="str">
            <v>Vijes</v>
          </cell>
          <cell r="D855">
            <v>32</v>
          </cell>
          <cell r="E855">
            <v>10882</v>
          </cell>
          <cell r="F855">
            <v>294.06359125160816</v>
          </cell>
        </row>
        <row r="856">
          <cell r="A856" t="str">
            <v>76890</v>
          </cell>
          <cell r="B856" t="str">
            <v>Valle del Cauca</v>
          </cell>
          <cell r="C856" t="str">
            <v>Yotoco</v>
          </cell>
          <cell r="D856">
            <v>75</v>
          </cell>
          <cell r="E856">
            <v>16199</v>
          </cell>
          <cell r="F856">
            <v>462.99154268782019</v>
          </cell>
        </row>
        <row r="857">
          <cell r="A857" t="str">
            <v>76892</v>
          </cell>
          <cell r="B857" t="str">
            <v>Valle del Cauca</v>
          </cell>
          <cell r="C857" t="str">
            <v>Yumbo</v>
          </cell>
          <cell r="D857">
            <v>580</v>
          </cell>
          <cell r="E857">
            <v>114385</v>
          </cell>
          <cell r="F857">
            <v>507.05949206626741</v>
          </cell>
        </row>
        <row r="858">
          <cell r="A858" t="str">
            <v>76895</v>
          </cell>
          <cell r="B858" t="str">
            <v>Valle del Cauca</v>
          </cell>
          <cell r="C858" t="str">
            <v>Zarzal</v>
          </cell>
          <cell r="D858">
            <v>99</v>
          </cell>
          <cell r="E858">
            <v>44778</v>
          </cell>
          <cell r="F858">
            <v>221.09071419000401</v>
          </cell>
        </row>
        <row r="859">
          <cell r="A859" t="str">
            <v>81001</v>
          </cell>
          <cell r="B859" t="str">
            <v>Arauca</v>
          </cell>
          <cell r="C859" t="str">
            <v>Arauca</v>
          </cell>
          <cell r="D859">
            <v>649</v>
          </cell>
          <cell r="E859">
            <v>87242</v>
          </cell>
          <cell r="F859">
            <v>743.90775085394648</v>
          </cell>
        </row>
        <row r="860">
          <cell r="A860" t="str">
            <v>81065</v>
          </cell>
          <cell r="B860" t="str">
            <v>Arauca</v>
          </cell>
          <cell r="C860" t="str">
            <v>Arauquita</v>
          </cell>
          <cell r="D860">
            <v>254</v>
          </cell>
          <cell r="E860">
            <v>40872</v>
          </cell>
          <cell r="F860">
            <v>621.4523390095909</v>
          </cell>
        </row>
        <row r="861">
          <cell r="A861" t="str">
            <v>81220</v>
          </cell>
          <cell r="B861" t="str">
            <v>Arauca</v>
          </cell>
          <cell r="C861" t="str">
            <v>Cravo Norte</v>
          </cell>
          <cell r="D861">
            <v>23</v>
          </cell>
          <cell r="E861">
            <v>3361</v>
          </cell>
          <cell r="F861">
            <v>684.32014281463853</v>
          </cell>
        </row>
        <row r="862">
          <cell r="A862" t="str">
            <v>81300</v>
          </cell>
          <cell r="B862" t="str">
            <v>Arauca</v>
          </cell>
          <cell r="C862" t="str">
            <v>Fortul</v>
          </cell>
          <cell r="D862">
            <v>145</v>
          </cell>
          <cell r="E862">
            <v>25024</v>
          </cell>
          <cell r="F862">
            <v>579.44373401534529</v>
          </cell>
        </row>
        <row r="863">
          <cell r="A863" t="str">
            <v>81591</v>
          </cell>
          <cell r="B863" t="str">
            <v>Arauca</v>
          </cell>
          <cell r="C863" t="str">
            <v>Puerto Rondón</v>
          </cell>
          <cell r="D863">
            <v>13</v>
          </cell>
          <cell r="E863">
            <v>3852</v>
          </cell>
          <cell r="F863">
            <v>337.48701973001039</v>
          </cell>
        </row>
        <row r="864">
          <cell r="A864" t="str">
            <v>81736</v>
          </cell>
          <cell r="B864" t="str">
            <v>Arauca</v>
          </cell>
          <cell r="C864" t="str">
            <v>Saravena</v>
          </cell>
          <cell r="D864">
            <v>256</v>
          </cell>
          <cell r="E864">
            <v>46823</v>
          </cell>
          <cell r="F864">
            <v>546.73985007368174</v>
          </cell>
        </row>
        <row r="865">
          <cell r="A865" t="str">
            <v>81794</v>
          </cell>
          <cell r="B865" t="str">
            <v>Arauca</v>
          </cell>
          <cell r="C865" t="str">
            <v>Tame</v>
          </cell>
          <cell r="D865">
            <v>518</v>
          </cell>
          <cell r="E865">
            <v>52273</v>
          </cell>
          <cell r="F865">
            <v>990.9513515581657</v>
          </cell>
        </row>
        <row r="866">
          <cell r="A866" t="str">
            <v>85001</v>
          </cell>
          <cell r="B866" t="str">
            <v>Casanare</v>
          </cell>
          <cell r="C866" t="str">
            <v>Yopal</v>
          </cell>
          <cell r="D866">
            <v>546</v>
          </cell>
          <cell r="E866">
            <v>136487</v>
          </cell>
          <cell r="F866">
            <v>400.03809886655876</v>
          </cell>
        </row>
        <row r="867">
          <cell r="A867" t="str">
            <v>85010</v>
          </cell>
          <cell r="B867" t="str">
            <v>Casanare</v>
          </cell>
          <cell r="C867" t="str">
            <v>Aguazul</v>
          </cell>
          <cell r="D867">
            <v>86</v>
          </cell>
          <cell r="E867">
            <v>37402</v>
          </cell>
          <cell r="F867">
            <v>229.93422811614352</v>
          </cell>
        </row>
        <row r="868">
          <cell r="A868" t="str">
            <v>85015</v>
          </cell>
          <cell r="B868" t="str">
            <v>Casanare</v>
          </cell>
          <cell r="C868" t="str">
            <v>Chameza</v>
          </cell>
          <cell r="D868">
            <v>4</v>
          </cell>
          <cell r="E868">
            <v>2408</v>
          </cell>
          <cell r="F868">
            <v>166.11295681063123</v>
          </cell>
        </row>
        <row r="869">
          <cell r="A869" t="str">
            <v>85125</v>
          </cell>
          <cell r="B869" t="str">
            <v>Casanare</v>
          </cell>
          <cell r="C869" t="str">
            <v>Hato Corozal</v>
          </cell>
          <cell r="D869">
            <v>30</v>
          </cell>
          <cell r="E869">
            <v>11930</v>
          </cell>
          <cell r="F869">
            <v>251.46689019279128</v>
          </cell>
        </row>
        <row r="870">
          <cell r="A870" t="str">
            <v>85136</v>
          </cell>
          <cell r="B870" t="str">
            <v>Casanare</v>
          </cell>
          <cell r="C870" t="str">
            <v>La Salina</v>
          </cell>
          <cell r="D870">
            <v>1</v>
          </cell>
          <cell r="E870">
            <v>1407</v>
          </cell>
          <cell r="F870">
            <v>71.073205401563612</v>
          </cell>
        </row>
        <row r="871">
          <cell r="A871" t="str">
            <v>85139</v>
          </cell>
          <cell r="B871" t="str">
            <v>Casanare</v>
          </cell>
          <cell r="C871" t="str">
            <v>Maní</v>
          </cell>
          <cell r="D871">
            <v>58</v>
          </cell>
          <cell r="E871">
            <v>11140</v>
          </cell>
          <cell r="F871">
            <v>520.64631956912024</v>
          </cell>
        </row>
        <row r="872">
          <cell r="A872" t="str">
            <v>85162</v>
          </cell>
          <cell r="B872" t="str">
            <v>Casanare</v>
          </cell>
          <cell r="C872" t="str">
            <v>Monterrey</v>
          </cell>
          <cell r="D872">
            <v>15</v>
          </cell>
          <cell r="E872">
            <v>14638</v>
          </cell>
          <cell r="F872">
            <v>102.47301543926766</v>
          </cell>
        </row>
        <row r="873">
          <cell r="A873" t="str">
            <v>85225</v>
          </cell>
          <cell r="B873" t="str">
            <v>Casanare</v>
          </cell>
          <cell r="C873" t="str">
            <v>Nunchía</v>
          </cell>
          <cell r="D873">
            <v>15</v>
          </cell>
          <cell r="E873">
            <v>8789</v>
          </cell>
          <cell r="F873">
            <v>170.6678803049266</v>
          </cell>
        </row>
        <row r="874">
          <cell r="A874" t="str">
            <v>85230</v>
          </cell>
          <cell r="B874" t="str">
            <v>Casanare</v>
          </cell>
          <cell r="C874" t="str">
            <v>Orocué</v>
          </cell>
          <cell r="D874">
            <v>22</v>
          </cell>
          <cell r="E874">
            <v>8261</v>
          </cell>
          <cell r="F874">
            <v>266.31158455392813</v>
          </cell>
        </row>
        <row r="875">
          <cell r="A875" t="str">
            <v>85250</v>
          </cell>
          <cell r="B875" t="str">
            <v>Casanare</v>
          </cell>
          <cell r="C875" t="str">
            <v>Paz de Ariporo</v>
          </cell>
          <cell r="D875">
            <v>103</v>
          </cell>
          <cell r="E875">
            <v>26674</v>
          </cell>
          <cell r="F875">
            <v>386.14381045212565</v>
          </cell>
        </row>
        <row r="876">
          <cell r="A876" t="str">
            <v>85263</v>
          </cell>
          <cell r="B876" t="str">
            <v>Casanare</v>
          </cell>
          <cell r="C876" t="str">
            <v>Pore</v>
          </cell>
          <cell r="D876">
            <v>44</v>
          </cell>
          <cell r="E876">
            <v>7922</v>
          </cell>
          <cell r="F876">
            <v>555.41529916687705</v>
          </cell>
        </row>
        <row r="877">
          <cell r="A877" t="str">
            <v>85315</v>
          </cell>
          <cell r="B877" t="str">
            <v>Casanare</v>
          </cell>
          <cell r="C877" t="str">
            <v>Sácama</v>
          </cell>
          <cell r="D877">
            <v>8</v>
          </cell>
          <cell r="E877">
            <v>1974</v>
          </cell>
          <cell r="F877">
            <v>405.26849037487341</v>
          </cell>
        </row>
        <row r="878">
          <cell r="A878" t="str">
            <v>85325</v>
          </cell>
          <cell r="B878" t="str">
            <v>Casanare</v>
          </cell>
          <cell r="C878" t="str">
            <v>San Luis de Palenque</v>
          </cell>
          <cell r="D878">
            <v>17</v>
          </cell>
          <cell r="E878">
            <v>7723</v>
          </cell>
          <cell r="F878">
            <v>220.12171435970481</v>
          </cell>
        </row>
        <row r="879">
          <cell r="A879" t="str">
            <v>85400</v>
          </cell>
          <cell r="B879" t="str">
            <v>Casanare</v>
          </cell>
          <cell r="C879" t="str">
            <v>Támara</v>
          </cell>
          <cell r="D879">
            <v>15</v>
          </cell>
          <cell r="E879">
            <v>7044</v>
          </cell>
          <cell r="F879">
            <v>212.94718909710392</v>
          </cell>
        </row>
        <row r="880">
          <cell r="A880" t="str">
            <v>85410</v>
          </cell>
          <cell r="B880" t="str">
            <v>Casanare</v>
          </cell>
          <cell r="C880" t="str">
            <v>Tauramena</v>
          </cell>
          <cell r="D880">
            <v>63</v>
          </cell>
          <cell r="E880">
            <v>21442</v>
          </cell>
          <cell r="F880">
            <v>293.8158753847589</v>
          </cell>
        </row>
        <row r="881">
          <cell r="A881" t="str">
            <v>85430</v>
          </cell>
          <cell r="B881" t="str">
            <v>Casanare</v>
          </cell>
          <cell r="C881" t="str">
            <v>Trinidad</v>
          </cell>
          <cell r="D881">
            <v>20</v>
          </cell>
          <cell r="E881">
            <v>14381</v>
          </cell>
          <cell r="F881">
            <v>139.07238717752588</v>
          </cell>
        </row>
        <row r="882">
          <cell r="A882" t="str">
            <v>85440</v>
          </cell>
          <cell r="B882" t="str">
            <v>Casanare</v>
          </cell>
          <cell r="C882" t="str">
            <v>Villanueva</v>
          </cell>
          <cell r="D882">
            <v>57</v>
          </cell>
          <cell r="E882">
            <v>23644</v>
          </cell>
          <cell r="F882">
            <v>241.07596007443749</v>
          </cell>
        </row>
        <row r="883">
          <cell r="A883" t="str">
            <v>86001</v>
          </cell>
          <cell r="B883" t="str">
            <v>Putumayo</v>
          </cell>
          <cell r="C883" t="str">
            <v>Mocoa</v>
          </cell>
          <cell r="D883">
            <v>1401</v>
          </cell>
          <cell r="E883">
            <v>41304</v>
          </cell>
          <cell r="F883">
            <v>3391.9233004067401</v>
          </cell>
        </row>
        <row r="884">
          <cell r="A884" t="str">
            <v>86219</v>
          </cell>
          <cell r="B884" t="str">
            <v>Putumayo</v>
          </cell>
          <cell r="C884" t="str">
            <v>Colón</v>
          </cell>
          <cell r="D884">
            <v>67</v>
          </cell>
          <cell r="E884">
            <v>5475</v>
          </cell>
          <cell r="F884">
            <v>1223.744292237443</v>
          </cell>
        </row>
        <row r="885">
          <cell r="A885" t="str">
            <v>86320</v>
          </cell>
          <cell r="B885" t="str">
            <v>Putumayo</v>
          </cell>
          <cell r="C885" t="str">
            <v>Orito</v>
          </cell>
          <cell r="D885">
            <v>576</v>
          </cell>
          <cell r="E885">
            <v>51461</v>
          </cell>
          <cell r="F885">
            <v>1119.2942228095062</v>
          </cell>
        </row>
        <row r="886">
          <cell r="A886" t="str">
            <v>86568</v>
          </cell>
          <cell r="B886" t="str">
            <v>Putumayo</v>
          </cell>
          <cell r="C886" t="str">
            <v>Puerto Asís</v>
          </cell>
          <cell r="D886">
            <v>1036</v>
          </cell>
          <cell r="E886">
            <v>59523</v>
          </cell>
          <cell r="F886">
            <v>1740.5036708499238</v>
          </cell>
        </row>
        <row r="887">
          <cell r="A887" t="str">
            <v>86569</v>
          </cell>
          <cell r="B887" t="str">
            <v>Putumayo</v>
          </cell>
          <cell r="C887" t="str">
            <v>Puerto Caicedo</v>
          </cell>
          <cell r="D887">
            <v>134</v>
          </cell>
          <cell r="E887">
            <v>14528</v>
          </cell>
          <cell r="F887">
            <v>922.3568281938326</v>
          </cell>
        </row>
        <row r="888">
          <cell r="A888" t="str">
            <v>86571</v>
          </cell>
          <cell r="B888" t="str">
            <v>Putumayo</v>
          </cell>
          <cell r="C888" t="str">
            <v>Puerto Guzmán</v>
          </cell>
          <cell r="D888">
            <v>144</v>
          </cell>
          <cell r="E888">
            <v>23559</v>
          </cell>
          <cell r="F888">
            <v>611.23137654399591</v>
          </cell>
        </row>
        <row r="889">
          <cell r="A889" t="str">
            <v>86573</v>
          </cell>
          <cell r="B889" t="str">
            <v>Putumayo</v>
          </cell>
          <cell r="C889" t="str">
            <v>Leguízamo</v>
          </cell>
          <cell r="D889">
            <v>454</v>
          </cell>
          <cell r="E889">
            <v>15478</v>
          </cell>
          <cell r="F889">
            <v>2933.1955032949995</v>
          </cell>
        </row>
        <row r="890">
          <cell r="A890" t="str">
            <v>86749</v>
          </cell>
          <cell r="B890" t="str">
            <v>Putumayo</v>
          </cell>
          <cell r="C890" t="str">
            <v>Sibundoy</v>
          </cell>
          <cell r="D890">
            <v>250</v>
          </cell>
          <cell r="E890">
            <v>14050</v>
          </cell>
          <cell r="F890">
            <v>1779.3594306049824</v>
          </cell>
        </row>
        <row r="891">
          <cell r="A891" t="str">
            <v>86755</v>
          </cell>
          <cell r="B891" t="str">
            <v>Putumayo</v>
          </cell>
          <cell r="C891" t="str">
            <v>San Francisco</v>
          </cell>
          <cell r="D891">
            <v>38</v>
          </cell>
          <cell r="E891">
            <v>7059</v>
          </cell>
          <cell r="F891">
            <v>538.31987533644985</v>
          </cell>
        </row>
        <row r="892">
          <cell r="A892" t="str">
            <v>86757</v>
          </cell>
          <cell r="B892" t="str">
            <v>Putumayo</v>
          </cell>
          <cell r="C892" t="str">
            <v>San Miguel</v>
          </cell>
          <cell r="D892">
            <v>321</v>
          </cell>
          <cell r="E892">
            <v>26000</v>
          </cell>
          <cell r="F892">
            <v>1234.6153846153848</v>
          </cell>
        </row>
        <row r="893">
          <cell r="A893" t="str">
            <v>86760</v>
          </cell>
          <cell r="B893" t="str">
            <v>Putumayo</v>
          </cell>
          <cell r="C893" t="str">
            <v>Santiago</v>
          </cell>
          <cell r="D893">
            <v>27</v>
          </cell>
          <cell r="E893">
            <v>10311</v>
          </cell>
          <cell r="F893">
            <v>261.85627000290953</v>
          </cell>
        </row>
        <row r="894">
          <cell r="A894" t="str">
            <v>86865</v>
          </cell>
          <cell r="B894" t="str">
            <v>Putumayo</v>
          </cell>
          <cell r="C894" t="str">
            <v>Valle del Guamuez</v>
          </cell>
          <cell r="D894">
            <v>625</v>
          </cell>
          <cell r="E894">
            <v>51217</v>
          </cell>
          <cell r="F894">
            <v>1220.2979479469709</v>
          </cell>
        </row>
        <row r="895">
          <cell r="A895" t="str">
            <v>86885</v>
          </cell>
          <cell r="B895" t="str">
            <v>Putumayo</v>
          </cell>
          <cell r="C895" t="str">
            <v>Villagarzón</v>
          </cell>
          <cell r="D895">
            <v>459</v>
          </cell>
          <cell r="E895">
            <v>21069</v>
          </cell>
          <cell r="F895">
            <v>2178.5561725758221</v>
          </cell>
        </row>
        <row r="896">
          <cell r="A896" t="str">
            <v>88001</v>
          </cell>
          <cell r="B896" t="str">
            <v>Archipiélago de San Andrés</v>
          </cell>
          <cell r="C896" t="str">
            <v>San Andrés</v>
          </cell>
          <cell r="D896">
            <v>2</v>
          </cell>
          <cell r="E896">
            <v>70684</v>
          </cell>
          <cell r="F896">
            <v>2.8294946522551072</v>
          </cell>
        </row>
        <row r="897">
          <cell r="A897" t="str">
            <v>91001</v>
          </cell>
          <cell r="B897" t="str">
            <v>Amazonas</v>
          </cell>
          <cell r="C897" t="str">
            <v>Leticia</v>
          </cell>
          <cell r="D897">
            <v>129</v>
          </cell>
          <cell r="E897">
            <v>41000</v>
          </cell>
          <cell r="F897">
            <v>314.63414634146341</v>
          </cell>
        </row>
        <row r="898">
          <cell r="A898" t="str">
            <v>91405</v>
          </cell>
          <cell r="B898" t="str">
            <v>Amazonas</v>
          </cell>
          <cell r="C898" t="str">
            <v>La Chorrera (CD)</v>
          </cell>
          <cell r="D898">
            <v>2</v>
          </cell>
          <cell r="E898">
            <v>3824</v>
          </cell>
          <cell r="F898">
            <v>52.30125523012552</v>
          </cell>
        </row>
        <row r="899">
          <cell r="A899" t="str">
            <v>91460</v>
          </cell>
          <cell r="B899" t="str">
            <v>Amazonas</v>
          </cell>
          <cell r="C899" t="str">
            <v>Miriti - Paraná (CD)</v>
          </cell>
          <cell r="D899">
            <v>2</v>
          </cell>
          <cell r="E899">
            <v>1538</v>
          </cell>
          <cell r="F899">
            <v>130.03901170351105</v>
          </cell>
        </row>
        <row r="900">
          <cell r="A900" t="str">
            <v>91798</v>
          </cell>
          <cell r="B900" t="str">
            <v>Amazonas</v>
          </cell>
          <cell r="C900" t="str">
            <v>Tarapacá (CD)</v>
          </cell>
          <cell r="D900">
            <v>5</v>
          </cell>
          <cell r="E900">
            <v>4154</v>
          </cell>
          <cell r="F900">
            <v>120.3659123736158</v>
          </cell>
        </row>
        <row r="901">
          <cell r="A901" t="str">
            <v>94001</v>
          </cell>
          <cell r="B901" t="str">
            <v>Guainía</v>
          </cell>
          <cell r="C901" t="str">
            <v>Inírida</v>
          </cell>
          <cell r="D901">
            <v>377</v>
          </cell>
          <cell r="E901">
            <v>19641</v>
          </cell>
          <cell r="F901">
            <v>1919.4542029428237</v>
          </cell>
        </row>
        <row r="902">
          <cell r="A902" t="str">
            <v>94886</v>
          </cell>
          <cell r="B902" t="str">
            <v>Guainía</v>
          </cell>
          <cell r="C902" t="str">
            <v>Cacahual (CD)</v>
          </cell>
          <cell r="D902">
            <v>9</v>
          </cell>
          <cell r="E902">
            <v>2370</v>
          </cell>
          <cell r="F902">
            <v>379.74683544303798</v>
          </cell>
        </row>
        <row r="903">
          <cell r="A903" t="str">
            <v>95001</v>
          </cell>
          <cell r="B903" t="str">
            <v>Guaviare</v>
          </cell>
          <cell r="C903" t="str">
            <v>San José del Guaviare</v>
          </cell>
          <cell r="D903">
            <v>838</v>
          </cell>
          <cell r="E903">
            <v>63493</v>
          </cell>
          <cell r="F903">
            <v>1319.8305324996456</v>
          </cell>
        </row>
        <row r="904">
          <cell r="A904" t="str">
            <v>95015</v>
          </cell>
          <cell r="B904" t="str">
            <v>Guaviare</v>
          </cell>
          <cell r="C904" t="str">
            <v>Calamar</v>
          </cell>
          <cell r="D904">
            <v>40</v>
          </cell>
          <cell r="E904">
            <v>9304</v>
          </cell>
          <cell r="F904">
            <v>429.92261392949268</v>
          </cell>
        </row>
        <row r="905">
          <cell r="A905" t="str">
            <v>95025</v>
          </cell>
          <cell r="B905" t="str">
            <v>Guaviare</v>
          </cell>
          <cell r="C905" t="str">
            <v>El Retorno</v>
          </cell>
          <cell r="D905">
            <v>76</v>
          </cell>
          <cell r="E905">
            <v>22582</v>
          </cell>
          <cell r="F905">
            <v>336.55123549729876</v>
          </cell>
        </row>
        <row r="906">
          <cell r="A906" t="str">
            <v>95200</v>
          </cell>
          <cell r="B906" t="str">
            <v>Guaviare</v>
          </cell>
          <cell r="C906" t="str">
            <v>Miraflores</v>
          </cell>
          <cell r="D906">
            <v>27</v>
          </cell>
          <cell r="E906">
            <v>14111</v>
          </cell>
          <cell r="F906">
            <v>191.34008929204165</v>
          </cell>
        </row>
        <row r="907">
          <cell r="A907" t="str">
            <v>97001</v>
          </cell>
          <cell r="B907" t="str">
            <v>Vaupés</v>
          </cell>
          <cell r="C907" t="str">
            <v>Mitú</v>
          </cell>
          <cell r="D907">
            <v>64</v>
          </cell>
          <cell r="E907">
            <v>31265</v>
          </cell>
          <cell r="F907">
            <v>204.70174316328163</v>
          </cell>
        </row>
        <row r="908">
          <cell r="A908" t="str">
            <v>97666</v>
          </cell>
          <cell r="B908" t="str">
            <v>Vaupés</v>
          </cell>
          <cell r="C908" t="str">
            <v>Taraira</v>
          </cell>
          <cell r="D908">
            <v>1</v>
          </cell>
          <cell r="E908">
            <v>984</v>
          </cell>
          <cell r="F908">
            <v>101.62601626016261</v>
          </cell>
        </row>
        <row r="909">
          <cell r="A909" t="str">
            <v>99001</v>
          </cell>
          <cell r="B909" t="str">
            <v>Vichada</v>
          </cell>
          <cell r="C909" t="str">
            <v>Puerto Carreño</v>
          </cell>
          <cell r="D909">
            <v>76</v>
          </cell>
          <cell r="E909">
            <v>15505</v>
          </cell>
          <cell r="F909">
            <v>490.16446307642701</v>
          </cell>
        </row>
        <row r="910">
          <cell r="A910" t="str">
            <v>99524</v>
          </cell>
          <cell r="B910" t="str">
            <v>Vichada</v>
          </cell>
          <cell r="C910" t="str">
            <v>La Primavera</v>
          </cell>
          <cell r="D910">
            <v>10</v>
          </cell>
          <cell r="E910">
            <v>14810</v>
          </cell>
          <cell r="F910">
            <v>67.5219446320054</v>
          </cell>
        </row>
        <row r="911">
          <cell r="A911" t="str">
            <v>99624</v>
          </cell>
          <cell r="B911" t="str">
            <v>Vichada</v>
          </cell>
          <cell r="C911" t="str">
            <v>Santa Rosalía</v>
          </cell>
          <cell r="D911">
            <v>9</v>
          </cell>
          <cell r="E911">
            <v>3946</v>
          </cell>
          <cell r="F911">
            <v>228.07906741003549</v>
          </cell>
        </row>
        <row r="912">
          <cell r="A912" t="str">
            <v>99773</v>
          </cell>
          <cell r="B912" t="str">
            <v>Vichada</v>
          </cell>
          <cell r="C912" t="str">
            <v>Cumaribo</v>
          </cell>
          <cell r="D912">
            <v>15</v>
          </cell>
          <cell r="E912">
            <v>35999</v>
          </cell>
          <cell r="F912">
            <v>41.667824106225176</v>
          </cell>
        </row>
        <row r="913">
          <cell r="A913" t="str">
            <v>99001</v>
          </cell>
          <cell r="B913" t="str">
            <v>Vichada</v>
          </cell>
          <cell r="C913" t="str">
            <v>Puerto Carreño</v>
          </cell>
          <cell r="D913">
            <v>28</v>
          </cell>
          <cell r="E913">
            <v>15505</v>
          </cell>
          <cell r="F913">
            <v>180.58690744920992</v>
          </cell>
        </row>
        <row r="914">
          <cell r="A914" t="str">
            <v>99524</v>
          </cell>
          <cell r="B914" t="str">
            <v>Vichada</v>
          </cell>
          <cell r="C914" t="str">
            <v>La Primavera</v>
          </cell>
          <cell r="D914">
            <v>2</v>
          </cell>
          <cell r="E914">
            <v>14810</v>
          </cell>
          <cell r="F914">
            <v>13.504388926401079</v>
          </cell>
        </row>
        <row r="915">
          <cell r="A915" t="str">
            <v>99624</v>
          </cell>
          <cell r="B915" t="str">
            <v>Vichada</v>
          </cell>
          <cell r="C915" t="str">
            <v>Santa Rosalía</v>
          </cell>
          <cell r="D915">
            <v>2</v>
          </cell>
          <cell r="E915">
            <v>3946</v>
          </cell>
          <cell r="F915">
            <v>50.684237202230108</v>
          </cell>
        </row>
        <row r="916">
          <cell r="A916" t="str">
            <v>99773</v>
          </cell>
          <cell r="B916" t="str">
            <v>Vichada</v>
          </cell>
          <cell r="C916" t="str">
            <v>Cumaribo</v>
          </cell>
          <cell r="D916">
            <v>6</v>
          </cell>
          <cell r="E916">
            <v>35999</v>
          </cell>
          <cell r="F916">
            <v>16.667129642490071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.dinamica"/>
      <sheetName val="I-2012 "/>
      <sheetName val="2012"/>
      <sheetName val="T.dinamica 2013"/>
      <sheetName val="2013afec"/>
      <sheetName val="I-2013"/>
      <sheetName val="2013"/>
      <sheetName val="T.dinamica2014"/>
      <sheetName val="2014afec"/>
      <sheetName val="I-2014"/>
      <sheetName val="2014"/>
      <sheetName val="T.dinamica2015"/>
      <sheetName val="2015afec"/>
      <sheetName val="I-2015"/>
      <sheetName val="2015"/>
      <sheetName val="T.dinamica2016"/>
      <sheetName val="2016afec"/>
      <sheetName val="Hoja13"/>
      <sheetName val="2016"/>
    </sheetNames>
    <sheetDataSet>
      <sheetData sheetId="0"/>
      <sheetData sheetId="1">
        <row r="2">
          <cell r="E2" t="str">
            <v>AMAZONAS</v>
          </cell>
          <cell r="F2">
            <v>15750</v>
          </cell>
        </row>
        <row r="3">
          <cell r="E3" t="str">
            <v>ANTIOQUIA</v>
          </cell>
          <cell r="F3">
            <v>14102</v>
          </cell>
        </row>
        <row r="4">
          <cell r="E4" t="str">
            <v>ARAUCA</v>
          </cell>
          <cell r="F4">
            <v>5459</v>
          </cell>
        </row>
        <row r="5">
          <cell r="E5" t="str">
            <v>ATLANTICO</v>
          </cell>
          <cell r="F5">
            <v>16319</v>
          </cell>
        </row>
        <row r="6">
          <cell r="E6" t="str">
            <v>BOGOTA, D.C.</v>
          </cell>
          <cell r="F6">
            <v>1604</v>
          </cell>
        </row>
        <row r="7">
          <cell r="E7" t="str">
            <v>BOLIVAR</v>
          </cell>
          <cell r="F7">
            <v>5623</v>
          </cell>
        </row>
        <row r="8">
          <cell r="E8" t="str">
            <v>BOYACA</v>
          </cell>
          <cell r="F8">
            <v>24102</v>
          </cell>
        </row>
        <row r="9">
          <cell r="E9" t="str">
            <v>CALDAS</v>
          </cell>
          <cell r="F9">
            <v>914</v>
          </cell>
        </row>
        <row r="10">
          <cell r="E10" t="str">
            <v>CAQUETA</v>
          </cell>
          <cell r="F10">
            <v>4831</v>
          </cell>
        </row>
        <row r="11">
          <cell r="E11" t="str">
            <v>CASANARE</v>
          </cell>
          <cell r="F11">
            <v>19657</v>
          </cell>
        </row>
        <row r="12">
          <cell r="E12" t="str">
            <v>CAUCA</v>
          </cell>
          <cell r="F12">
            <v>66659</v>
          </cell>
        </row>
        <row r="13">
          <cell r="E13" t="str">
            <v>CESAR</v>
          </cell>
          <cell r="F13">
            <v>4941</v>
          </cell>
        </row>
        <row r="14">
          <cell r="E14" t="str">
            <v>CHOCO</v>
          </cell>
          <cell r="F14">
            <v>45145</v>
          </cell>
        </row>
        <row r="15">
          <cell r="E15" t="str">
            <v>CORDOBA</v>
          </cell>
          <cell r="F15">
            <v>14895</v>
          </cell>
        </row>
        <row r="16">
          <cell r="E16" t="str">
            <v>CUNDINAMARCA</v>
          </cell>
          <cell r="F16">
            <v>7496</v>
          </cell>
        </row>
        <row r="17">
          <cell r="E17" t="str">
            <v>GUAVIARE</v>
          </cell>
        </row>
        <row r="18">
          <cell r="E18" t="str">
            <v>HUILA</v>
          </cell>
          <cell r="F18">
            <v>13121</v>
          </cell>
        </row>
        <row r="19">
          <cell r="E19" t="str">
            <v>LA GUAJIRA</v>
          </cell>
          <cell r="F19">
            <v>434</v>
          </cell>
        </row>
        <row r="20">
          <cell r="E20" t="str">
            <v>MAGDALENA</v>
          </cell>
          <cell r="F20">
            <v>11390</v>
          </cell>
        </row>
        <row r="21">
          <cell r="E21" t="str">
            <v>META</v>
          </cell>
          <cell r="F21">
            <v>489</v>
          </cell>
        </row>
        <row r="22">
          <cell r="E22" t="str">
            <v>NACION</v>
          </cell>
        </row>
        <row r="23">
          <cell r="E23" t="str">
            <v>NARIÑO</v>
          </cell>
          <cell r="F23">
            <v>41870</v>
          </cell>
        </row>
        <row r="24">
          <cell r="E24" t="str">
            <v>NORTE DE SANTANDER</v>
          </cell>
          <cell r="F24">
            <v>4324</v>
          </cell>
        </row>
        <row r="25">
          <cell r="E25" t="str">
            <v>PUTUMAYO</v>
          </cell>
          <cell r="F25">
            <v>11924</v>
          </cell>
        </row>
        <row r="26">
          <cell r="E26" t="str">
            <v>QUINDIO</v>
          </cell>
          <cell r="F26">
            <v>2316</v>
          </cell>
        </row>
        <row r="27">
          <cell r="E27" t="str">
            <v>RISARALDA</v>
          </cell>
          <cell r="F27">
            <v>4589</v>
          </cell>
        </row>
        <row r="28">
          <cell r="E28" t="str">
            <v>SAN ANDRES</v>
          </cell>
          <cell r="F28">
            <v>307</v>
          </cell>
        </row>
        <row r="29">
          <cell r="E29" t="str">
            <v>SANTANDER</v>
          </cell>
          <cell r="F29">
            <v>6527</v>
          </cell>
        </row>
        <row r="30">
          <cell r="E30" t="str">
            <v>SUCRE</v>
          </cell>
          <cell r="F30">
            <v>20569</v>
          </cell>
        </row>
        <row r="31">
          <cell r="E31" t="str">
            <v>TOLIMA</v>
          </cell>
          <cell r="F31">
            <v>10226</v>
          </cell>
        </row>
        <row r="32">
          <cell r="E32" t="str">
            <v>VALLE DEL CAUCA</v>
          </cell>
          <cell r="F32">
            <v>43802</v>
          </cell>
        </row>
        <row r="33">
          <cell r="E33" t="str">
            <v>VICHADA</v>
          </cell>
          <cell r="F33">
            <v>987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inamica2016"/>
      <sheetName val="I-2016"/>
      <sheetName val="en-30jun2016"/>
      <sheetName val="Tdinamica2012"/>
      <sheetName val="D2012"/>
      <sheetName val="2012"/>
      <sheetName val="T.dinamica2013"/>
      <sheetName val="S2013"/>
      <sheetName val="2013"/>
      <sheetName val="T.dinamica2014"/>
      <sheetName val="S2014"/>
      <sheetName val="2014"/>
      <sheetName val="T.dinamica2015"/>
      <sheetName val="S2015"/>
      <sheetName val="2015"/>
    </sheetNames>
    <sheetDataSet>
      <sheetData sheetId="0"/>
      <sheetData sheetId="1"/>
      <sheetData sheetId="2"/>
      <sheetData sheetId="3"/>
      <sheetData sheetId="4">
        <row r="3">
          <cell r="A3" t="str">
            <v>05001</v>
          </cell>
          <cell r="B3">
            <v>578</v>
          </cell>
          <cell r="C3">
            <v>2393011</v>
          </cell>
          <cell r="D3">
            <v>48.307341671225082</v>
          </cell>
          <cell r="M3" t="str">
            <v>00091</v>
          </cell>
          <cell r="N3">
            <v>73699</v>
          </cell>
          <cell r="O3">
            <v>8.1412230830811829</v>
          </cell>
        </row>
        <row r="4">
          <cell r="A4" t="str">
            <v>05002</v>
          </cell>
          <cell r="B4">
            <v>3</v>
          </cell>
          <cell r="C4">
            <v>19570</v>
          </cell>
          <cell r="D4">
            <v>30.659172202350536</v>
          </cell>
          <cell r="M4" t="str">
            <v>00005</v>
          </cell>
          <cell r="N4">
            <v>6221742</v>
          </cell>
          <cell r="O4">
            <v>45.196345332223679</v>
          </cell>
        </row>
        <row r="5">
          <cell r="A5" t="str">
            <v>05030</v>
          </cell>
          <cell r="B5">
            <v>15</v>
          </cell>
          <cell r="C5">
            <v>28897</v>
          </cell>
          <cell r="D5">
            <v>103.81700522545593</v>
          </cell>
          <cell r="M5" t="str">
            <v>00081</v>
          </cell>
          <cell r="N5">
            <v>253565</v>
          </cell>
          <cell r="O5">
            <v>58.367676927020689</v>
          </cell>
        </row>
        <row r="6">
          <cell r="A6" t="str">
            <v>05031</v>
          </cell>
          <cell r="B6">
            <v>6</v>
          </cell>
          <cell r="C6">
            <v>21615</v>
          </cell>
          <cell r="D6">
            <v>55.517002081887583</v>
          </cell>
          <cell r="M6" t="str">
            <v>00008</v>
          </cell>
          <cell r="N6">
            <v>2373680</v>
          </cell>
          <cell r="O6">
            <v>23.170772808466179</v>
          </cell>
        </row>
        <row r="7">
          <cell r="A7" t="str">
            <v>05034</v>
          </cell>
          <cell r="B7">
            <v>14</v>
          </cell>
          <cell r="C7">
            <v>44573</v>
          </cell>
          <cell r="D7">
            <v>62.818298072824355</v>
          </cell>
          <cell r="M7" t="str">
            <v>00011</v>
          </cell>
          <cell r="N7">
            <v>7571345</v>
          </cell>
          <cell r="O7">
            <v>16.509616191046636</v>
          </cell>
        </row>
        <row r="8">
          <cell r="A8" t="str">
            <v>05036</v>
          </cell>
          <cell r="B8">
            <v>2</v>
          </cell>
          <cell r="C8">
            <v>8551</v>
          </cell>
          <cell r="D8">
            <v>46.778154601800956</v>
          </cell>
          <cell r="M8" t="str">
            <v>00013</v>
          </cell>
          <cell r="N8">
            <v>2025521</v>
          </cell>
          <cell r="O8">
            <v>17.279504878004225</v>
          </cell>
        </row>
        <row r="9">
          <cell r="A9" t="str">
            <v>05038</v>
          </cell>
          <cell r="B9">
            <v>1</v>
          </cell>
          <cell r="C9">
            <v>11695</v>
          </cell>
          <cell r="D9">
            <v>17.101325352714834</v>
          </cell>
          <cell r="M9" t="str">
            <v>00015</v>
          </cell>
          <cell r="N9">
            <v>1271136</v>
          </cell>
          <cell r="O9">
            <v>9.5977141706316242</v>
          </cell>
        </row>
        <row r="10">
          <cell r="A10" t="str">
            <v>05040</v>
          </cell>
          <cell r="B10">
            <v>7</v>
          </cell>
          <cell r="C10">
            <v>16447</v>
          </cell>
          <cell r="D10">
            <v>85.121906730710762</v>
          </cell>
          <cell r="M10" t="str">
            <v>00017</v>
          </cell>
          <cell r="N10">
            <v>982202</v>
          </cell>
          <cell r="O10">
            <v>31.35811167152989</v>
          </cell>
        </row>
        <row r="11">
          <cell r="A11" t="str">
            <v>05042</v>
          </cell>
          <cell r="B11">
            <v>11</v>
          </cell>
          <cell r="C11">
            <v>24025</v>
          </cell>
          <cell r="D11">
            <v>91.571279916753383</v>
          </cell>
          <cell r="M11" t="str">
            <v>00018</v>
          </cell>
          <cell r="N11">
            <v>459484</v>
          </cell>
          <cell r="O11">
            <v>61.373192537716221</v>
          </cell>
        </row>
        <row r="12">
          <cell r="A12" t="str">
            <v>05045</v>
          </cell>
          <cell r="B12">
            <v>20</v>
          </cell>
          <cell r="C12">
            <v>162914</v>
          </cell>
          <cell r="D12">
            <v>24.552831555299115</v>
          </cell>
          <cell r="M12" t="str">
            <v>00085</v>
          </cell>
          <cell r="N12">
            <v>337858</v>
          </cell>
          <cell r="O12">
            <v>27.822339562774896</v>
          </cell>
        </row>
        <row r="13">
          <cell r="A13" t="str">
            <v>05051</v>
          </cell>
          <cell r="B13">
            <v>5</v>
          </cell>
          <cell r="C13">
            <v>37124</v>
          </cell>
          <cell r="D13">
            <v>26.936752505117983</v>
          </cell>
          <cell r="M13" t="str">
            <v>00019</v>
          </cell>
          <cell r="N13">
            <v>1342617</v>
          </cell>
          <cell r="O13">
            <v>44.986768378472789</v>
          </cell>
        </row>
        <row r="14">
          <cell r="A14" t="str">
            <v>05059</v>
          </cell>
          <cell r="B14">
            <v>1</v>
          </cell>
          <cell r="C14">
            <v>4484</v>
          </cell>
          <cell r="D14">
            <v>44.603033006244424</v>
          </cell>
          <cell r="M14" t="str">
            <v>00020</v>
          </cell>
          <cell r="N14">
            <v>991566</v>
          </cell>
          <cell r="O14">
            <v>20.573517042738459</v>
          </cell>
        </row>
        <row r="15">
          <cell r="A15" t="str">
            <v>05079</v>
          </cell>
          <cell r="B15">
            <v>23</v>
          </cell>
          <cell r="C15">
            <v>47719</v>
          </cell>
          <cell r="D15">
            <v>96.397661308912603</v>
          </cell>
          <cell r="M15" t="str">
            <v>00027</v>
          </cell>
          <cell r="N15">
            <v>485545</v>
          </cell>
          <cell r="O15">
            <v>41.190826802871001</v>
          </cell>
        </row>
        <row r="16">
          <cell r="A16" t="str">
            <v>05086</v>
          </cell>
          <cell r="B16">
            <v>4</v>
          </cell>
          <cell r="C16">
            <v>6590</v>
          </cell>
          <cell r="D16">
            <v>121.39605462822458</v>
          </cell>
          <cell r="M16" t="str">
            <v>00023</v>
          </cell>
          <cell r="N16">
            <v>1632614</v>
          </cell>
          <cell r="O16">
            <v>19.232960148571554</v>
          </cell>
        </row>
        <row r="17">
          <cell r="A17" t="str">
            <v>05088</v>
          </cell>
          <cell r="B17">
            <v>59</v>
          </cell>
          <cell r="C17">
            <v>429984</v>
          </cell>
          <cell r="D17">
            <v>27.442881595594251</v>
          </cell>
          <cell r="M17" t="str">
            <v>00025</v>
          </cell>
          <cell r="N17">
            <v>2557623</v>
          </cell>
          <cell r="O17">
            <v>16.734288047925748</v>
          </cell>
        </row>
        <row r="18">
          <cell r="A18" t="str">
            <v>05091</v>
          </cell>
          <cell r="B18">
            <v>1</v>
          </cell>
          <cell r="C18">
            <v>9586</v>
          </cell>
          <cell r="D18">
            <v>20.863759649488838</v>
          </cell>
          <cell r="M18" t="str">
            <v>00044</v>
          </cell>
          <cell r="N18">
            <v>874520</v>
          </cell>
          <cell r="O18">
            <v>25.385354251475096</v>
          </cell>
        </row>
        <row r="19">
          <cell r="A19" t="str">
            <v>05093</v>
          </cell>
          <cell r="B19">
            <v>1</v>
          </cell>
          <cell r="C19">
            <v>17317</v>
          </cell>
          <cell r="D19">
            <v>11.549344574695386</v>
          </cell>
          <cell r="M19" t="str">
            <v>00095</v>
          </cell>
          <cell r="N19">
            <v>106386</v>
          </cell>
          <cell r="O19">
            <v>58.278344895004977</v>
          </cell>
        </row>
        <row r="20">
          <cell r="A20" t="str">
            <v>05101</v>
          </cell>
          <cell r="B20">
            <v>7</v>
          </cell>
          <cell r="C20">
            <v>27458</v>
          </cell>
          <cell r="D20">
            <v>50.986961905455601</v>
          </cell>
          <cell r="M20" t="str">
            <v>00041</v>
          </cell>
          <cell r="N20">
            <v>1111989</v>
          </cell>
          <cell r="O20">
            <v>24.100957833215976</v>
          </cell>
        </row>
        <row r="21">
          <cell r="A21" t="str">
            <v>05107</v>
          </cell>
          <cell r="B21">
            <v>6</v>
          </cell>
          <cell r="C21">
            <v>8728</v>
          </cell>
          <cell r="D21">
            <v>137.4885426214482</v>
          </cell>
          <cell r="M21" t="str">
            <v>00047</v>
          </cell>
          <cell r="N21">
            <v>1223781</v>
          </cell>
          <cell r="O21">
            <v>24.841045906089409</v>
          </cell>
        </row>
        <row r="22">
          <cell r="A22" t="str">
            <v>05113</v>
          </cell>
          <cell r="B22">
            <v>1</v>
          </cell>
          <cell r="C22">
            <v>6716</v>
          </cell>
          <cell r="D22">
            <v>29.779630732578919</v>
          </cell>
          <cell r="M22" t="str">
            <v>00050</v>
          </cell>
          <cell r="N22">
            <v>906755</v>
          </cell>
          <cell r="O22">
            <v>40.804848057082673</v>
          </cell>
        </row>
        <row r="23">
          <cell r="A23" t="str">
            <v>05120</v>
          </cell>
          <cell r="B23">
            <v>16</v>
          </cell>
          <cell r="C23">
            <v>34865</v>
          </cell>
          <cell r="D23">
            <v>91.782589989961281</v>
          </cell>
          <cell r="M23" t="str">
            <v>00052</v>
          </cell>
          <cell r="N23">
            <v>1680855</v>
          </cell>
          <cell r="O23">
            <v>35.696118939468306</v>
          </cell>
        </row>
        <row r="24">
          <cell r="A24" t="str">
            <v>05129</v>
          </cell>
          <cell r="B24">
            <v>21</v>
          </cell>
          <cell r="C24">
            <v>75042</v>
          </cell>
          <cell r="D24">
            <v>55.96865755177101</v>
          </cell>
          <cell r="M24" t="str">
            <v>00054</v>
          </cell>
          <cell r="N24">
            <v>1320724</v>
          </cell>
          <cell r="O24">
            <v>53.00123265723952</v>
          </cell>
        </row>
        <row r="25">
          <cell r="A25" t="str">
            <v>05134</v>
          </cell>
          <cell r="B25">
            <v>2</v>
          </cell>
          <cell r="C25">
            <v>9270</v>
          </cell>
          <cell r="D25">
            <v>43.149946062567423</v>
          </cell>
          <cell r="M25" t="str">
            <v>00086</v>
          </cell>
          <cell r="N25">
            <v>333247</v>
          </cell>
          <cell r="O25">
            <v>57.014766824607577</v>
          </cell>
        </row>
        <row r="26">
          <cell r="A26" t="str">
            <v>05138</v>
          </cell>
          <cell r="B26">
            <v>3</v>
          </cell>
          <cell r="C26">
            <v>16793</v>
          </cell>
          <cell r="D26">
            <v>35.729172869648067</v>
          </cell>
          <cell r="M26" t="str">
            <v>00063</v>
          </cell>
          <cell r="N26">
            <v>555806</v>
          </cell>
          <cell r="O26">
            <v>36.703454082899427</v>
          </cell>
        </row>
        <row r="27">
          <cell r="A27" t="str">
            <v>05145</v>
          </cell>
          <cell r="B27">
            <v>1</v>
          </cell>
          <cell r="C27">
            <v>5410</v>
          </cell>
          <cell r="D27">
            <v>36.968576709796672</v>
          </cell>
          <cell r="M27" t="str">
            <v>00066</v>
          </cell>
          <cell r="N27">
            <v>935915</v>
          </cell>
          <cell r="O27">
            <v>41.884145461927638</v>
          </cell>
        </row>
        <row r="28">
          <cell r="A28" t="str">
            <v>05147</v>
          </cell>
          <cell r="B28">
            <v>5</v>
          </cell>
          <cell r="C28">
            <v>51710</v>
          </cell>
          <cell r="D28">
            <v>19.338619222587507</v>
          </cell>
          <cell r="M28" t="str">
            <v>00088</v>
          </cell>
          <cell r="N28">
            <v>74541</v>
          </cell>
          <cell r="O28">
            <v>16.098522960518373</v>
          </cell>
        </row>
        <row r="29">
          <cell r="A29" t="str">
            <v>05148</v>
          </cell>
          <cell r="B29">
            <v>5</v>
          </cell>
          <cell r="C29">
            <v>44992</v>
          </cell>
          <cell r="D29">
            <v>22.226173541963018</v>
          </cell>
          <cell r="M29" t="str">
            <v>00068</v>
          </cell>
          <cell r="N29">
            <v>2030857</v>
          </cell>
          <cell r="O29">
            <v>14.082724682240059</v>
          </cell>
        </row>
        <row r="30">
          <cell r="A30" t="str">
            <v>05150</v>
          </cell>
          <cell r="B30">
            <v>1</v>
          </cell>
          <cell r="C30">
            <v>3734</v>
          </cell>
          <cell r="D30">
            <v>53.561863952865558</v>
          </cell>
          <cell r="M30" t="str">
            <v>00070</v>
          </cell>
          <cell r="N30">
            <v>826755</v>
          </cell>
          <cell r="O30">
            <v>19.110861137821967</v>
          </cell>
        </row>
        <row r="31">
          <cell r="A31" t="str">
            <v>05154</v>
          </cell>
          <cell r="B31">
            <v>9</v>
          </cell>
          <cell r="C31">
            <v>104318</v>
          </cell>
          <cell r="D31">
            <v>17.25493203473993</v>
          </cell>
          <cell r="M31" t="str">
            <v>00073</v>
          </cell>
          <cell r="N31">
            <v>1396077</v>
          </cell>
          <cell r="O31">
            <v>26.932611883155442</v>
          </cell>
        </row>
        <row r="32">
          <cell r="A32" t="str">
            <v>05172</v>
          </cell>
          <cell r="B32">
            <v>25</v>
          </cell>
          <cell r="C32">
            <v>70648</v>
          </cell>
          <cell r="D32">
            <v>70.773411844638204</v>
          </cell>
          <cell r="M32" t="str">
            <v>00076</v>
          </cell>
          <cell r="N32">
            <v>4474084</v>
          </cell>
          <cell r="O32">
            <v>69.824348402935655</v>
          </cell>
        </row>
        <row r="33">
          <cell r="A33" t="str">
            <v>05190</v>
          </cell>
          <cell r="B33">
            <v>4</v>
          </cell>
          <cell r="C33">
            <v>9247</v>
          </cell>
          <cell r="D33">
            <v>86.514545257921483</v>
          </cell>
          <cell r="M33" t="str">
            <v>00099</v>
          </cell>
          <cell r="N33">
            <v>66917</v>
          </cell>
          <cell r="O33">
            <v>2.9887771418324189</v>
          </cell>
        </row>
        <row r="34">
          <cell r="A34" t="str">
            <v>05197</v>
          </cell>
          <cell r="B34">
            <v>2</v>
          </cell>
          <cell r="C34">
            <v>15013</v>
          </cell>
          <cell r="D34">
            <v>26.643575567841204</v>
          </cell>
          <cell r="M34" t="str">
            <v>00000</v>
          </cell>
          <cell r="N34">
            <v>46581372</v>
          </cell>
          <cell r="O34">
            <v>6.8696989002384912E-2</v>
          </cell>
        </row>
        <row r="35">
          <cell r="A35" t="str">
            <v>05206</v>
          </cell>
          <cell r="B35">
            <v>2</v>
          </cell>
          <cell r="C35">
            <v>3756</v>
          </cell>
          <cell r="D35">
            <v>106.49627263045794</v>
          </cell>
        </row>
        <row r="36">
          <cell r="A36" t="str">
            <v>05209</v>
          </cell>
          <cell r="B36">
            <v>7</v>
          </cell>
          <cell r="C36">
            <v>20922</v>
          </cell>
          <cell r="D36">
            <v>66.915208871044825</v>
          </cell>
        </row>
        <row r="37">
          <cell r="A37" t="str">
            <v>05212</v>
          </cell>
          <cell r="B37">
            <v>17</v>
          </cell>
          <cell r="C37">
            <v>67553</v>
          </cell>
          <cell r="D37">
            <v>50.33085133154708</v>
          </cell>
        </row>
        <row r="38">
          <cell r="A38" t="str">
            <v>05234</v>
          </cell>
          <cell r="B38">
            <v>5</v>
          </cell>
          <cell r="C38">
            <v>23643</v>
          </cell>
          <cell r="D38">
            <v>42.295816943704267</v>
          </cell>
        </row>
        <row r="39">
          <cell r="A39" t="str">
            <v>05237</v>
          </cell>
          <cell r="B39">
            <v>5</v>
          </cell>
          <cell r="C39">
            <v>20828</v>
          </cell>
          <cell r="D39">
            <v>48.012291146533514</v>
          </cell>
        </row>
        <row r="40">
          <cell r="A40" t="str">
            <v>05240</v>
          </cell>
          <cell r="B40">
            <v>3</v>
          </cell>
          <cell r="C40">
            <v>12516</v>
          </cell>
          <cell r="D40">
            <v>47.938638542665387</v>
          </cell>
        </row>
        <row r="41">
          <cell r="A41" t="str">
            <v>05250</v>
          </cell>
          <cell r="B41">
            <v>3</v>
          </cell>
          <cell r="C41">
            <v>48568</v>
          </cell>
          <cell r="D41">
            <v>12.35381321034426</v>
          </cell>
        </row>
        <row r="42">
          <cell r="A42" t="str">
            <v>05264</v>
          </cell>
          <cell r="B42">
            <v>2</v>
          </cell>
          <cell r="C42">
            <v>9501</v>
          </cell>
          <cell r="D42">
            <v>42.100831491421957</v>
          </cell>
        </row>
        <row r="43">
          <cell r="A43" t="str">
            <v>05266</v>
          </cell>
          <cell r="B43">
            <v>15</v>
          </cell>
          <cell r="C43">
            <v>207245</v>
          </cell>
          <cell r="D43">
            <v>14.475620642235036</v>
          </cell>
        </row>
        <row r="44">
          <cell r="A44" t="str">
            <v>05282</v>
          </cell>
          <cell r="B44">
            <v>3</v>
          </cell>
          <cell r="C44">
            <v>21936</v>
          </cell>
          <cell r="D44">
            <v>27.352297592997811</v>
          </cell>
        </row>
        <row r="45">
          <cell r="A45" t="str">
            <v>05284</v>
          </cell>
          <cell r="B45">
            <v>4</v>
          </cell>
          <cell r="C45">
            <v>17587</v>
          </cell>
          <cell r="D45">
            <v>45.488144652299994</v>
          </cell>
        </row>
        <row r="46">
          <cell r="A46" t="str">
            <v>05308</v>
          </cell>
          <cell r="B46">
            <v>11</v>
          </cell>
          <cell r="C46">
            <v>50573</v>
          </cell>
          <cell r="D46">
            <v>43.501473118066954</v>
          </cell>
        </row>
        <row r="47">
          <cell r="A47" t="str">
            <v>05310</v>
          </cell>
          <cell r="B47">
            <v>1</v>
          </cell>
          <cell r="C47">
            <v>12353</v>
          </cell>
          <cell r="D47">
            <v>16.19039909333765</v>
          </cell>
        </row>
        <row r="48">
          <cell r="A48" t="str">
            <v>05313</v>
          </cell>
          <cell r="B48">
            <v>2</v>
          </cell>
          <cell r="C48">
            <v>9838</v>
          </cell>
          <cell r="D48">
            <v>40.658670461475907</v>
          </cell>
        </row>
        <row r="49">
          <cell r="A49" t="str">
            <v>05315</v>
          </cell>
          <cell r="B49">
            <v>2</v>
          </cell>
          <cell r="C49">
            <v>6281</v>
          </cell>
          <cell r="D49">
            <v>63.684126731412199</v>
          </cell>
        </row>
        <row r="50">
          <cell r="A50" t="str">
            <v>05318</v>
          </cell>
          <cell r="B50">
            <v>5</v>
          </cell>
          <cell r="C50">
            <v>45253</v>
          </cell>
          <cell r="D50">
            <v>22.097982454201933</v>
          </cell>
        </row>
        <row r="51">
          <cell r="A51" t="str">
            <v>05321</v>
          </cell>
          <cell r="B51">
            <v>1</v>
          </cell>
          <cell r="C51">
            <v>5458</v>
          </cell>
          <cell r="D51">
            <v>36.643459142543058</v>
          </cell>
        </row>
        <row r="52">
          <cell r="A52" t="str">
            <v>05347</v>
          </cell>
          <cell r="B52">
            <v>2</v>
          </cell>
          <cell r="C52">
            <v>6138</v>
          </cell>
          <cell r="D52">
            <v>65.167807103290968</v>
          </cell>
        </row>
        <row r="53">
          <cell r="A53" t="str">
            <v>05360</v>
          </cell>
          <cell r="B53">
            <v>62</v>
          </cell>
          <cell r="C53">
            <v>258540</v>
          </cell>
          <cell r="D53">
            <v>47.961630695443645</v>
          </cell>
        </row>
        <row r="54">
          <cell r="A54" t="str">
            <v>05361</v>
          </cell>
          <cell r="B54">
            <v>13</v>
          </cell>
          <cell r="C54">
            <v>22148</v>
          </cell>
          <cell r="D54">
            <v>117.39208957919452</v>
          </cell>
        </row>
        <row r="55">
          <cell r="A55" t="str">
            <v>05364</v>
          </cell>
          <cell r="B55">
            <v>1</v>
          </cell>
          <cell r="C55">
            <v>13971</v>
          </cell>
          <cell r="D55">
            <v>14.31536754706177</v>
          </cell>
        </row>
        <row r="56">
          <cell r="A56" t="str">
            <v>05376</v>
          </cell>
          <cell r="B56">
            <v>6</v>
          </cell>
          <cell r="C56">
            <v>50805</v>
          </cell>
          <cell r="D56">
            <v>23.619722468260999</v>
          </cell>
        </row>
        <row r="57">
          <cell r="A57" t="str">
            <v>05380</v>
          </cell>
          <cell r="B57">
            <v>28</v>
          </cell>
          <cell r="C57">
            <v>59398</v>
          </cell>
          <cell r="D57">
            <v>94.279268662244519</v>
          </cell>
        </row>
        <row r="58">
          <cell r="A58" t="str">
            <v>05390</v>
          </cell>
          <cell r="B58">
            <v>1</v>
          </cell>
          <cell r="C58">
            <v>6720</v>
          </cell>
          <cell r="D58">
            <v>29.761904761904766</v>
          </cell>
        </row>
        <row r="59">
          <cell r="A59" t="str">
            <v>05400</v>
          </cell>
          <cell r="B59">
            <v>3</v>
          </cell>
          <cell r="C59">
            <v>18793</v>
          </cell>
          <cell r="D59">
            <v>31.926781248337146</v>
          </cell>
        </row>
        <row r="60">
          <cell r="A60" t="str">
            <v>05425</v>
          </cell>
          <cell r="B60">
            <v>1</v>
          </cell>
          <cell r="C60">
            <v>7102</v>
          </cell>
          <cell r="D60">
            <v>28.161081385525204</v>
          </cell>
        </row>
        <row r="61">
          <cell r="A61" t="str">
            <v>05440</v>
          </cell>
          <cell r="B61">
            <v>11</v>
          </cell>
          <cell r="C61">
            <v>50955</v>
          </cell>
          <cell r="D61">
            <v>43.175350799725251</v>
          </cell>
        </row>
        <row r="62">
          <cell r="A62" t="str">
            <v>05467</v>
          </cell>
          <cell r="B62">
            <v>1</v>
          </cell>
          <cell r="C62">
            <v>6578</v>
          </cell>
          <cell r="D62">
            <v>30.404378230465188</v>
          </cell>
        </row>
        <row r="63">
          <cell r="A63" t="str">
            <v>05480</v>
          </cell>
          <cell r="B63">
            <v>11</v>
          </cell>
          <cell r="C63">
            <v>19284</v>
          </cell>
          <cell r="D63">
            <v>114.08421489317568</v>
          </cell>
        </row>
        <row r="64">
          <cell r="A64" t="str">
            <v>05490</v>
          </cell>
          <cell r="B64">
            <v>2</v>
          </cell>
          <cell r="C64">
            <v>57728</v>
          </cell>
          <cell r="D64">
            <v>6.9290465631929044</v>
          </cell>
        </row>
        <row r="65">
          <cell r="A65" t="str">
            <v>05501</v>
          </cell>
          <cell r="B65">
            <v>1</v>
          </cell>
          <cell r="C65">
            <v>3132</v>
          </cell>
          <cell r="D65">
            <v>63.85696040868455</v>
          </cell>
        </row>
        <row r="66">
          <cell r="A66" t="str">
            <v>05541</v>
          </cell>
          <cell r="B66">
            <v>1</v>
          </cell>
          <cell r="C66">
            <v>16020</v>
          </cell>
          <cell r="D66">
            <v>12.484394506866417</v>
          </cell>
        </row>
        <row r="67">
          <cell r="A67" t="str">
            <v>05579</v>
          </cell>
          <cell r="B67">
            <v>20</v>
          </cell>
          <cell r="C67">
            <v>44431</v>
          </cell>
          <cell r="D67">
            <v>90.027233238054507</v>
          </cell>
        </row>
        <row r="68">
          <cell r="A68" t="str">
            <v>05585</v>
          </cell>
          <cell r="B68">
            <v>6</v>
          </cell>
          <cell r="C68">
            <v>18103</v>
          </cell>
          <cell r="D68">
            <v>66.287355686902728</v>
          </cell>
        </row>
        <row r="69">
          <cell r="A69" t="str">
            <v>05591</v>
          </cell>
          <cell r="B69">
            <v>4</v>
          </cell>
          <cell r="C69">
            <v>18872</v>
          </cell>
          <cell r="D69">
            <v>42.390843577787201</v>
          </cell>
        </row>
        <row r="70">
          <cell r="A70" t="str">
            <v>05604</v>
          </cell>
          <cell r="B70">
            <v>45</v>
          </cell>
          <cell r="C70">
            <v>27172</v>
          </cell>
          <cell r="D70">
            <v>331.22331812159575</v>
          </cell>
        </row>
        <row r="71">
          <cell r="A71" t="str">
            <v>05607</v>
          </cell>
          <cell r="B71">
            <v>3</v>
          </cell>
          <cell r="C71">
            <v>18502</v>
          </cell>
          <cell r="D71">
            <v>32.428926602529458</v>
          </cell>
        </row>
        <row r="72">
          <cell r="A72" t="str">
            <v>05615</v>
          </cell>
          <cell r="B72">
            <v>25</v>
          </cell>
          <cell r="C72">
            <v>114299</v>
          </cell>
          <cell r="D72">
            <v>43.744914653671515</v>
          </cell>
        </row>
        <row r="73">
          <cell r="A73" t="str">
            <v>05628</v>
          </cell>
          <cell r="B73">
            <v>1</v>
          </cell>
          <cell r="C73">
            <v>8191</v>
          </cell>
          <cell r="D73">
            <v>24.417043096081066</v>
          </cell>
        </row>
        <row r="74">
          <cell r="A74" t="str">
            <v>05631</v>
          </cell>
          <cell r="B74">
            <v>4</v>
          </cell>
          <cell r="C74">
            <v>49729</v>
          </cell>
          <cell r="D74">
            <v>16.087192583804217</v>
          </cell>
        </row>
        <row r="75">
          <cell r="A75" t="str">
            <v>05642</v>
          </cell>
          <cell r="B75">
            <v>7</v>
          </cell>
          <cell r="C75">
            <v>17804</v>
          </cell>
          <cell r="D75">
            <v>78.634014828128514</v>
          </cell>
        </row>
        <row r="76">
          <cell r="A76" t="str">
            <v>05647</v>
          </cell>
          <cell r="B76">
            <v>5</v>
          </cell>
          <cell r="C76">
            <v>6556</v>
          </cell>
          <cell r="D76">
            <v>152.53203172666261</v>
          </cell>
        </row>
        <row r="77">
          <cell r="A77" t="str">
            <v>05649</v>
          </cell>
          <cell r="B77">
            <v>1</v>
          </cell>
          <cell r="C77">
            <v>15976</v>
          </cell>
          <cell r="D77">
            <v>12.518778167250876</v>
          </cell>
        </row>
        <row r="78">
          <cell r="A78" t="str">
            <v>05652</v>
          </cell>
          <cell r="B78">
            <v>4</v>
          </cell>
          <cell r="C78">
            <v>5625</v>
          </cell>
          <cell r="D78">
            <v>142.22222222222223</v>
          </cell>
        </row>
        <row r="79">
          <cell r="A79" t="str">
            <v>05656</v>
          </cell>
          <cell r="B79">
            <v>1</v>
          </cell>
          <cell r="C79">
            <v>12369</v>
          </cell>
          <cell r="D79">
            <v>16.169455897809041</v>
          </cell>
        </row>
        <row r="80">
          <cell r="A80" t="str">
            <v>05659</v>
          </cell>
          <cell r="B80">
            <v>1</v>
          </cell>
          <cell r="C80">
            <v>23801</v>
          </cell>
          <cell r="D80">
            <v>8.4030082769631527</v>
          </cell>
        </row>
        <row r="81">
          <cell r="A81" t="str">
            <v>05660</v>
          </cell>
          <cell r="B81">
            <v>1</v>
          </cell>
          <cell r="C81">
            <v>10964</v>
          </cell>
          <cell r="D81">
            <v>18.241517694272162</v>
          </cell>
        </row>
        <row r="82">
          <cell r="A82" t="str">
            <v>05664</v>
          </cell>
          <cell r="B82">
            <v>3</v>
          </cell>
          <cell r="C82">
            <v>25211</v>
          </cell>
          <cell r="D82">
            <v>23.79913529808417</v>
          </cell>
        </row>
        <row r="83">
          <cell r="A83" t="str">
            <v>05665</v>
          </cell>
          <cell r="B83">
            <v>3</v>
          </cell>
          <cell r="C83">
            <v>30536</v>
          </cell>
          <cell r="D83">
            <v>19.648938957296306</v>
          </cell>
        </row>
        <row r="84">
          <cell r="A84" t="str">
            <v>05667</v>
          </cell>
          <cell r="B84">
            <v>1</v>
          </cell>
          <cell r="C84">
            <v>13127</v>
          </cell>
          <cell r="D84">
            <v>15.235773596404357</v>
          </cell>
        </row>
        <row r="85">
          <cell r="A85" t="str">
            <v>05670</v>
          </cell>
          <cell r="B85">
            <v>1</v>
          </cell>
          <cell r="C85">
            <v>17214</v>
          </cell>
          <cell r="D85">
            <v>11.618450098756826</v>
          </cell>
        </row>
        <row r="86">
          <cell r="A86" t="str">
            <v>05674</v>
          </cell>
          <cell r="B86">
            <v>2</v>
          </cell>
          <cell r="C86">
            <v>17877</v>
          </cell>
          <cell r="D86">
            <v>22.375118867818987</v>
          </cell>
        </row>
        <row r="87">
          <cell r="A87" t="str">
            <v>05679</v>
          </cell>
          <cell r="B87">
            <v>2</v>
          </cell>
          <cell r="C87">
            <v>22556</v>
          </cell>
          <cell r="D87">
            <v>17.733640716439083</v>
          </cell>
        </row>
        <row r="88">
          <cell r="A88" t="str">
            <v>05686</v>
          </cell>
          <cell r="B88">
            <v>8</v>
          </cell>
          <cell r="C88">
            <v>34295</v>
          </cell>
          <cell r="D88">
            <v>46.654031199883363</v>
          </cell>
        </row>
        <row r="89">
          <cell r="A89" t="str">
            <v>05736</v>
          </cell>
          <cell r="B89">
            <v>53</v>
          </cell>
          <cell r="C89">
            <v>38661</v>
          </cell>
          <cell r="D89">
            <v>274.17811230956261</v>
          </cell>
        </row>
        <row r="90">
          <cell r="A90" t="str">
            <v>05756</v>
          </cell>
          <cell r="B90">
            <v>6</v>
          </cell>
          <cell r="C90">
            <v>36445</v>
          </cell>
          <cell r="D90">
            <v>32.926327342571</v>
          </cell>
        </row>
        <row r="91">
          <cell r="A91" t="str">
            <v>05761</v>
          </cell>
          <cell r="B91">
            <v>4</v>
          </cell>
          <cell r="C91">
            <v>14327</v>
          </cell>
          <cell r="D91">
            <v>55.838626369791299</v>
          </cell>
        </row>
        <row r="92">
          <cell r="A92" t="str">
            <v>05789</v>
          </cell>
          <cell r="B92">
            <v>2</v>
          </cell>
          <cell r="C92">
            <v>15218</v>
          </cell>
          <cell r="D92">
            <v>26.284662899198317</v>
          </cell>
        </row>
        <row r="93">
          <cell r="A93" t="str">
            <v>05790</v>
          </cell>
          <cell r="B93">
            <v>12</v>
          </cell>
          <cell r="C93">
            <v>39257</v>
          </cell>
          <cell r="D93">
            <v>61.135593652087522</v>
          </cell>
        </row>
        <row r="94">
          <cell r="A94" t="str">
            <v>05809</v>
          </cell>
          <cell r="B94">
            <v>1</v>
          </cell>
          <cell r="C94">
            <v>14092</v>
          </cell>
          <cell r="D94">
            <v>14.192449616803859</v>
          </cell>
        </row>
        <row r="95">
          <cell r="A95" t="str">
            <v>05819</v>
          </cell>
          <cell r="B95">
            <v>5</v>
          </cell>
          <cell r="C95">
            <v>6144</v>
          </cell>
          <cell r="D95">
            <v>162.76041666666669</v>
          </cell>
        </row>
        <row r="96">
          <cell r="A96" t="str">
            <v>05837</v>
          </cell>
          <cell r="B96">
            <v>19</v>
          </cell>
          <cell r="C96">
            <v>147243</v>
          </cell>
          <cell r="D96">
            <v>25.807678463492319</v>
          </cell>
        </row>
        <row r="97">
          <cell r="A97" t="str">
            <v>05847</v>
          </cell>
          <cell r="B97">
            <v>2</v>
          </cell>
          <cell r="C97">
            <v>42847</v>
          </cell>
          <cell r="D97">
            <v>9.335542745116344</v>
          </cell>
        </row>
        <row r="98">
          <cell r="A98" t="str">
            <v>05854</v>
          </cell>
          <cell r="B98">
            <v>7</v>
          </cell>
          <cell r="C98">
            <v>20564</v>
          </cell>
          <cell r="D98">
            <v>68.080140050573817</v>
          </cell>
        </row>
        <row r="99">
          <cell r="A99" t="str">
            <v>05856</v>
          </cell>
          <cell r="B99">
            <v>2</v>
          </cell>
          <cell r="C99">
            <v>6227</v>
          </cell>
          <cell r="D99">
            <v>64.236389914886786</v>
          </cell>
        </row>
        <row r="100">
          <cell r="A100" t="str">
            <v>05858</v>
          </cell>
          <cell r="B100">
            <v>10</v>
          </cell>
          <cell r="C100">
            <v>9966</v>
          </cell>
          <cell r="D100">
            <v>200.68231988761789</v>
          </cell>
        </row>
        <row r="101">
          <cell r="A101" t="str">
            <v>05861</v>
          </cell>
          <cell r="B101">
            <v>9</v>
          </cell>
          <cell r="C101">
            <v>13314</v>
          </cell>
          <cell r="D101">
            <v>135.19603424966201</v>
          </cell>
        </row>
        <row r="102">
          <cell r="A102" t="str">
            <v>05885</v>
          </cell>
          <cell r="B102">
            <v>5</v>
          </cell>
          <cell r="C102">
            <v>8098</v>
          </cell>
          <cell r="D102">
            <v>123.48728081007657</v>
          </cell>
        </row>
        <row r="103">
          <cell r="A103" t="str">
            <v>05887</v>
          </cell>
          <cell r="B103">
            <v>18</v>
          </cell>
          <cell r="C103">
            <v>45177</v>
          </cell>
          <cell r="D103">
            <v>79.686566173052654</v>
          </cell>
        </row>
        <row r="104">
          <cell r="A104" t="str">
            <v>05890</v>
          </cell>
          <cell r="B104">
            <v>3</v>
          </cell>
          <cell r="C104">
            <v>22730</v>
          </cell>
          <cell r="D104">
            <v>26.39683238011439</v>
          </cell>
        </row>
        <row r="105">
          <cell r="A105" t="str">
            <v>05893</v>
          </cell>
          <cell r="B105">
            <v>2</v>
          </cell>
          <cell r="C105">
            <v>17503</v>
          </cell>
          <cell r="D105">
            <v>22.853225161400903</v>
          </cell>
        </row>
        <row r="106">
          <cell r="A106" t="str">
            <v>05895</v>
          </cell>
          <cell r="B106">
            <v>7</v>
          </cell>
          <cell r="C106">
            <v>29614</v>
          </cell>
          <cell r="D106">
            <v>47.27493752954684</v>
          </cell>
        </row>
        <row r="107">
          <cell r="A107" t="str">
            <v>08001</v>
          </cell>
          <cell r="B107">
            <v>173</v>
          </cell>
          <cell r="C107">
            <v>1200820</v>
          </cell>
          <cell r="D107">
            <v>28.813644009926549</v>
          </cell>
        </row>
        <row r="108">
          <cell r="A108" t="str">
            <v>08078</v>
          </cell>
          <cell r="B108">
            <v>2</v>
          </cell>
          <cell r="C108">
            <v>56037</v>
          </cell>
          <cell r="D108">
            <v>7.1381408712100933</v>
          </cell>
        </row>
        <row r="109">
          <cell r="A109" t="str">
            <v>08296</v>
          </cell>
          <cell r="B109">
            <v>3</v>
          </cell>
          <cell r="C109">
            <v>39284</v>
          </cell>
          <cell r="D109">
            <v>15.273393748090825</v>
          </cell>
        </row>
        <row r="110">
          <cell r="A110" t="str">
            <v>08372</v>
          </cell>
          <cell r="B110">
            <v>1</v>
          </cell>
          <cell r="C110">
            <v>16128</v>
          </cell>
          <cell r="D110">
            <v>12.40079365079365</v>
          </cell>
        </row>
        <row r="111">
          <cell r="A111" t="str">
            <v>08421</v>
          </cell>
          <cell r="B111">
            <v>2</v>
          </cell>
          <cell r="C111">
            <v>25854</v>
          </cell>
          <cell r="D111">
            <v>15.471493772723758</v>
          </cell>
        </row>
        <row r="112">
          <cell r="A112" t="str">
            <v>08433</v>
          </cell>
          <cell r="B112">
            <v>7</v>
          </cell>
          <cell r="C112">
            <v>115276</v>
          </cell>
          <cell r="D112">
            <v>12.144765606023805</v>
          </cell>
        </row>
        <row r="113">
          <cell r="A113" t="str">
            <v>08436</v>
          </cell>
          <cell r="B113">
            <v>1</v>
          </cell>
          <cell r="C113">
            <v>15141</v>
          </cell>
          <cell r="D113">
            <v>13.209167162010434</v>
          </cell>
        </row>
        <row r="114">
          <cell r="A114" t="str">
            <v>08520</v>
          </cell>
          <cell r="B114">
            <v>2</v>
          </cell>
          <cell r="C114">
            <v>24874</v>
          </cell>
          <cell r="D114">
            <v>16.08104848436118</v>
          </cell>
        </row>
        <row r="115">
          <cell r="A115" t="str">
            <v>08560</v>
          </cell>
          <cell r="B115">
            <v>1</v>
          </cell>
          <cell r="C115">
            <v>21251</v>
          </cell>
          <cell r="D115">
            <v>9.4113218201496398</v>
          </cell>
        </row>
        <row r="116">
          <cell r="A116" t="str">
            <v>08573</v>
          </cell>
          <cell r="B116">
            <v>5</v>
          </cell>
          <cell r="C116">
            <v>27401</v>
          </cell>
          <cell r="D116">
            <v>36.495018429984306</v>
          </cell>
        </row>
        <row r="117">
          <cell r="A117" t="str">
            <v>08606</v>
          </cell>
          <cell r="B117">
            <v>2</v>
          </cell>
          <cell r="C117">
            <v>25074</v>
          </cell>
          <cell r="D117">
            <v>15.952779771875248</v>
          </cell>
        </row>
        <row r="118">
          <cell r="A118" t="str">
            <v>08634</v>
          </cell>
          <cell r="B118">
            <v>2</v>
          </cell>
          <cell r="C118">
            <v>29707</v>
          </cell>
          <cell r="D118">
            <v>13.464839936715251</v>
          </cell>
        </row>
        <row r="119">
          <cell r="A119" t="str">
            <v>08638</v>
          </cell>
          <cell r="B119">
            <v>10</v>
          </cell>
          <cell r="C119">
            <v>94847</v>
          </cell>
          <cell r="D119">
            <v>21.086592090419305</v>
          </cell>
        </row>
        <row r="120">
          <cell r="A120" t="str">
            <v>08685</v>
          </cell>
          <cell r="B120">
            <v>1</v>
          </cell>
          <cell r="C120">
            <v>24935</v>
          </cell>
          <cell r="D120">
            <v>8.0208542209745346</v>
          </cell>
        </row>
        <row r="121">
          <cell r="A121" t="str">
            <v>08758</v>
          </cell>
          <cell r="B121">
            <v>63</v>
          </cell>
          <cell r="C121">
            <v>566592</v>
          </cell>
          <cell r="D121">
            <v>22.238224330735342</v>
          </cell>
        </row>
        <row r="122">
          <cell r="A122" t="str">
            <v>11001</v>
          </cell>
          <cell r="B122">
            <v>625</v>
          </cell>
          <cell r="C122">
            <v>7571345</v>
          </cell>
          <cell r="D122">
            <v>16.509616191046636</v>
          </cell>
        </row>
        <row r="123">
          <cell r="A123" t="str">
            <v>13001</v>
          </cell>
          <cell r="B123">
            <v>100</v>
          </cell>
          <cell r="C123">
            <v>967051</v>
          </cell>
          <cell r="D123">
            <v>20.681432520104938</v>
          </cell>
        </row>
        <row r="124">
          <cell r="A124" t="str">
            <v>13006</v>
          </cell>
          <cell r="B124">
            <v>1</v>
          </cell>
          <cell r="C124">
            <v>21913</v>
          </cell>
          <cell r="D124">
            <v>9.1270022361155476</v>
          </cell>
        </row>
        <row r="125">
          <cell r="A125" t="str">
            <v>13042</v>
          </cell>
          <cell r="B125">
            <v>1</v>
          </cell>
          <cell r="C125">
            <v>17704</v>
          </cell>
          <cell r="D125">
            <v>11.296882060551289</v>
          </cell>
        </row>
        <row r="126">
          <cell r="A126" t="str">
            <v>13052</v>
          </cell>
          <cell r="B126">
            <v>4</v>
          </cell>
          <cell r="C126">
            <v>68583</v>
          </cell>
          <cell r="D126">
            <v>11.664698248837176</v>
          </cell>
        </row>
        <row r="127">
          <cell r="A127" t="str">
            <v>13160</v>
          </cell>
          <cell r="B127">
            <v>1</v>
          </cell>
          <cell r="C127">
            <v>8765</v>
          </cell>
          <cell r="D127">
            <v>22.818026240730177</v>
          </cell>
        </row>
        <row r="128">
          <cell r="A128" t="str">
            <v>13244</v>
          </cell>
          <cell r="B128">
            <v>5</v>
          </cell>
          <cell r="C128">
            <v>72650</v>
          </cell>
          <cell r="D128">
            <v>13.764624913971096</v>
          </cell>
        </row>
        <row r="129">
          <cell r="A129" t="str">
            <v>13430</v>
          </cell>
          <cell r="B129">
            <v>11</v>
          </cell>
          <cell r="C129">
            <v>123312</v>
          </cell>
          <cell r="D129">
            <v>17.840923835474243</v>
          </cell>
        </row>
        <row r="130">
          <cell r="A130" t="str">
            <v>13433</v>
          </cell>
          <cell r="B130">
            <v>1</v>
          </cell>
          <cell r="C130">
            <v>24838</v>
          </cell>
          <cell r="D130">
            <v>8.0521781141798847</v>
          </cell>
        </row>
        <row r="131">
          <cell r="A131" t="str">
            <v>13442</v>
          </cell>
          <cell r="B131">
            <v>2</v>
          </cell>
          <cell r="C131">
            <v>47089</v>
          </cell>
          <cell r="D131">
            <v>8.4945528679734128</v>
          </cell>
        </row>
        <row r="132">
          <cell r="A132" t="str">
            <v>13458</v>
          </cell>
          <cell r="B132">
            <v>1</v>
          </cell>
          <cell r="C132">
            <v>19795</v>
          </cell>
          <cell r="D132">
            <v>10.103561505430665</v>
          </cell>
        </row>
        <row r="133">
          <cell r="A133" t="str">
            <v>13473</v>
          </cell>
          <cell r="B133">
            <v>3</v>
          </cell>
          <cell r="C133">
            <v>20278</v>
          </cell>
          <cell r="D133">
            <v>29.588716835979881</v>
          </cell>
        </row>
        <row r="134">
          <cell r="A134" t="str">
            <v>13549</v>
          </cell>
          <cell r="B134">
            <v>1</v>
          </cell>
          <cell r="C134">
            <v>24179</v>
          </cell>
          <cell r="D134">
            <v>8.2716406799288649</v>
          </cell>
        </row>
        <row r="135">
          <cell r="A135" t="str">
            <v>13647</v>
          </cell>
          <cell r="B135">
            <v>1</v>
          </cell>
          <cell r="C135">
            <v>15936</v>
          </cell>
          <cell r="D135">
            <v>12.550200803212849</v>
          </cell>
        </row>
        <row r="136">
          <cell r="A136" t="str">
            <v>13657</v>
          </cell>
          <cell r="B136">
            <v>1</v>
          </cell>
          <cell r="C136">
            <v>33122</v>
          </cell>
          <cell r="D136">
            <v>6.0382827123965939</v>
          </cell>
        </row>
        <row r="137">
          <cell r="A137" t="str">
            <v>13667</v>
          </cell>
          <cell r="B137">
            <v>3</v>
          </cell>
          <cell r="C137">
            <v>16203</v>
          </cell>
          <cell r="D137">
            <v>37.030179596371042</v>
          </cell>
        </row>
        <row r="138">
          <cell r="A138" t="str">
            <v>13670</v>
          </cell>
          <cell r="B138">
            <v>9</v>
          </cell>
          <cell r="C138">
            <v>31197</v>
          </cell>
          <cell r="D138">
            <v>57.697855563034906</v>
          </cell>
        </row>
        <row r="139">
          <cell r="A139" t="str">
            <v>13673</v>
          </cell>
          <cell r="B139">
            <v>1</v>
          </cell>
          <cell r="C139">
            <v>12790</v>
          </cell>
          <cell r="D139">
            <v>15.637216575449569</v>
          </cell>
        </row>
        <row r="140">
          <cell r="A140" t="str">
            <v>13688</v>
          </cell>
          <cell r="B140">
            <v>5</v>
          </cell>
          <cell r="C140">
            <v>39346</v>
          </cell>
          <cell r="D140">
            <v>25.415544146800187</v>
          </cell>
        </row>
        <row r="141">
          <cell r="A141" t="str">
            <v>13810</v>
          </cell>
          <cell r="B141">
            <v>4</v>
          </cell>
          <cell r="C141">
            <v>20874</v>
          </cell>
          <cell r="D141">
            <v>38.325189230621824</v>
          </cell>
        </row>
        <row r="142">
          <cell r="A142" t="str">
            <v>13836</v>
          </cell>
          <cell r="B142">
            <v>11</v>
          </cell>
          <cell r="C142">
            <v>69228</v>
          </cell>
          <cell r="D142">
            <v>31.779048939735368</v>
          </cell>
        </row>
        <row r="143">
          <cell r="A143" t="str">
            <v>13838</v>
          </cell>
          <cell r="B143">
            <v>3</v>
          </cell>
          <cell r="C143">
            <v>14435</v>
          </cell>
          <cell r="D143">
            <v>41.56563907170073</v>
          </cell>
        </row>
        <row r="144">
          <cell r="A144" t="str">
            <v>13873</v>
          </cell>
          <cell r="B144">
            <v>5</v>
          </cell>
          <cell r="C144">
            <v>19010</v>
          </cell>
          <cell r="D144">
            <v>52.603892688058913</v>
          </cell>
        </row>
        <row r="145">
          <cell r="A145" t="str">
            <v>13894</v>
          </cell>
          <cell r="B145">
            <v>1</v>
          </cell>
          <cell r="C145">
            <v>11383</v>
          </cell>
          <cell r="D145">
            <v>17.570060616709128</v>
          </cell>
        </row>
        <row r="146">
          <cell r="A146" t="str">
            <v>15001</v>
          </cell>
          <cell r="B146">
            <v>6</v>
          </cell>
          <cell r="C146">
            <v>177974</v>
          </cell>
          <cell r="D146">
            <v>6.7425579017159807</v>
          </cell>
        </row>
        <row r="147">
          <cell r="A147" t="str">
            <v>15047</v>
          </cell>
          <cell r="B147">
            <v>2</v>
          </cell>
          <cell r="C147">
            <v>15733</v>
          </cell>
          <cell r="D147">
            <v>25.424267463293713</v>
          </cell>
        </row>
        <row r="148">
          <cell r="A148" t="str">
            <v>15051</v>
          </cell>
          <cell r="B148">
            <v>2</v>
          </cell>
          <cell r="C148">
            <v>5230</v>
          </cell>
          <cell r="D148">
            <v>76.48183556405354</v>
          </cell>
        </row>
        <row r="149">
          <cell r="A149" t="str">
            <v>15109</v>
          </cell>
          <cell r="B149">
            <v>1</v>
          </cell>
          <cell r="C149">
            <v>5823</v>
          </cell>
          <cell r="D149">
            <v>34.346556757685043</v>
          </cell>
        </row>
        <row r="150">
          <cell r="A150" t="str">
            <v>15135</v>
          </cell>
          <cell r="B150">
            <v>1</v>
          </cell>
          <cell r="C150">
            <v>3917</v>
          </cell>
          <cell r="D150">
            <v>51.059484299208584</v>
          </cell>
        </row>
        <row r="151">
          <cell r="A151" t="str">
            <v>15176</v>
          </cell>
          <cell r="B151">
            <v>3</v>
          </cell>
          <cell r="C151">
            <v>62453</v>
          </cell>
          <cell r="D151">
            <v>9.607224632923959</v>
          </cell>
        </row>
        <row r="152">
          <cell r="A152" t="str">
            <v>15226</v>
          </cell>
          <cell r="B152">
            <v>2</v>
          </cell>
          <cell r="C152">
            <v>1944</v>
          </cell>
          <cell r="D152">
            <v>205.76131687242801</v>
          </cell>
        </row>
        <row r="153">
          <cell r="A153" t="str">
            <v>15238</v>
          </cell>
          <cell r="B153">
            <v>3</v>
          </cell>
          <cell r="C153">
            <v>111367</v>
          </cell>
          <cell r="D153">
            <v>5.387592374760926</v>
          </cell>
        </row>
        <row r="154">
          <cell r="A154" t="str">
            <v>15244</v>
          </cell>
          <cell r="B154">
            <v>1</v>
          </cell>
          <cell r="C154">
            <v>5345</v>
          </cell>
          <cell r="D154">
            <v>37.418147801683816</v>
          </cell>
        </row>
        <row r="155">
          <cell r="A155" t="str">
            <v>15296</v>
          </cell>
          <cell r="B155">
            <v>1</v>
          </cell>
          <cell r="C155">
            <v>5095</v>
          </cell>
          <cell r="D155">
            <v>39.254170755642789</v>
          </cell>
        </row>
        <row r="156">
          <cell r="A156" t="str">
            <v>15322</v>
          </cell>
          <cell r="B156">
            <v>1</v>
          </cell>
          <cell r="C156">
            <v>9794</v>
          </cell>
          <cell r="D156">
            <v>20.420665713702267</v>
          </cell>
        </row>
        <row r="157">
          <cell r="A157" t="str">
            <v>15325</v>
          </cell>
          <cell r="B157">
            <v>1</v>
          </cell>
          <cell r="C157">
            <v>5490</v>
          </cell>
          <cell r="D157">
            <v>36.429872495446268</v>
          </cell>
        </row>
        <row r="158">
          <cell r="A158" t="str">
            <v>15377</v>
          </cell>
          <cell r="B158">
            <v>1</v>
          </cell>
          <cell r="C158">
            <v>5186</v>
          </cell>
          <cell r="D158">
            <v>38.565368299267256</v>
          </cell>
        </row>
        <row r="159">
          <cell r="A159" t="str">
            <v>15442</v>
          </cell>
          <cell r="B159">
            <v>1</v>
          </cell>
          <cell r="C159">
            <v>7609</v>
          </cell>
          <cell r="D159">
            <v>26.284662899198317</v>
          </cell>
        </row>
        <row r="160">
          <cell r="A160" t="str">
            <v>15455</v>
          </cell>
          <cell r="B160">
            <v>1</v>
          </cell>
          <cell r="C160">
            <v>9744</v>
          </cell>
          <cell r="D160">
            <v>20.525451559934318</v>
          </cell>
        </row>
        <row r="161">
          <cell r="A161" t="str">
            <v>15480</v>
          </cell>
          <cell r="B161">
            <v>2</v>
          </cell>
          <cell r="C161">
            <v>9419</v>
          </cell>
          <cell r="D161">
            <v>42.467353222210427</v>
          </cell>
        </row>
        <row r="162">
          <cell r="A162" t="str">
            <v>15491</v>
          </cell>
          <cell r="B162">
            <v>1</v>
          </cell>
          <cell r="C162">
            <v>16002</v>
          </cell>
          <cell r="D162">
            <v>12.498437695288088</v>
          </cell>
        </row>
        <row r="163">
          <cell r="A163" t="str">
            <v>15514</v>
          </cell>
          <cell r="B163">
            <v>1</v>
          </cell>
          <cell r="C163">
            <v>3053</v>
          </cell>
          <cell r="D163">
            <v>65.509335080248931</v>
          </cell>
        </row>
        <row r="164">
          <cell r="A164" t="str">
            <v>15518</v>
          </cell>
          <cell r="B164">
            <v>1</v>
          </cell>
          <cell r="C164">
            <v>1898</v>
          </cell>
          <cell r="D164">
            <v>105.3740779768177</v>
          </cell>
        </row>
        <row r="165">
          <cell r="A165" t="str">
            <v>15572</v>
          </cell>
          <cell r="B165">
            <v>10</v>
          </cell>
          <cell r="C165">
            <v>53935</v>
          </cell>
          <cell r="D165">
            <v>37.08167238342449</v>
          </cell>
        </row>
        <row r="166">
          <cell r="A166" t="str">
            <v>15632</v>
          </cell>
          <cell r="B166">
            <v>1</v>
          </cell>
          <cell r="C166">
            <v>12564</v>
          </cell>
          <cell r="D166">
            <v>15.918497293855461</v>
          </cell>
        </row>
        <row r="167">
          <cell r="A167" t="str">
            <v>15646</v>
          </cell>
          <cell r="B167">
            <v>1</v>
          </cell>
          <cell r="C167">
            <v>19239</v>
          </cell>
          <cell r="D167">
            <v>10.395550704298561</v>
          </cell>
        </row>
        <row r="168">
          <cell r="A168" t="str">
            <v>15681</v>
          </cell>
          <cell r="B168">
            <v>1</v>
          </cell>
          <cell r="C168">
            <v>10663</v>
          </cell>
          <cell r="D168">
            <v>18.756447528838038</v>
          </cell>
        </row>
        <row r="169">
          <cell r="A169" t="str">
            <v>15686</v>
          </cell>
          <cell r="B169">
            <v>2</v>
          </cell>
          <cell r="C169">
            <v>7749</v>
          </cell>
          <cell r="D169">
            <v>51.619563814685762</v>
          </cell>
        </row>
        <row r="170">
          <cell r="A170" t="str">
            <v>15740</v>
          </cell>
          <cell r="B170">
            <v>1</v>
          </cell>
          <cell r="C170">
            <v>8950</v>
          </cell>
          <cell r="D170">
            <v>22.346368715083798</v>
          </cell>
        </row>
        <row r="171">
          <cell r="A171" t="str">
            <v>15753</v>
          </cell>
          <cell r="B171">
            <v>1</v>
          </cell>
          <cell r="C171">
            <v>7834</v>
          </cell>
          <cell r="D171">
            <v>25.529742149604292</v>
          </cell>
        </row>
        <row r="172">
          <cell r="A172" t="str">
            <v>15759</v>
          </cell>
          <cell r="B172">
            <v>3</v>
          </cell>
          <cell r="C172">
            <v>114676</v>
          </cell>
          <cell r="D172">
            <v>5.2321322683037428</v>
          </cell>
        </row>
        <row r="173">
          <cell r="A173" t="str">
            <v>15763</v>
          </cell>
          <cell r="B173">
            <v>1</v>
          </cell>
          <cell r="C173">
            <v>8090</v>
          </cell>
          <cell r="D173">
            <v>24.721878862793574</v>
          </cell>
        </row>
        <row r="174">
          <cell r="A174" t="str">
            <v>15790</v>
          </cell>
          <cell r="B174">
            <v>1</v>
          </cell>
          <cell r="C174">
            <v>6542</v>
          </cell>
          <cell r="D174">
            <v>30.571690614490979</v>
          </cell>
        </row>
        <row r="175">
          <cell r="A175" t="str">
            <v>15814</v>
          </cell>
          <cell r="B175">
            <v>1</v>
          </cell>
          <cell r="C175">
            <v>10300</v>
          </cell>
          <cell r="D175">
            <v>19.417475728155342</v>
          </cell>
        </row>
        <row r="176">
          <cell r="A176" t="str">
            <v>15816</v>
          </cell>
          <cell r="B176">
            <v>1</v>
          </cell>
          <cell r="C176">
            <v>5061</v>
          </cell>
          <cell r="D176">
            <v>39.517881841533296</v>
          </cell>
        </row>
        <row r="177">
          <cell r="A177" t="str">
            <v>15822</v>
          </cell>
          <cell r="B177">
            <v>1</v>
          </cell>
          <cell r="C177">
            <v>5490</v>
          </cell>
          <cell r="D177">
            <v>36.429872495446268</v>
          </cell>
        </row>
        <row r="178">
          <cell r="A178" t="str">
            <v>15832</v>
          </cell>
          <cell r="B178">
            <v>1</v>
          </cell>
          <cell r="C178">
            <v>1771</v>
          </cell>
          <cell r="D178">
            <v>112.9305477131564</v>
          </cell>
        </row>
        <row r="179">
          <cell r="A179" t="str">
            <v>15837</v>
          </cell>
          <cell r="B179">
            <v>1</v>
          </cell>
          <cell r="C179">
            <v>9481</v>
          </cell>
          <cell r="D179">
            <v>21.094821221390148</v>
          </cell>
        </row>
        <row r="180">
          <cell r="A180" t="str">
            <v>15879</v>
          </cell>
          <cell r="B180">
            <v>1</v>
          </cell>
          <cell r="C180">
            <v>3298</v>
          </cell>
          <cell r="D180">
            <v>60.642813826561557</v>
          </cell>
        </row>
        <row r="181">
          <cell r="A181" t="str">
            <v>15897</v>
          </cell>
          <cell r="B181">
            <v>1</v>
          </cell>
          <cell r="C181">
            <v>4722</v>
          </cell>
          <cell r="D181">
            <v>42.354934349851753</v>
          </cell>
        </row>
        <row r="182">
          <cell r="A182" t="str">
            <v>17001</v>
          </cell>
          <cell r="B182">
            <v>61</v>
          </cell>
          <cell r="C182">
            <v>391657</v>
          </cell>
          <cell r="D182">
            <v>31.149704971441849</v>
          </cell>
        </row>
        <row r="183">
          <cell r="A183" t="str">
            <v>17013</v>
          </cell>
          <cell r="B183">
            <v>2</v>
          </cell>
          <cell r="C183">
            <v>22728</v>
          </cell>
          <cell r="D183">
            <v>17.599436818021822</v>
          </cell>
        </row>
        <row r="184">
          <cell r="A184" t="str">
            <v>17042</v>
          </cell>
          <cell r="B184">
            <v>5</v>
          </cell>
          <cell r="C184">
            <v>34175</v>
          </cell>
          <cell r="D184">
            <v>29.261155815654721</v>
          </cell>
        </row>
        <row r="185">
          <cell r="A185" t="str">
            <v>17088</v>
          </cell>
          <cell r="B185">
            <v>5</v>
          </cell>
          <cell r="C185">
            <v>11161</v>
          </cell>
          <cell r="D185">
            <v>89.597706298718762</v>
          </cell>
        </row>
        <row r="186">
          <cell r="A186" t="str">
            <v>17174</v>
          </cell>
          <cell r="B186">
            <v>16</v>
          </cell>
          <cell r="C186">
            <v>52096</v>
          </cell>
          <cell r="D186">
            <v>61.425061425061422</v>
          </cell>
        </row>
        <row r="187">
          <cell r="A187" t="str">
            <v>17272</v>
          </cell>
          <cell r="B187">
            <v>2</v>
          </cell>
          <cell r="C187">
            <v>11537</v>
          </cell>
          <cell r="D187">
            <v>34.671058334055651</v>
          </cell>
        </row>
        <row r="188">
          <cell r="A188" t="str">
            <v>17380</v>
          </cell>
          <cell r="B188">
            <v>17</v>
          </cell>
          <cell r="C188">
            <v>75804</v>
          </cell>
          <cell r="D188">
            <v>44.852514379188435</v>
          </cell>
        </row>
        <row r="189">
          <cell r="A189" t="str">
            <v>17433</v>
          </cell>
          <cell r="B189">
            <v>1</v>
          </cell>
          <cell r="C189">
            <v>23805</v>
          </cell>
          <cell r="D189">
            <v>8.4015963032976266</v>
          </cell>
        </row>
        <row r="190">
          <cell r="A190" t="str">
            <v>17442</v>
          </cell>
          <cell r="B190">
            <v>2</v>
          </cell>
          <cell r="C190">
            <v>8906</v>
          </cell>
          <cell r="D190">
            <v>44.913541432741972</v>
          </cell>
        </row>
        <row r="191">
          <cell r="A191" t="str">
            <v>17486</v>
          </cell>
          <cell r="B191">
            <v>5</v>
          </cell>
          <cell r="C191">
            <v>29829</v>
          </cell>
          <cell r="D191">
            <v>33.524422541821721</v>
          </cell>
        </row>
        <row r="192">
          <cell r="A192" t="str">
            <v>17495</v>
          </cell>
          <cell r="B192">
            <v>1</v>
          </cell>
          <cell r="C192">
            <v>6530</v>
          </cell>
          <cell r="D192">
            <v>30.627871362940276</v>
          </cell>
        </row>
        <row r="193">
          <cell r="A193" t="str">
            <v>17524</v>
          </cell>
          <cell r="B193">
            <v>8</v>
          </cell>
          <cell r="C193">
            <v>17865</v>
          </cell>
          <cell r="D193">
            <v>89.560593338930872</v>
          </cell>
        </row>
        <row r="194">
          <cell r="A194" t="str">
            <v>17541</v>
          </cell>
          <cell r="B194">
            <v>2</v>
          </cell>
          <cell r="C194">
            <v>26380</v>
          </cell>
          <cell r="D194">
            <v>15.163002274450342</v>
          </cell>
        </row>
        <row r="195">
          <cell r="A195" t="str">
            <v>17614</v>
          </cell>
          <cell r="B195">
            <v>5</v>
          </cell>
          <cell r="C195">
            <v>59340</v>
          </cell>
          <cell r="D195">
            <v>16.852039096730707</v>
          </cell>
        </row>
        <row r="196">
          <cell r="A196" t="str">
            <v>17616</v>
          </cell>
          <cell r="B196">
            <v>2</v>
          </cell>
          <cell r="C196">
            <v>9914</v>
          </cell>
          <cell r="D196">
            <v>40.346984062941296</v>
          </cell>
        </row>
        <row r="197">
          <cell r="A197" t="str">
            <v>17662</v>
          </cell>
          <cell r="B197">
            <v>1</v>
          </cell>
          <cell r="C197">
            <v>25750</v>
          </cell>
          <cell r="D197">
            <v>7.766990291262136</v>
          </cell>
        </row>
        <row r="198">
          <cell r="A198" t="str">
            <v>17665</v>
          </cell>
          <cell r="B198">
            <v>1</v>
          </cell>
          <cell r="C198">
            <v>7590</v>
          </cell>
          <cell r="D198">
            <v>26.350461133069828</v>
          </cell>
        </row>
        <row r="199">
          <cell r="A199" t="str">
            <v>17777</v>
          </cell>
          <cell r="B199">
            <v>5</v>
          </cell>
          <cell r="C199">
            <v>26169</v>
          </cell>
          <cell r="D199">
            <v>38.213152967251325</v>
          </cell>
        </row>
        <row r="200">
          <cell r="A200" t="str">
            <v>17867</v>
          </cell>
          <cell r="B200">
            <v>4</v>
          </cell>
          <cell r="C200">
            <v>8675</v>
          </cell>
          <cell r="D200">
            <v>92.21902017291066</v>
          </cell>
        </row>
        <row r="201">
          <cell r="A201" t="str">
            <v>17873</v>
          </cell>
          <cell r="B201">
            <v>7</v>
          </cell>
          <cell r="C201">
            <v>53120</v>
          </cell>
          <cell r="D201">
            <v>26.35542168674699</v>
          </cell>
        </row>
        <row r="202">
          <cell r="A202" t="str">
            <v>17877</v>
          </cell>
          <cell r="B202">
            <v>2</v>
          </cell>
          <cell r="C202">
            <v>12603</v>
          </cell>
          <cell r="D202">
            <v>31.738474966277874</v>
          </cell>
        </row>
        <row r="203">
          <cell r="A203" t="str">
            <v>18001</v>
          </cell>
          <cell r="B203">
            <v>31</v>
          </cell>
          <cell r="C203">
            <v>163323</v>
          </cell>
          <cell r="D203">
            <v>37.961585324785851</v>
          </cell>
        </row>
        <row r="204">
          <cell r="A204" t="str">
            <v>18029</v>
          </cell>
          <cell r="B204">
            <v>3</v>
          </cell>
          <cell r="C204">
            <v>6419</v>
          </cell>
          <cell r="D204">
            <v>93.472503505218882</v>
          </cell>
        </row>
        <row r="205">
          <cell r="A205" t="str">
            <v>18094</v>
          </cell>
          <cell r="B205">
            <v>2</v>
          </cell>
          <cell r="C205">
            <v>11381</v>
          </cell>
          <cell r="D205">
            <v>35.146296459010635</v>
          </cell>
        </row>
        <row r="206">
          <cell r="A206" t="str">
            <v>18150</v>
          </cell>
          <cell r="B206">
            <v>14</v>
          </cell>
          <cell r="C206">
            <v>31908</v>
          </cell>
          <cell r="D206">
            <v>87.752287827504077</v>
          </cell>
        </row>
        <row r="207">
          <cell r="A207" t="str">
            <v>18205</v>
          </cell>
          <cell r="B207">
            <v>11</v>
          </cell>
          <cell r="C207">
            <v>11517</v>
          </cell>
          <cell r="D207">
            <v>191.02196752626551</v>
          </cell>
        </row>
        <row r="208">
          <cell r="A208" t="str">
            <v>18247</v>
          </cell>
          <cell r="B208">
            <v>3</v>
          </cell>
          <cell r="C208">
            <v>21986</v>
          </cell>
          <cell r="D208">
            <v>27.290093695988357</v>
          </cell>
        </row>
        <row r="209">
          <cell r="A209" t="str">
            <v>18256</v>
          </cell>
          <cell r="B209">
            <v>11</v>
          </cell>
          <cell r="C209">
            <v>19365</v>
          </cell>
          <cell r="D209">
            <v>113.60702297960236</v>
          </cell>
        </row>
        <row r="210">
          <cell r="A210" t="str">
            <v>18410</v>
          </cell>
          <cell r="B210">
            <v>9</v>
          </cell>
          <cell r="C210">
            <v>23140</v>
          </cell>
          <cell r="D210">
            <v>77.787381158167676</v>
          </cell>
        </row>
        <row r="211">
          <cell r="A211" t="str">
            <v>18460</v>
          </cell>
          <cell r="B211">
            <v>4</v>
          </cell>
          <cell r="C211">
            <v>11660</v>
          </cell>
          <cell r="D211">
            <v>68.610634648370493</v>
          </cell>
        </row>
        <row r="212">
          <cell r="A212" t="str">
            <v>18479</v>
          </cell>
          <cell r="B212">
            <v>4</v>
          </cell>
          <cell r="C212">
            <v>3757</v>
          </cell>
          <cell r="D212">
            <v>212.93585307426139</v>
          </cell>
        </row>
        <row r="213">
          <cell r="A213" t="str">
            <v>18592</v>
          </cell>
          <cell r="B213">
            <v>10</v>
          </cell>
          <cell r="C213">
            <v>33067</v>
          </cell>
          <cell r="D213">
            <v>60.483261257447005</v>
          </cell>
        </row>
        <row r="214">
          <cell r="A214" t="str">
            <v>18610</v>
          </cell>
          <cell r="B214">
            <v>4</v>
          </cell>
          <cell r="C214">
            <v>14611</v>
          </cell>
          <cell r="D214">
            <v>54.753268085688866</v>
          </cell>
        </row>
        <row r="215">
          <cell r="A215" t="str">
            <v>18753</v>
          </cell>
          <cell r="B215">
            <v>29</v>
          </cell>
          <cell r="C215">
            <v>64409</v>
          </cell>
          <cell r="D215">
            <v>90.049527239981984</v>
          </cell>
        </row>
        <row r="216">
          <cell r="A216" t="str">
            <v>18756</v>
          </cell>
          <cell r="B216">
            <v>1</v>
          </cell>
          <cell r="C216">
            <v>22319</v>
          </cell>
          <cell r="D216">
            <v>8.9609749540750041</v>
          </cell>
        </row>
        <row r="217">
          <cell r="A217" t="str">
            <v>18785</v>
          </cell>
          <cell r="B217">
            <v>4</v>
          </cell>
          <cell r="C217">
            <v>9149</v>
          </cell>
          <cell r="D217">
            <v>87.441250409880851</v>
          </cell>
        </row>
        <row r="218">
          <cell r="A218" t="str">
            <v>18860</v>
          </cell>
          <cell r="B218">
            <v>1</v>
          </cell>
          <cell r="C218">
            <v>11473</v>
          </cell>
          <cell r="D218">
            <v>17.432232197332869</v>
          </cell>
        </row>
        <row r="219">
          <cell r="A219" t="str">
            <v>19001</v>
          </cell>
          <cell r="B219">
            <v>49</v>
          </cell>
          <cell r="C219">
            <v>270307</v>
          </cell>
          <cell r="D219">
            <v>36.255072935588053</v>
          </cell>
        </row>
        <row r="220">
          <cell r="A220" t="str">
            <v>19022</v>
          </cell>
          <cell r="B220">
            <v>5</v>
          </cell>
          <cell r="C220">
            <v>21077</v>
          </cell>
          <cell r="D220">
            <v>47.445082317217825</v>
          </cell>
        </row>
        <row r="221">
          <cell r="A221" t="str">
            <v>19050</v>
          </cell>
          <cell r="B221">
            <v>19</v>
          </cell>
          <cell r="C221">
            <v>25983</v>
          </cell>
          <cell r="D221">
            <v>146.24947080783591</v>
          </cell>
        </row>
        <row r="222">
          <cell r="A222" t="str">
            <v>19075</v>
          </cell>
          <cell r="B222">
            <v>14</v>
          </cell>
          <cell r="C222">
            <v>24967</v>
          </cell>
          <cell r="D222">
            <v>112.14803540673689</v>
          </cell>
        </row>
        <row r="223">
          <cell r="A223" t="str">
            <v>19100</v>
          </cell>
          <cell r="B223">
            <v>7</v>
          </cell>
          <cell r="C223">
            <v>44350</v>
          </cell>
          <cell r="D223">
            <v>31.567080045095828</v>
          </cell>
        </row>
        <row r="224">
          <cell r="A224" t="str">
            <v>19110</v>
          </cell>
          <cell r="B224">
            <v>8</v>
          </cell>
          <cell r="C224">
            <v>30493</v>
          </cell>
          <cell r="D224">
            <v>52.471058931558069</v>
          </cell>
        </row>
        <row r="225">
          <cell r="A225" t="str">
            <v>19130</v>
          </cell>
          <cell r="B225">
            <v>9</v>
          </cell>
          <cell r="C225">
            <v>36596</v>
          </cell>
          <cell r="D225">
            <v>49.185703355557983</v>
          </cell>
        </row>
        <row r="226">
          <cell r="A226" t="str">
            <v>19137</v>
          </cell>
          <cell r="B226">
            <v>1</v>
          </cell>
          <cell r="C226">
            <v>32365</v>
          </cell>
          <cell r="D226">
            <v>6.1795149080797156</v>
          </cell>
        </row>
        <row r="227">
          <cell r="A227" t="str">
            <v>19142</v>
          </cell>
          <cell r="B227">
            <v>12</v>
          </cell>
          <cell r="C227">
            <v>17536</v>
          </cell>
          <cell r="D227">
            <v>136.86131386861314</v>
          </cell>
        </row>
        <row r="228">
          <cell r="A228" t="str">
            <v>19212</v>
          </cell>
          <cell r="B228">
            <v>24</v>
          </cell>
          <cell r="C228">
            <v>30705</v>
          </cell>
          <cell r="D228">
            <v>156.32633121641427</v>
          </cell>
        </row>
        <row r="229">
          <cell r="A229" t="str">
            <v>19256</v>
          </cell>
          <cell r="B229">
            <v>13</v>
          </cell>
          <cell r="C229">
            <v>47053</v>
          </cell>
          <cell r="D229">
            <v>55.256838033706664</v>
          </cell>
        </row>
        <row r="230">
          <cell r="A230" t="str">
            <v>19290</v>
          </cell>
          <cell r="B230">
            <v>2</v>
          </cell>
          <cell r="C230">
            <v>6095</v>
          </cell>
          <cell r="D230">
            <v>65.627563576702215</v>
          </cell>
        </row>
        <row r="231">
          <cell r="A231" t="str">
            <v>19300</v>
          </cell>
          <cell r="B231">
            <v>2</v>
          </cell>
          <cell r="C231">
            <v>19696</v>
          </cell>
          <cell r="D231">
            <v>20.308692120227455</v>
          </cell>
        </row>
        <row r="232">
          <cell r="A232" t="str">
            <v>19318</v>
          </cell>
          <cell r="B232">
            <v>8</v>
          </cell>
          <cell r="C232">
            <v>29463</v>
          </cell>
          <cell r="D232">
            <v>54.305399993211829</v>
          </cell>
        </row>
        <row r="233">
          <cell r="A233" t="str">
            <v>19355</v>
          </cell>
          <cell r="B233">
            <v>2</v>
          </cell>
          <cell r="C233">
            <v>29512</v>
          </cell>
          <cell r="D233">
            <v>13.553808620222281</v>
          </cell>
        </row>
        <row r="234">
          <cell r="A234" t="str">
            <v>19364</v>
          </cell>
          <cell r="B234">
            <v>1</v>
          </cell>
          <cell r="C234">
            <v>16574</v>
          </cell>
          <cell r="D234">
            <v>12.067093037287318</v>
          </cell>
        </row>
        <row r="235">
          <cell r="A235" t="str">
            <v>19397</v>
          </cell>
          <cell r="B235">
            <v>4</v>
          </cell>
          <cell r="C235">
            <v>43799</v>
          </cell>
          <cell r="D235">
            <v>18.265257197652915</v>
          </cell>
        </row>
        <row r="236">
          <cell r="A236" t="str">
            <v>19418</v>
          </cell>
          <cell r="B236">
            <v>3</v>
          </cell>
          <cell r="C236">
            <v>19961</v>
          </cell>
          <cell r="D236">
            <v>30.058614297880869</v>
          </cell>
        </row>
        <row r="237">
          <cell r="A237" t="str">
            <v>19450</v>
          </cell>
          <cell r="B237">
            <v>3</v>
          </cell>
          <cell r="C237">
            <v>17937</v>
          </cell>
          <cell r="D237">
            <v>33.450409767519652</v>
          </cell>
        </row>
        <row r="238">
          <cell r="A238" t="str">
            <v>19455</v>
          </cell>
          <cell r="B238">
            <v>6</v>
          </cell>
          <cell r="C238">
            <v>37592</v>
          </cell>
          <cell r="D238">
            <v>31.921685464992553</v>
          </cell>
        </row>
        <row r="239">
          <cell r="A239" t="str">
            <v>19473</v>
          </cell>
          <cell r="B239">
            <v>6</v>
          </cell>
          <cell r="C239">
            <v>25406</v>
          </cell>
          <cell r="D239">
            <v>47.232937101472089</v>
          </cell>
        </row>
        <row r="240">
          <cell r="A240" t="str">
            <v>19513</v>
          </cell>
          <cell r="B240">
            <v>2</v>
          </cell>
          <cell r="C240">
            <v>8010</v>
          </cell>
          <cell r="D240">
            <v>49.937578027465669</v>
          </cell>
        </row>
        <row r="241">
          <cell r="A241" t="str">
            <v>19517</v>
          </cell>
          <cell r="B241">
            <v>4</v>
          </cell>
          <cell r="C241">
            <v>33904</v>
          </cell>
          <cell r="D241">
            <v>23.596035865974518</v>
          </cell>
        </row>
        <row r="242">
          <cell r="A242" t="str">
            <v>19532</v>
          </cell>
          <cell r="B242">
            <v>9</v>
          </cell>
          <cell r="C242">
            <v>35216</v>
          </cell>
          <cell r="D242">
            <v>51.113130395274879</v>
          </cell>
        </row>
        <row r="243">
          <cell r="A243" t="str">
            <v>19533</v>
          </cell>
          <cell r="B243">
            <v>3</v>
          </cell>
          <cell r="C243">
            <v>7241</v>
          </cell>
          <cell r="D243">
            <v>82.861483220549644</v>
          </cell>
        </row>
        <row r="244">
          <cell r="A244" t="str">
            <v>19548</v>
          </cell>
          <cell r="B244">
            <v>1</v>
          </cell>
          <cell r="C244">
            <v>40558</v>
          </cell>
          <cell r="D244">
            <v>4.9312096257211895</v>
          </cell>
        </row>
        <row r="245">
          <cell r="A245" t="str">
            <v>19573</v>
          </cell>
          <cell r="B245">
            <v>13</v>
          </cell>
          <cell r="C245">
            <v>45241</v>
          </cell>
          <cell r="D245">
            <v>57.469994031962159</v>
          </cell>
        </row>
        <row r="246">
          <cell r="A246" t="str">
            <v>19622</v>
          </cell>
          <cell r="B246">
            <v>2</v>
          </cell>
          <cell r="C246">
            <v>13058</v>
          </cell>
          <cell r="D246">
            <v>30.632562413845914</v>
          </cell>
        </row>
        <row r="247">
          <cell r="A247" t="str">
            <v>19693</v>
          </cell>
          <cell r="B247">
            <v>2</v>
          </cell>
          <cell r="C247">
            <v>13559</v>
          </cell>
          <cell r="D247">
            <v>29.500700641640236</v>
          </cell>
        </row>
        <row r="248">
          <cell r="A248" t="str">
            <v>19698</v>
          </cell>
          <cell r="B248">
            <v>32</v>
          </cell>
          <cell r="C248">
            <v>89267</v>
          </cell>
          <cell r="D248">
            <v>71.695027277717401</v>
          </cell>
        </row>
        <row r="249">
          <cell r="A249" t="str">
            <v>19701</v>
          </cell>
          <cell r="B249">
            <v>1</v>
          </cell>
          <cell r="C249">
            <v>10182</v>
          </cell>
          <cell r="D249">
            <v>19.642506383814574</v>
          </cell>
        </row>
        <row r="250">
          <cell r="A250" t="str">
            <v>19743</v>
          </cell>
          <cell r="B250">
            <v>3</v>
          </cell>
          <cell r="C250">
            <v>31732</v>
          </cell>
          <cell r="D250">
            <v>18.908357494012353</v>
          </cell>
        </row>
        <row r="251">
          <cell r="A251" t="str">
            <v>19760</v>
          </cell>
          <cell r="B251">
            <v>4</v>
          </cell>
          <cell r="C251">
            <v>16548</v>
          </cell>
          <cell r="D251">
            <v>48.344210780759006</v>
          </cell>
        </row>
        <row r="252">
          <cell r="A252" t="str">
            <v>19780</v>
          </cell>
          <cell r="B252">
            <v>4</v>
          </cell>
          <cell r="C252">
            <v>18809</v>
          </cell>
          <cell r="D252">
            <v>42.532830028177997</v>
          </cell>
        </row>
        <row r="253">
          <cell r="A253" t="str">
            <v>19785</v>
          </cell>
          <cell r="B253">
            <v>1</v>
          </cell>
          <cell r="C253">
            <v>8888</v>
          </cell>
          <cell r="D253">
            <v>22.5022502250225</v>
          </cell>
        </row>
        <row r="254">
          <cell r="A254" t="str">
            <v>19807</v>
          </cell>
          <cell r="B254">
            <v>4</v>
          </cell>
          <cell r="C254">
            <v>32628</v>
          </cell>
          <cell r="D254">
            <v>24.518818192963099</v>
          </cell>
        </row>
        <row r="255">
          <cell r="A255" t="str">
            <v>19809</v>
          </cell>
          <cell r="B255">
            <v>6</v>
          </cell>
          <cell r="C255">
            <v>21285</v>
          </cell>
          <cell r="D255">
            <v>56.377730796335449</v>
          </cell>
        </row>
        <row r="256">
          <cell r="A256" t="str">
            <v>19821</v>
          </cell>
          <cell r="B256">
            <v>1</v>
          </cell>
          <cell r="C256">
            <v>28253</v>
          </cell>
          <cell r="D256">
            <v>7.0788942767139771</v>
          </cell>
        </row>
        <row r="257">
          <cell r="A257" t="str">
            <v>19824</v>
          </cell>
          <cell r="B257">
            <v>1</v>
          </cell>
          <cell r="C257">
            <v>19247</v>
          </cell>
          <cell r="D257">
            <v>10.391229802047071</v>
          </cell>
        </row>
        <row r="258">
          <cell r="A258" t="str">
            <v>19845</v>
          </cell>
          <cell r="B258">
            <v>11</v>
          </cell>
          <cell r="C258">
            <v>15604</v>
          </cell>
          <cell r="D258">
            <v>140.98948987439118</v>
          </cell>
        </row>
        <row r="259">
          <cell r="A259" t="str">
            <v>20001</v>
          </cell>
          <cell r="B259">
            <v>51</v>
          </cell>
          <cell r="C259">
            <v>423260</v>
          </cell>
          <cell r="D259">
            <v>24.098662760478192</v>
          </cell>
        </row>
        <row r="260">
          <cell r="A260" t="str">
            <v>20011</v>
          </cell>
          <cell r="B260">
            <v>15</v>
          </cell>
          <cell r="C260">
            <v>89935</v>
          </cell>
          <cell r="D260">
            <v>33.357424806804914</v>
          </cell>
        </row>
        <row r="261">
          <cell r="A261" t="str">
            <v>20013</v>
          </cell>
          <cell r="B261">
            <v>4</v>
          </cell>
          <cell r="C261">
            <v>51909</v>
          </cell>
          <cell r="D261">
            <v>15.411585659519544</v>
          </cell>
        </row>
        <row r="262">
          <cell r="A262" t="str">
            <v>20032</v>
          </cell>
          <cell r="B262">
            <v>2</v>
          </cell>
          <cell r="C262">
            <v>18982</v>
          </cell>
          <cell r="D262">
            <v>21.072595090085343</v>
          </cell>
        </row>
        <row r="263">
          <cell r="A263" t="str">
            <v>20045</v>
          </cell>
          <cell r="B263">
            <v>1</v>
          </cell>
          <cell r="C263">
            <v>13620</v>
          </cell>
          <cell r="D263">
            <v>14.684287812041116</v>
          </cell>
        </row>
        <row r="264">
          <cell r="A264" t="str">
            <v>20060</v>
          </cell>
          <cell r="B264">
            <v>1</v>
          </cell>
          <cell r="C264">
            <v>35361</v>
          </cell>
          <cell r="D264">
            <v>5.6559486439863127</v>
          </cell>
        </row>
        <row r="265">
          <cell r="A265" t="str">
            <v>20175</v>
          </cell>
          <cell r="B265">
            <v>4</v>
          </cell>
          <cell r="C265">
            <v>30830</v>
          </cell>
          <cell r="D265">
            <v>25.948751216347713</v>
          </cell>
        </row>
        <row r="266">
          <cell r="A266" t="str">
            <v>20178</v>
          </cell>
          <cell r="B266">
            <v>1</v>
          </cell>
          <cell r="C266">
            <v>20439</v>
          </cell>
          <cell r="D266">
            <v>9.7852145408288074</v>
          </cell>
        </row>
        <row r="267">
          <cell r="A267" t="str">
            <v>20228</v>
          </cell>
          <cell r="B267">
            <v>1</v>
          </cell>
          <cell r="C267">
            <v>25348</v>
          </cell>
          <cell r="D267">
            <v>7.8901688496133815</v>
          </cell>
        </row>
        <row r="268">
          <cell r="A268" t="str">
            <v>20238</v>
          </cell>
          <cell r="B268">
            <v>4</v>
          </cell>
          <cell r="C268">
            <v>26089</v>
          </cell>
          <cell r="D268">
            <v>30.664264632603782</v>
          </cell>
        </row>
        <row r="269">
          <cell r="A269" t="str">
            <v>20250</v>
          </cell>
          <cell r="B269">
            <v>3</v>
          </cell>
          <cell r="C269">
            <v>22273</v>
          </cell>
          <cell r="D269">
            <v>26.9384456516859</v>
          </cell>
        </row>
        <row r="270">
          <cell r="A270" t="str">
            <v>20310</v>
          </cell>
          <cell r="B270">
            <v>1</v>
          </cell>
          <cell r="C270">
            <v>7621</v>
          </cell>
          <cell r="D270">
            <v>26.243275160740062</v>
          </cell>
        </row>
        <row r="271">
          <cell r="A271" t="str">
            <v>20400</v>
          </cell>
          <cell r="B271">
            <v>3</v>
          </cell>
          <cell r="C271">
            <v>22206</v>
          </cell>
          <cell r="D271">
            <v>27.019724398811132</v>
          </cell>
        </row>
        <row r="272">
          <cell r="A272" t="str">
            <v>20517</v>
          </cell>
          <cell r="B272">
            <v>2</v>
          </cell>
          <cell r="C272">
            <v>16834</v>
          </cell>
          <cell r="D272">
            <v>23.761435190685518</v>
          </cell>
        </row>
        <row r="273">
          <cell r="A273" t="str">
            <v>20550</v>
          </cell>
          <cell r="B273">
            <v>2</v>
          </cell>
          <cell r="C273">
            <v>17532</v>
          </cell>
          <cell r="D273">
            <v>22.815423226100844</v>
          </cell>
        </row>
        <row r="274">
          <cell r="A274" t="str">
            <v>20614</v>
          </cell>
          <cell r="B274">
            <v>1</v>
          </cell>
          <cell r="C274">
            <v>14169</v>
          </cell>
          <cell r="D274">
            <v>14.115322182228809</v>
          </cell>
        </row>
        <row r="275">
          <cell r="A275" t="str">
            <v>20621</v>
          </cell>
          <cell r="B275">
            <v>3</v>
          </cell>
          <cell r="C275">
            <v>22612</v>
          </cell>
          <cell r="D275">
            <v>26.534583407040508</v>
          </cell>
        </row>
        <row r="276">
          <cell r="A276" t="str">
            <v>20710</v>
          </cell>
          <cell r="B276">
            <v>1</v>
          </cell>
          <cell r="C276">
            <v>23224</v>
          </cell>
          <cell r="D276">
            <v>8.6117809162934904</v>
          </cell>
        </row>
        <row r="277">
          <cell r="A277" t="str">
            <v>20770</v>
          </cell>
          <cell r="B277">
            <v>1</v>
          </cell>
          <cell r="C277">
            <v>18213</v>
          </cell>
          <cell r="D277">
            <v>10.981167298083786</v>
          </cell>
        </row>
        <row r="278">
          <cell r="A278" t="str">
            <v>20787</v>
          </cell>
          <cell r="B278">
            <v>1</v>
          </cell>
          <cell r="C278">
            <v>13950</v>
          </cell>
          <cell r="D278">
            <v>14.336917562724015</v>
          </cell>
        </row>
        <row r="279">
          <cell r="A279" t="str">
            <v>23001</v>
          </cell>
          <cell r="B279">
            <v>40</v>
          </cell>
          <cell r="C279">
            <v>422175</v>
          </cell>
          <cell r="D279">
            <v>18.949487771658674</v>
          </cell>
        </row>
        <row r="280">
          <cell r="A280" t="str">
            <v>23068</v>
          </cell>
          <cell r="B280">
            <v>7</v>
          </cell>
          <cell r="C280">
            <v>48324</v>
          </cell>
          <cell r="D280">
            <v>28.971111662941809</v>
          </cell>
        </row>
        <row r="281">
          <cell r="A281" t="str">
            <v>23079</v>
          </cell>
          <cell r="B281">
            <v>9</v>
          </cell>
          <cell r="C281">
            <v>20809</v>
          </cell>
          <cell r="D281">
            <v>86.501033206785522</v>
          </cell>
        </row>
        <row r="282">
          <cell r="A282" t="str">
            <v>23090</v>
          </cell>
          <cell r="B282">
            <v>1</v>
          </cell>
          <cell r="C282">
            <v>20131</v>
          </cell>
          <cell r="D282">
            <v>9.9349262331727175</v>
          </cell>
        </row>
        <row r="283">
          <cell r="A283" t="str">
            <v>23162</v>
          </cell>
          <cell r="B283">
            <v>11</v>
          </cell>
          <cell r="C283">
            <v>89245</v>
          </cell>
          <cell r="D283">
            <v>24.651240965880444</v>
          </cell>
        </row>
        <row r="284">
          <cell r="A284" t="str">
            <v>23182</v>
          </cell>
          <cell r="B284">
            <v>1</v>
          </cell>
          <cell r="C284">
            <v>46739</v>
          </cell>
          <cell r="D284">
            <v>4.2790817090652347</v>
          </cell>
        </row>
        <row r="285">
          <cell r="A285" t="str">
            <v>23189</v>
          </cell>
          <cell r="B285">
            <v>4</v>
          </cell>
          <cell r="C285">
            <v>60674</v>
          </cell>
          <cell r="D285">
            <v>13.185219369087255</v>
          </cell>
        </row>
        <row r="286">
          <cell r="A286" t="str">
            <v>23300</v>
          </cell>
          <cell r="B286">
            <v>2</v>
          </cell>
          <cell r="C286">
            <v>15350</v>
          </cell>
          <cell r="D286">
            <v>26.058631921824102</v>
          </cell>
        </row>
        <row r="287">
          <cell r="A287" t="str">
            <v>23417</v>
          </cell>
          <cell r="B287">
            <v>8</v>
          </cell>
          <cell r="C287">
            <v>115808</v>
          </cell>
          <cell r="D287">
            <v>13.815971262779772</v>
          </cell>
        </row>
        <row r="288">
          <cell r="A288" t="str">
            <v>23464</v>
          </cell>
          <cell r="B288">
            <v>1</v>
          </cell>
          <cell r="C288">
            <v>14540</v>
          </cell>
          <cell r="D288">
            <v>13.75515818431912</v>
          </cell>
        </row>
        <row r="289">
          <cell r="A289" t="str">
            <v>23466</v>
          </cell>
          <cell r="B289">
            <v>10</v>
          </cell>
          <cell r="C289">
            <v>76010</v>
          </cell>
          <cell r="D289">
            <v>26.31232732535193</v>
          </cell>
        </row>
        <row r="290">
          <cell r="A290" t="str">
            <v>23555</v>
          </cell>
          <cell r="B290">
            <v>12</v>
          </cell>
          <cell r="C290">
            <v>65502</v>
          </cell>
          <cell r="D290">
            <v>36.640102592287263</v>
          </cell>
        </row>
        <row r="291">
          <cell r="A291" t="str">
            <v>23570</v>
          </cell>
          <cell r="B291">
            <v>3</v>
          </cell>
          <cell r="C291">
            <v>36287</v>
          </cell>
          <cell r="D291">
            <v>16.534847190453881</v>
          </cell>
        </row>
        <row r="292">
          <cell r="A292" t="str">
            <v>23574</v>
          </cell>
          <cell r="B292">
            <v>1</v>
          </cell>
          <cell r="C292">
            <v>26652</v>
          </cell>
          <cell r="D292">
            <v>7.5041272699984995</v>
          </cell>
        </row>
        <row r="293">
          <cell r="A293" t="str">
            <v>23580</v>
          </cell>
          <cell r="B293">
            <v>7</v>
          </cell>
          <cell r="C293">
            <v>43287</v>
          </cell>
          <cell r="D293">
            <v>32.342273661838426</v>
          </cell>
        </row>
        <row r="294">
          <cell r="A294" t="str">
            <v>23660</v>
          </cell>
          <cell r="B294">
            <v>7</v>
          </cell>
          <cell r="C294">
            <v>89204</v>
          </cell>
          <cell r="D294">
            <v>15.694363481458229</v>
          </cell>
        </row>
        <row r="295">
          <cell r="A295" t="str">
            <v>23670</v>
          </cell>
          <cell r="B295">
            <v>1</v>
          </cell>
          <cell r="C295">
            <v>39530</v>
          </cell>
          <cell r="D295">
            <v>5.0594485201113075</v>
          </cell>
        </row>
        <row r="296">
          <cell r="A296" t="str">
            <v>23672</v>
          </cell>
          <cell r="B296">
            <v>3</v>
          </cell>
          <cell r="C296">
            <v>29682</v>
          </cell>
          <cell r="D296">
            <v>20.214271275520517</v>
          </cell>
        </row>
        <row r="297">
          <cell r="A297" t="str">
            <v>23675</v>
          </cell>
          <cell r="B297">
            <v>1</v>
          </cell>
          <cell r="C297">
            <v>33687</v>
          </cell>
          <cell r="D297">
            <v>5.9370083414967194</v>
          </cell>
        </row>
        <row r="298">
          <cell r="A298" t="str">
            <v>23678</v>
          </cell>
          <cell r="B298">
            <v>2</v>
          </cell>
          <cell r="C298">
            <v>26002</v>
          </cell>
          <cell r="D298">
            <v>15.383432043688947</v>
          </cell>
        </row>
        <row r="299">
          <cell r="A299" t="str">
            <v>23682</v>
          </cell>
          <cell r="B299">
            <v>2</v>
          </cell>
          <cell r="C299">
            <v>10514</v>
          </cell>
          <cell r="D299">
            <v>38.044512079132588</v>
          </cell>
        </row>
        <row r="300">
          <cell r="A300" t="str">
            <v>23686</v>
          </cell>
          <cell r="B300">
            <v>3</v>
          </cell>
          <cell r="C300">
            <v>42225</v>
          </cell>
          <cell r="D300">
            <v>14.209591474245116</v>
          </cell>
        </row>
        <row r="301">
          <cell r="A301" t="str">
            <v>23807</v>
          </cell>
          <cell r="B301">
            <v>19</v>
          </cell>
          <cell r="C301">
            <v>92948</v>
          </cell>
          <cell r="D301">
            <v>40.883074407195423</v>
          </cell>
        </row>
        <row r="302">
          <cell r="A302" t="str">
            <v>23855</v>
          </cell>
          <cell r="B302">
            <v>2</v>
          </cell>
          <cell r="C302">
            <v>40160</v>
          </cell>
          <cell r="D302">
            <v>9.9601593625498008</v>
          </cell>
        </row>
        <row r="303">
          <cell r="A303" t="str">
            <v>25035</v>
          </cell>
          <cell r="B303">
            <v>3</v>
          </cell>
          <cell r="C303">
            <v>12731</v>
          </cell>
          <cell r="D303">
            <v>47.129055062446</v>
          </cell>
        </row>
        <row r="304">
          <cell r="A304" t="str">
            <v>25120</v>
          </cell>
          <cell r="B304">
            <v>1</v>
          </cell>
          <cell r="C304">
            <v>4560</v>
          </cell>
          <cell r="D304">
            <v>43.859649122807021</v>
          </cell>
        </row>
        <row r="305">
          <cell r="A305" t="str">
            <v>25123</v>
          </cell>
          <cell r="B305">
            <v>2</v>
          </cell>
          <cell r="C305">
            <v>9892</v>
          </cell>
          <cell r="D305">
            <v>40.436716538617063</v>
          </cell>
        </row>
        <row r="306">
          <cell r="A306" t="str">
            <v>25126</v>
          </cell>
          <cell r="B306">
            <v>2</v>
          </cell>
          <cell r="C306">
            <v>53397</v>
          </cell>
          <cell r="D306">
            <v>7.4910575500496286</v>
          </cell>
        </row>
        <row r="307">
          <cell r="A307" t="str">
            <v>25148</v>
          </cell>
          <cell r="B307">
            <v>1</v>
          </cell>
          <cell r="C307">
            <v>16636</v>
          </cell>
          <cell r="D307">
            <v>12.022120702091849</v>
          </cell>
        </row>
        <row r="308">
          <cell r="A308" t="str">
            <v>25151</v>
          </cell>
          <cell r="B308">
            <v>1</v>
          </cell>
          <cell r="C308">
            <v>16827</v>
          </cell>
          <cell r="D308">
            <v>11.885659951268794</v>
          </cell>
        </row>
        <row r="309">
          <cell r="A309" t="str">
            <v>25178</v>
          </cell>
          <cell r="B309">
            <v>1</v>
          </cell>
          <cell r="C309">
            <v>8399</v>
          </cell>
          <cell r="D309">
            <v>23.812358614120729</v>
          </cell>
        </row>
        <row r="310">
          <cell r="A310" t="str">
            <v>25181</v>
          </cell>
          <cell r="B310">
            <v>1</v>
          </cell>
          <cell r="C310">
            <v>10891</v>
          </cell>
          <cell r="D310">
            <v>18.363786612799558</v>
          </cell>
        </row>
        <row r="311">
          <cell r="A311" t="str">
            <v>25183</v>
          </cell>
          <cell r="B311">
            <v>1</v>
          </cell>
          <cell r="C311">
            <v>23400</v>
          </cell>
          <cell r="D311">
            <v>8.5470085470085468</v>
          </cell>
        </row>
        <row r="312">
          <cell r="A312" t="str">
            <v>25200</v>
          </cell>
          <cell r="B312">
            <v>1</v>
          </cell>
          <cell r="C312">
            <v>21098</v>
          </cell>
          <cell r="D312">
            <v>9.4795715233671434</v>
          </cell>
        </row>
        <row r="313">
          <cell r="A313" t="str">
            <v>25245</v>
          </cell>
          <cell r="B313">
            <v>3</v>
          </cell>
          <cell r="C313">
            <v>21460</v>
          </cell>
          <cell r="D313">
            <v>27.958993476234852</v>
          </cell>
        </row>
        <row r="314">
          <cell r="A314" t="str">
            <v>25269</v>
          </cell>
          <cell r="B314">
            <v>6</v>
          </cell>
          <cell r="C314">
            <v>124779</v>
          </cell>
          <cell r="D314">
            <v>9.6170028610583511</v>
          </cell>
        </row>
        <row r="315">
          <cell r="A315" t="str">
            <v>25279</v>
          </cell>
          <cell r="B315">
            <v>1</v>
          </cell>
          <cell r="C315">
            <v>12179</v>
          </cell>
          <cell r="D315">
            <v>16.421709499958947</v>
          </cell>
        </row>
        <row r="316">
          <cell r="A316" t="str">
            <v>25281</v>
          </cell>
          <cell r="B316">
            <v>1</v>
          </cell>
          <cell r="C316">
            <v>7227</v>
          </cell>
          <cell r="D316">
            <v>27.674000276739999</v>
          </cell>
        </row>
        <row r="317">
          <cell r="A317" t="str">
            <v>25286</v>
          </cell>
          <cell r="B317">
            <v>4</v>
          </cell>
          <cell r="C317">
            <v>71172</v>
          </cell>
          <cell r="D317">
            <v>11.240375428539314</v>
          </cell>
        </row>
        <row r="318">
          <cell r="A318" t="str">
            <v>25290</v>
          </cell>
          <cell r="B318">
            <v>8</v>
          </cell>
          <cell r="C318">
            <v>126691</v>
          </cell>
          <cell r="D318">
            <v>12.62915282064235</v>
          </cell>
        </row>
        <row r="319">
          <cell r="A319" t="str">
            <v>25295</v>
          </cell>
          <cell r="B319">
            <v>1</v>
          </cell>
          <cell r="C319">
            <v>13312</v>
          </cell>
          <cell r="D319">
            <v>15.024038461538462</v>
          </cell>
        </row>
        <row r="320">
          <cell r="A320" t="str">
            <v>25307</v>
          </cell>
          <cell r="B320">
            <v>24</v>
          </cell>
          <cell r="C320">
            <v>103175</v>
          </cell>
          <cell r="D320">
            <v>46.522897988853892</v>
          </cell>
        </row>
        <row r="321">
          <cell r="A321" t="str">
            <v>25317</v>
          </cell>
          <cell r="B321">
            <v>2</v>
          </cell>
          <cell r="C321">
            <v>11424</v>
          </cell>
          <cell r="D321">
            <v>35.0140056022409</v>
          </cell>
        </row>
        <row r="322">
          <cell r="A322" t="str">
            <v>25320</v>
          </cell>
          <cell r="B322">
            <v>2</v>
          </cell>
          <cell r="C322">
            <v>36334</v>
          </cell>
          <cell r="D322">
            <v>11.008972312434635</v>
          </cell>
        </row>
        <row r="323">
          <cell r="A323" t="str">
            <v>25322</v>
          </cell>
          <cell r="B323">
            <v>1</v>
          </cell>
          <cell r="C323">
            <v>14044</v>
          </cell>
          <cell r="D323">
            <v>14.240956992309885</v>
          </cell>
        </row>
        <row r="324">
          <cell r="A324" t="str">
            <v>25377</v>
          </cell>
          <cell r="B324">
            <v>1</v>
          </cell>
          <cell r="C324">
            <v>26449</v>
          </cell>
          <cell r="D324">
            <v>7.5617225603992591</v>
          </cell>
        </row>
        <row r="325">
          <cell r="A325" t="str">
            <v>25386</v>
          </cell>
          <cell r="B325">
            <v>2</v>
          </cell>
          <cell r="C325">
            <v>29997</v>
          </cell>
          <cell r="D325">
            <v>13.334666800013336</v>
          </cell>
        </row>
        <row r="326">
          <cell r="A326" t="str">
            <v>25402</v>
          </cell>
          <cell r="B326">
            <v>3</v>
          </cell>
          <cell r="C326">
            <v>13953</v>
          </cell>
          <cell r="D326">
            <v>43.001505052676841</v>
          </cell>
        </row>
        <row r="327">
          <cell r="A327" t="str">
            <v>25430</v>
          </cell>
          <cell r="B327">
            <v>3</v>
          </cell>
          <cell r="C327">
            <v>73086</v>
          </cell>
          <cell r="D327">
            <v>8.2095066086528199</v>
          </cell>
        </row>
        <row r="328">
          <cell r="A328" t="str">
            <v>25436</v>
          </cell>
          <cell r="B328">
            <v>1</v>
          </cell>
          <cell r="C328">
            <v>4676</v>
          </cell>
          <cell r="D328">
            <v>42.771599657827203</v>
          </cell>
        </row>
        <row r="329">
          <cell r="A329" t="str">
            <v>25438</v>
          </cell>
          <cell r="B329">
            <v>2</v>
          </cell>
          <cell r="C329">
            <v>10024</v>
          </cell>
          <cell r="D329">
            <v>39.904229848363926</v>
          </cell>
        </row>
        <row r="330">
          <cell r="A330" t="str">
            <v>25473</v>
          </cell>
          <cell r="B330">
            <v>5</v>
          </cell>
          <cell r="C330">
            <v>76652</v>
          </cell>
          <cell r="D330">
            <v>13.045974012419766</v>
          </cell>
        </row>
        <row r="331">
          <cell r="A331" t="str">
            <v>25489</v>
          </cell>
          <cell r="B331">
            <v>1</v>
          </cell>
          <cell r="C331">
            <v>6299</v>
          </cell>
          <cell r="D331">
            <v>31.751071598666456</v>
          </cell>
        </row>
        <row r="332">
          <cell r="A332" t="str">
            <v>25491</v>
          </cell>
          <cell r="B332">
            <v>2</v>
          </cell>
          <cell r="C332">
            <v>7888</v>
          </cell>
          <cell r="D332">
            <v>50.709939148073019</v>
          </cell>
        </row>
        <row r="333">
          <cell r="A333" t="str">
            <v>25506</v>
          </cell>
          <cell r="B333">
            <v>2</v>
          </cell>
          <cell r="C333">
            <v>4030</v>
          </cell>
          <cell r="D333">
            <v>99.255583126550874</v>
          </cell>
        </row>
        <row r="334">
          <cell r="A334" t="str">
            <v>25513</v>
          </cell>
          <cell r="B334">
            <v>2</v>
          </cell>
          <cell r="C334">
            <v>26600</v>
          </cell>
          <cell r="D334">
            <v>15.037593984962406</v>
          </cell>
        </row>
        <row r="335">
          <cell r="A335" t="str">
            <v>25524</v>
          </cell>
          <cell r="B335">
            <v>2</v>
          </cell>
          <cell r="C335">
            <v>5595</v>
          </cell>
          <cell r="D335">
            <v>71.492403932082212</v>
          </cell>
        </row>
        <row r="336">
          <cell r="A336" t="str">
            <v>25530</v>
          </cell>
          <cell r="B336">
            <v>1</v>
          </cell>
          <cell r="C336">
            <v>7639</v>
          </cell>
          <cell r="D336">
            <v>26.181437360911112</v>
          </cell>
        </row>
        <row r="337">
          <cell r="A337" t="str">
            <v>25535</v>
          </cell>
          <cell r="B337">
            <v>1</v>
          </cell>
          <cell r="C337">
            <v>11870</v>
          </cell>
          <cell r="D337">
            <v>16.849199663016005</v>
          </cell>
        </row>
        <row r="338">
          <cell r="A338" t="str">
            <v>25572</v>
          </cell>
          <cell r="B338">
            <v>4</v>
          </cell>
          <cell r="C338">
            <v>17729</v>
          </cell>
          <cell r="D338">
            <v>45.123808449433128</v>
          </cell>
        </row>
        <row r="339">
          <cell r="A339" t="str">
            <v>25580</v>
          </cell>
          <cell r="B339">
            <v>1</v>
          </cell>
          <cell r="C339">
            <v>2960</v>
          </cell>
          <cell r="D339">
            <v>67.567567567567565</v>
          </cell>
        </row>
        <row r="340">
          <cell r="A340" t="str">
            <v>25594</v>
          </cell>
          <cell r="B340">
            <v>1</v>
          </cell>
          <cell r="C340">
            <v>6974</v>
          </cell>
          <cell r="D340">
            <v>28.677946659019213</v>
          </cell>
        </row>
        <row r="341">
          <cell r="A341" t="str">
            <v>25596</v>
          </cell>
          <cell r="B341">
            <v>1</v>
          </cell>
          <cell r="C341">
            <v>8174</v>
          </cell>
          <cell r="D341">
            <v>24.467824810374356</v>
          </cell>
        </row>
        <row r="342">
          <cell r="A342" t="str">
            <v>25599</v>
          </cell>
          <cell r="B342">
            <v>1</v>
          </cell>
          <cell r="C342">
            <v>7813</v>
          </cell>
          <cell r="D342">
            <v>25.598361704850891</v>
          </cell>
        </row>
        <row r="343">
          <cell r="A343" t="str">
            <v>25612</v>
          </cell>
          <cell r="B343">
            <v>2</v>
          </cell>
          <cell r="C343">
            <v>9044</v>
          </cell>
          <cell r="D343">
            <v>44.228217602830611</v>
          </cell>
        </row>
        <row r="344">
          <cell r="A344" t="str">
            <v>25653</v>
          </cell>
          <cell r="B344">
            <v>1</v>
          </cell>
          <cell r="C344">
            <v>5329</v>
          </cell>
          <cell r="D344">
            <v>37.530493525989868</v>
          </cell>
        </row>
        <row r="345">
          <cell r="A345" t="str">
            <v>25658</v>
          </cell>
          <cell r="B345">
            <v>1</v>
          </cell>
          <cell r="C345">
            <v>9170</v>
          </cell>
          <cell r="D345">
            <v>21.810250817884405</v>
          </cell>
        </row>
        <row r="346">
          <cell r="A346" t="str">
            <v>25718</v>
          </cell>
          <cell r="B346">
            <v>3</v>
          </cell>
          <cell r="C346">
            <v>10543</v>
          </cell>
          <cell r="D346">
            <v>56.909797970217213</v>
          </cell>
        </row>
        <row r="347">
          <cell r="A347" t="str">
            <v>25740</v>
          </cell>
          <cell r="B347">
            <v>1</v>
          </cell>
          <cell r="C347">
            <v>36357</v>
          </cell>
          <cell r="D347">
            <v>5.5010039332178122</v>
          </cell>
        </row>
        <row r="348">
          <cell r="A348" t="str">
            <v>25754</v>
          </cell>
          <cell r="B348">
            <v>76</v>
          </cell>
          <cell r="C348">
            <v>477918</v>
          </cell>
          <cell r="D348">
            <v>31.804619202457328</v>
          </cell>
        </row>
        <row r="349">
          <cell r="A349" t="str">
            <v>25797</v>
          </cell>
          <cell r="B349">
            <v>1</v>
          </cell>
          <cell r="C349">
            <v>8533</v>
          </cell>
          <cell r="D349">
            <v>23.438415563107935</v>
          </cell>
        </row>
        <row r="350">
          <cell r="A350" t="str">
            <v>25799</v>
          </cell>
          <cell r="B350">
            <v>2</v>
          </cell>
          <cell r="C350">
            <v>19496</v>
          </cell>
          <cell r="D350">
            <v>20.517029134181371</v>
          </cell>
        </row>
        <row r="351">
          <cell r="A351" t="str">
            <v>25805</v>
          </cell>
          <cell r="B351">
            <v>1</v>
          </cell>
          <cell r="C351">
            <v>4826</v>
          </cell>
          <cell r="D351">
            <v>41.442188147534189</v>
          </cell>
        </row>
        <row r="352">
          <cell r="A352" t="str">
            <v>25815</v>
          </cell>
          <cell r="B352">
            <v>1</v>
          </cell>
          <cell r="C352">
            <v>18050</v>
          </cell>
          <cell r="D352">
            <v>11.080332409972298</v>
          </cell>
        </row>
        <row r="353">
          <cell r="A353" t="str">
            <v>25817</v>
          </cell>
          <cell r="B353">
            <v>1</v>
          </cell>
          <cell r="C353">
            <v>29511</v>
          </cell>
          <cell r="D353">
            <v>6.7771339500525229</v>
          </cell>
        </row>
        <row r="354">
          <cell r="A354" t="str">
            <v>25823</v>
          </cell>
          <cell r="B354">
            <v>1</v>
          </cell>
          <cell r="C354">
            <v>4581</v>
          </cell>
          <cell r="D354">
            <v>43.658589827548568</v>
          </cell>
        </row>
        <row r="355">
          <cell r="A355" t="str">
            <v>25843</v>
          </cell>
          <cell r="B355">
            <v>3</v>
          </cell>
          <cell r="C355">
            <v>38169</v>
          </cell>
          <cell r="D355">
            <v>15.719562996148708</v>
          </cell>
        </row>
        <row r="356">
          <cell r="A356" t="str">
            <v>25845</v>
          </cell>
          <cell r="B356">
            <v>1</v>
          </cell>
          <cell r="C356">
            <v>8837</v>
          </cell>
          <cell r="D356">
            <v>22.632114971144055</v>
          </cell>
        </row>
        <row r="357">
          <cell r="A357" t="str">
            <v>25851</v>
          </cell>
          <cell r="B357">
            <v>2</v>
          </cell>
          <cell r="C357">
            <v>4981</v>
          </cell>
          <cell r="D357">
            <v>80.305159606504716</v>
          </cell>
        </row>
        <row r="358">
          <cell r="A358" t="str">
            <v>25862</v>
          </cell>
          <cell r="B358">
            <v>1</v>
          </cell>
          <cell r="C358">
            <v>7662</v>
          </cell>
          <cell r="D358">
            <v>26.102845210127906</v>
          </cell>
        </row>
        <row r="359">
          <cell r="A359" t="str">
            <v>25875</v>
          </cell>
          <cell r="B359">
            <v>3</v>
          </cell>
          <cell r="C359">
            <v>24870</v>
          </cell>
          <cell r="D359">
            <v>24.125452352231605</v>
          </cell>
        </row>
        <row r="360">
          <cell r="A360" t="str">
            <v>25885</v>
          </cell>
          <cell r="B360">
            <v>2</v>
          </cell>
          <cell r="C360">
            <v>16789</v>
          </cell>
          <cell r="D360">
            <v>23.825123592828639</v>
          </cell>
        </row>
        <row r="361">
          <cell r="A361" t="str">
            <v>25899</v>
          </cell>
          <cell r="B361">
            <v>8</v>
          </cell>
          <cell r="C361">
            <v>116215</v>
          </cell>
          <cell r="D361">
            <v>13.767585939852857</v>
          </cell>
        </row>
        <row r="362">
          <cell r="A362" t="str">
            <v>27001</v>
          </cell>
          <cell r="B362">
            <v>49</v>
          </cell>
          <cell r="C362">
            <v>115054</v>
          </cell>
          <cell r="D362">
            <v>85.177394962365497</v>
          </cell>
        </row>
        <row r="363">
          <cell r="A363" t="str">
            <v>27006</v>
          </cell>
          <cell r="B363">
            <v>3</v>
          </cell>
          <cell r="C363">
            <v>9842</v>
          </cell>
          <cell r="D363">
            <v>60.963218857955695</v>
          </cell>
        </row>
        <row r="364">
          <cell r="A364" t="str">
            <v>27050</v>
          </cell>
          <cell r="B364">
            <v>2</v>
          </cell>
          <cell r="C364">
            <v>9158</v>
          </cell>
          <cell r="D364">
            <v>43.677658877484163</v>
          </cell>
        </row>
        <row r="365">
          <cell r="A365" t="str">
            <v>27075</v>
          </cell>
          <cell r="B365">
            <v>3</v>
          </cell>
          <cell r="C365">
            <v>9255</v>
          </cell>
          <cell r="D365">
            <v>64.829821717990271</v>
          </cell>
        </row>
        <row r="366">
          <cell r="A366" t="str">
            <v>27099</v>
          </cell>
          <cell r="B366">
            <v>1</v>
          </cell>
          <cell r="C366">
            <v>10047</v>
          </cell>
          <cell r="D366">
            <v>19.906439733253709</v>
          </cell>
        </row>
        <row r="367">
          <cell r="A367" t="str">
            <v>27150</v>
          </cell>
          <cell r="B367">
            <v>3</v>
          </cell>
          <cell r="C367">
            <v>5359</v>
          </cell>
          <cell r="D367">
            <v>111.96118678857997</v>
          </cell>
        </row>
        <row r="368">
          <cell r="A368" t="str">
            <v>27205</v>
          </cell>
          <cell r="B368">
            <v>3</v>
          </cell>
          <cell r="C368">
            <v>14173</v>
          </cell>
          <cell r="D368">
            <v>42.334015381358924</v>
          </cell>
        </row>
        <row r="369">
          <cell r="A369" t="str">
            <v>27245</v>
          </cell>
          <cell r="B369">
            <v>8</v>
          </cell>
          <cell r="C369">
            <v>13352</v>
          </cell>
          <cell r="D369">
            <v>119.83223487118035</v>
          </cell>
        </row>
        <row r="370">
          <cell r="A370" t="str">
            <v>27361</v>
          </cell>
          <cell r="B370">
            <v>6</v>
          </cell>
          <cell r="C370">
            <v>24824</v>
          </cell>
          <cell r="D370">
            <v>48.340315823396715</v>
          </cell>
        </row>
        <row r="371">
          <cell r="A371" t="str">
            <v>27372</v>
          </cell>
          <cell r="B371">
            <v>2</v>
          </cell>
          <cell r="C371">
            <v>3407</v>
          </cell>
          <cell r="D371">
            <v>117.4053419430584</v>
          </cell>
        </row>
        <row r="372">
          <cell r="A372" t="str">
            <v>27413</v>
          </cell>
          <cell r="B372">
            <v>1</v>
          </cell>
          <cell r="C372">
            <v>10934</v>
          </cell>
          <cell r="D372">
            <v>18.291567587342236</v>
          </cell>
        </row>
        <row r="373">
          <cell r="A373" t="str">
            <v>27425</v>
          </cell>
          <cell r="B373">
            <v>1</v>
          </cell>
          <cell r="C373">
            <v>26696</v>
          </cell>
          <cell r="D373">
            <v>7.4917590650284689</v>
          </cell>
        </row>
        <row r="374">
          <cell r="A374" t="str">
            <v>27491</v>
          </cell>
          <cell r="B374">
            <v>3</v>
          </cell>
          <cell r="C374">
            <v>7934</v>
          </cell>
          <cell r="D374">
            <v>75.623897151499875</v>
          </cell>
        </row>
        <row r="375">
          <cell r="A375" t="str">
            <v>27615</v>
          </cell>
          <cell r="B375">
            <v>3</v>
          </cell>
          <cell r="C375">
            <v>28665</v>
          </cell>
          <cell r="D375">
            <v>20.931449502878074</v>
          </cell>
        </row>
        <row r="376">
          <cell r="A376" t="str">
            <v>27660</v>
          </cell>
          <cell r="B376">
            <v>3</v>
          </cell>
          <cell r="C376">
            <v>4900</v>
          </cell>
          <cell r="D376">
            <v>122.44897959183673</v>
          </cell>
        </row>
        <row r="377">
          <cell r="A377" t="str">
            <v>27745</v>
          </cell>
          <cell r="B377">
            <v>2</v>
          </cell>
          <cell r="C377">
            <v>3869</v>
          </cell>
          <cell r="D377">
            <v>103.38588782631172</v>
          </cell>
        </row>
        <row r="378">
          <cell r="A378" t="str">
            <v>27787</v>
          </cell>
          <cell r="B378">
            <v>5</v>
          </cell>
          <cell r="C378">
            <v>18670</v>
          </cell>
          <cell r="D378">
            <v>53.561863952865558</v>
          </cell>
        </row>
        <row r="379">
          <cell r="A379" t="str">
            <v>27800</v>
          </cell>
          <cell r="B379">
            <v>2</v>
          </cell>
          <cell r="C379">
            <v>14973</v>
          </cell>
          <cell r="D379">
            <v>26.71475322246711</v>
          </cell>
        </row>
        <row r="380">
          <cell r="A380" t="str">
            <v>41001</v>
          </cell>
          <cell r="B380">
            <v>43</v>
          </cell>
          <cell r="C380">
            <v>335578</v>
          </cell>
          <cell r="D380">
            <v>25.627424920584783</v>
          </cell>
        </row>
        <row r="381">
          <cell r="A381" t="str">
            <v>41006</v>
          </cell>
          <cell r="B381">
            <v>5</v>
          </cell>
          <cell r="C381">
            <v>30833</v>
          </cell>
          <cell r="D381">
            <v>32.432783057114129</v>
          </cell>
        </row>
        <row r="382">
          <cell r="A382" t="str">
            <v>41013</v>
          </cell>
          <cell r="B382">
            <v>1</v>
          </cell>
          <cell r="C382">
            <v>8888</v>
          </cell>
          <cell r="D382">
            <v>22.5022502250225</v>
          </cell>
        </row>
        <row r="383">
          <cell r="A383" t="str">
            <v>41016</v>
          </cell>
          <cell r="B383">
            <v>2</v>
          </cell>
          <cell r="C383">
            <v>24163</v>
          </cell>
          <cell r="D383">
            <v>16.554235815089186</v>
          </cell>
        </row>
        <row r="384">
          <cell r="A384" t="str">
            <v>41020</v>
          </cell>
          <cell r="B384">
            <v>3</v>
          </cell>
          <cell r="C384">
            <v>24264</v>
          </cell>
          <cell r="D384">
            <v>24.72799208704253</v>
          </cell>
        </row>
        <row r="385">
          <cell r="A385" t="str">
            <v>41078</v>
          </cell>
          <cell r="B385">
            <v>1</v>
          </cell>
          <cell r="C385">
            <v>9490</v>
          </cell>
          <cell r="D385">
            <v>21.074815595363543</v>
          </cell>
        </row>
        <row r="386">
          <cell r="A386" t="str">
            <v>41132</v>
          </cell>
          <cell r="B386">
            <v>4</v>
          </cell>
          <cell r="C386">
            <v>33762</v>
          </cell>
          <cell r="D386">
            <v>23.695278715715894</v>
          </cell>
        </row>
        <row r="387">
          <cell r="A387" t="str">
            <v>41206</v>
          </cell>
          <cell r="B387">
            <v>4</v>
          </cell>
          <cell r="C387">
            <v>12039</v>
          </cell>
          <cell r="D387">
            <v>66.450701885538678</v>
          </cell>
        </row>
        <row r="388">
          <cell r="A388" t="str">
            <v>41244</v>
          </cell>
          <cell r="B388">
            <v>1</v>
          </cell>
          <cell r="C388">
            <v>3741</v>
          </cell>
          <cell r="D388">
            <v>53.461641272387062</v>
          </cell>
        </row>
        <row r="389">
          <cell r="A389" t="str">
            <v>41298</v>
          </cell>
          <cell r="B389">
            <v>7</v>
          </cell>
          <cell r="C389">
            <v>82390</v>
          </cell>
          <cell r="D389">
            <v>16.992353440951572</v>
          </cell>
        </row>
        <row r="390">
          <cell r="A390" t="str">
            <v>41306</v>
          </cell>
          <cell r="B390">
            <v>5</v>
          </cell>
          <cell r="C390">
            <v>31714</v>
          </cell>
          <cell r="D390">
            <v>31.531815601942359</v>
          </cell>
        </row>
        <row r="391">
          <cell r="A391" t="str">
            <v>41357</v>
          </cell>
          <cell r="B391">
            <v>1</v>
          </cell>
          <cell r="C391">
            <v>12079</v>
          </cell>
          <cell r="D391">
            <v>16.557662058117394</v>
          </cell>
        </row>
        <row r="392">
          <cell r="A392" t="str">
            <v>41359</v>
          </cell>
          <cell r="B392">
            <v>5</v>
          </cell>
          <cell r="C392">
            <v>26100</v>
          </cell>
          <cell r="D392">
            <v>38.314176245210732</v>
          </cell>
        </row>
        <row r="393">
          <cell r="A393" t="str">
            <v>41378</v>
          </cell>
          <cell r="B393">
            <v>4</v>
          </cell>
          <cell r="C393">
            <v>13254</v>
          </cell>
          <cell r="D393">
            <v>60.359136864342837</v>
          </cell>
        </row>
        <row r="394">
          <cell r="A394" t="str">
            <v>41396</v>
          </cell>
          <cell r="B394">
            <v>7</v>
          </cell>
          <cell r="C394">
            <v>59498</v>
          </cell>
          <cell r="D394">
            <v>23.530202695888935</v>
          </cell>
        </row>
        <row r="395">
          <cell r="A395" t="str">
            <v>41518</v>
          </cell>
          <cell r="B395">
            <v>1</v>
          </cell>
          <cell r="C395">
            <v>5448</v>
          </cell>
          <cell r="D395">
            <v>36.710719530102786</v>
          </cell>
        </row>
        <row r="396">
          <cell r="A396" t="str">
            <v>41524</v>
          </cell>
          <cell r="B396">
            <v>2</v>
          </cell>
          <cell r="C396">
            <v>30973</v>
          </cell>
          <cell r="D396">
            <v>12.914473896619638</v>
          </cell>
        </row>
        <row r="397">
          <cell r="A397" t="str">
            <v>41548</v>
          </cell>
          <cell r="B397">
            <v>1</v>
          </cell>
          <cell r="C397">
            <v>13415</v>
          </cell>
          <cell r="D397">
            <v>14.908684308609764</v>
          </cell>
        </row>
        <row r="398">
          <cell r="A398" t="str">
            <v>41551</v>
          </cell>
          <cell r="B398">
            <v>20</v>
          </cell>
          <cell r="C398">
            <v>118660</v>
          </cell>
          <cell r="D398">
            <v>33.70975897522333</v>
          </cell>
        </row>
        <row r="399">
          <cell r="A399" t="str">
            <v>41615</v>
          </cell>
          <cell r="B399">
            <v>4</v>
          </cell>
          <cell r="C399">
            <v>18183</v>
          </cell>
          <cell r="D399">
            <v>43.997140185887915</v>
          </cell>
        </row>
        <row r="400">
          <cell r="A400" t="str">
            <v>41660</v>
          </cell>
          <cell r="B400">
            <v>1</v>
          </cell>
          <cell r="C400">
            <v>11105</v>
          </cell>
          <cell r="D400">
            <v>18.009905447996395</v>
          </cell>
        </row>
        <row r="401">
          <cell r="A401" t="str">
            <v>41668</v>
          </cell>
          <cell r="B401">
            <v>2</v>
          </cell>
          <cell r="C401">
            <v>31946</v>
          </cell>
          <cell r="D401">
            <v>12.521129405872408</v>
          </cell>
        </row>
        <row r="402">
          <cell r="A402" t="str">
            <v>41770</v>
          </cell>
          <cell r="B402">
            <v>4</v>
          </cell>
          <cell r="C402">
            <v>17462</v>
          </cell>
          <cell r="D402">
            <v>45.813767036994619</v>
          </cell>
        </row>
        <row r="403">
          <cell r="A403" t="str">
            <v>41791</v>
          </cell>
          <cell r="B403">
            <v>4</v>
          </cell>
          <cell r="C403">
            <v>17106</v>
          </cell>
          <cell r="D403">
            <v>46.767216181456796</v>
          </cell>
        </row>
        <row r="404">
          <cell r="A404" t="str">
            <v>41799</v>
          </cell>
          <cell r="B404">
            <v>1</v>
          </cell>
          <cell r="C404">
            <v>13969</v>
          </cell>
          <cell r="D404">
            <v>14.317417137948315</v>
          </cell>
        </row>
        <row r="405">
          <cell r="A405" t="str">
            <v>41885</v>
          </cell>
          <cell r="B405">
            <v>1</v>
          </cell>
          <cell r="C405">
            <v>8598</v>
          </cell>
          <cell r="D405">
            <v>23.261223540358223</v>
          </cell>
        </row>
        <row r="406">
          <cell r="A406" t="str">
            <v>44001</v>
          </cell>
          <cell r="B406">
            <v>35</v>
          </cell>
          <cell r="C406">
            <v>231641</v>
          </cell>
          <cell r="D406">
            <v>30.219175361874623</v>
          </cell>
        </row>
        <row r="407">
          <cell r="A407" t="str">
            <v>44035</v>
          </cell>
          <cell r="B407">
            <v>1</v>
          </cell>
          <cell r="C407">
            <v>25018</v>
          </cell>
          <cell r="D407">
            <v>7.9942441442161645</v>
          </cell>
        </row>
        <row r="408">
          <cell r="A408" t="str">
            <v>44078</v>
          </cell>
          <cell r="B408">
            <v>5</v>
          </cell>
          <cell r="C408">
            <v>32254</v>
          </cell>
          <cell r="D408">
            <v>31.003906492218018</v>
          </cell>
        </row>
        <row r="409">
          <cell r="A409" t="str">
            <v>44090</v>
          </cell>
          <cell r="B409">
            <v>13</v>
          </cell>
          <cell r="C409">
            <v>29446</v>
          </cell>
          <cell r="D409">
            <v>88.297222033552941</v>
          </cell>
        </row>
        <row r="410">
          <cell r="A410" t="str">
            <v>44279</v>
          </cell>
          <cell r="B410">
            <v>5</v>
          </cell>
          <cell r="C410">
            <v>31514</v>
          </cell>
          <cell r="D410">
            <v>31.731928666624359</v>
          </cell>
        </row>
        <row r="411">
          <cell r="A411" t="str">
            <v>44430</v>
          </cell>
          <cell r="B411">
            <v>45</v>
          </cell>
          <cell r="C411">
            <v>148427</v>
          </cell>
          <cell r="D411">
            <v>60.635868137198756</v>
          </cell>
        </row>
        <row r="412">
          <cell r="A412" t="str">
            <v>44560</v>
          </cell>
          <cell r="B412">
            <v>1</v>
          </cell>
          <cell r="C412">
            <v>92232</v>
          </cell>
          <cell r="D412">
            <v>2.1684447913956109</v>
          </cell>
        </row>
        <row r="413">
          <cell r="A413" t="str">
            <v>44847</v>
          </cell>
          <cell r="B413">
            <v>6</v>
          </cell>
          <cell r="C413">
            <v>156496</v>
          </cell>
          <cell r="D413">
            <v>7.6679276147633164</v>
          </cell>
        </row>
        <row r="414">
          <cell r="A414" t="str">
            <v>47001</v>
          </cell>
          <cell r="B414">
            <v>88</v>
          </cell>
          <cell r="C414">
            <v>461810</v>
          </cell>
          <cell r="D414">
            <v>38.110911413784891</v>
          </cell>
        </row>
        <row r="415">
          <cell r="A415" t="str">
            <v>47030</v>
          </cell>
          <cell r="B415">
            <v>1</v>
          </cell>
          <cell r="C415">
            <v>12312</v>
          </cell>
          <cell r="D415">
            <v>16.244314489928524</v>
          </cell>
        </row>
        <row r="416">
          <cell r="A416" t="str">
            <v>47053</v>
          </cell>
          <cell r="B416">
            <v>10</v>
          </cell>
          <cell r="C416">
            <v>38162</v>
          </cell>
          <cell r="D416">
            <v>52.408154708872701</v>
          </cell>
        </row>
        <row r="417">
          <cell r="A417" t="str">
            <v>47058</v>
          </cell>
          <cell r="B417">
            <v>1</v>
          </cell>
          <cell r="C417">
            <v>31806</v>
          </cell>
          <cell r="D417">
            <v>6.2881217380368488</v>
          </cell>
        </row>
        <row r="418">
          <cell r="A418" t="str">
            <v>47170</v>
          </cell>
          <cell r="B418">
            <v>1</v>
          </cell>
          <cell r="C418">
            <v>16105</v>
          </cell>
          <cell r="D418">
            <v>12.418503570319777</v>
          </cell>
        </row>
        <row r="419">
          <cell r="A419" t="str">
            <v>47189</v>
          </cell>
          <cell r="B419">
            <v>7</v>
          </cell>
          <cell r="C419">
            <v>103542</v>
          </cell>
          <cell r="D419">
            <v>13.521083231925209</v>
          </cell>
        </row>
        <row r="420">
          <cell r="A420" t="str">
            <v>47205</v>
          </cell>
          <cell r="B420">
            <v>2</v>
          </cell>
          <cell r="C420">
            <v>9575</v>
          </cell>
          <cell r="D420">
            <v>41.775456919060055</v>
          </cell>
        </row>
        <row r="421">
          <cell r="A421" t="str">
            <v>47245</v>
          </cell>
          <cell r="B421">
            <v>7</v>
          </cell>
          <cell r="C421">
            <v>55175</v>
          </cell>
          <cell r="D421">
            <v>25.373810602628001</v>
          </cell>
        </row>
        <row r="422">
          <cell r="A422" t="str">
            <v>47288</v>
          </cell>
          <cell r="B422">
            <v>8</v>
          </cell>
          <cell r="C422">
            <v>57195</v>
          </cell>
          <cell r="D422">
            <v>27.974473293120028</v>
          </cell>
        </row>
        <row r="423">
          <cell r="A423" t="str">
            <v>47318</v>
          </cell>
          <cell r="B423">
            <v>3</v>
          </cell>
          <cell r="C423">
            <v>26592</v>
          </cell>
          <cell r="D423">
            <v>22.56317689530686</v>
          </cell>
        </row>
        <row r="424">
          <cell r="A424" t="str">
            <v>47460</v>
          </cell>
          <cell r="B424">
            <v>1</v>
          </cell>
          <cell r="C424">
            <v>18572</v>
          </cell>
          <cell r="D424">
            <v>10.768899418479432</v>
          </cell>
        </row>
        <row r="425">
          <cell r="A425" t="str">
            <v>47551</v>
          </cell>
          <cell r="B425">
            <v>1</v>
          </cell>
          <cell r="C425">
            <v>34501</v>
          </cell>
          <cell r="D425">
            <v>5.796933422219646</v>
          </cell>
        </row>
        <row r="426">
          <cell r="A426" t="str">
            <v>47555</v>
          </cell>
          <cell r="B426">
            <v>2</v>
          </cell>
          <cell r="C426">
            <v>55037</v>
          </cell>
          <cell r="D426">
            <v>7.2678379998909817</v>
          </cell>
        </row>
        <row r="427">
          <cell r="A427" t="str">
            <v>47570</v>
          </cell>
          <cell r="B427">
            <v>3</v>
          </cell>
          <cell r="C427">
            <v>28720</v>
          </cell>
          <cell r="D427">
            <v>20.891364902506965</v>
          </cell>
        </row>
        <row r="428">
          <cell r="A428" t="str">
            <v>47660</v>
          </cell>
          <cell r="B428">
            <v>1</v>
          </cell>
          <cell r="C428">
            <v>16252</v>
          </cell>
          <cell r="D428">
            <v>12.306177701206005</v>
          </cell>
        </row>
        <row r="429">
          <cell r="A429" t="str">
            <v>47692</v>
          </cell>
          <cell r="B429">
            <v>1</v>
          </cell>
          <cell r="C429">
            <v>17407</v>
          </cell>
          <cell r="D429">
            <v>11.48963060837594</v>
          </cell>
        </row>
        <row r="430">
          <cell r="A430" t="str">
            <v>47703</v>
          </cell>
          <cell r="B430">
            <v>1</v>
          </cell>
          <cell r="C430">
            <v>9040</v>
          </cell>
          <cell r="D430">
            <v>22.123893805309734</v>
          </cell>
        </row>
        <row r="431">
          <cell r="A431" t="str">
            <v>47798</v>
          </cell>
          <cell r="B431">
            <v>1</v>
          </cell>
          <cell r="C431">
            <v>12300</v>
          </cell>
          <cell r="D431">
            <v>16.260162601626018</v>
          </cell>
        </row>
        <row r="432">
          <cell r="A432" t="str">
            <v>47980</v>
          </cell>
          <cell r="B432">
            <v>13</v>
          </cell>
          <cell r="C432">
            <v>59332</v>
          </cell>
          <cell r="D432">
            <v>43.821209465381244</v>
          </cell>
        </row>
        <row r="433">
          <cell r="A433" t="str">
            <v>50001</v>
          </cell>
          <cell r="B433">
            <v>70</v>
          </cell>
          <cell r="C433">
            <v>452472</v>
          </cell>
          <cell r="D433">
            <v>30.941141109284107</v>
          </cell>
        </row>
        <row r="434">
          <cell r="A434" t="str">
            <v>50006</v>
          </cell>
          <cell r="B434">
            <v>12</v>
          </cell>
          <cell r="C434">
            <v>64287</v>
          </cell>
          <cell r="D434">
            <v>37.3325866815997</v>
          </cell>
        </row>
        <row r="435">
          <cell r="A435" t="str">
            <v>50110</v>
          </cell>
          <cell r="B435">
            <v>1</v>
          </cell>
          <cell r="C435">
            <v>3703</v>
          </cell>
          <cell r="D435">
            <v>54.010261949770452</v>
          </cell>
        </row>
        <row r="436">
          <cell r="A436" t="str">
            <v>50150</v>
          </cell>
          <cell r="B436">
            <v>1</v>
          </cell>
          <cell r="C436">
            <v>8787</v>
          </cell>
          <cell r="D436">
            <v>22.760896779333105</v>
          </cell>
        </row>
        <row r="437">
          <cell r="A437" t="str">
            <v>50223</v>
          </cell>
          <cell r="B437">
            <v>1</v>
          </cell>
          <cell r="C437">
            <v>5717</v>
          </cell>
          <cell r="D437">
            <v>34.983382893125764</v>
          </cell>
        </row>
        <row r="438">
          <cell r="A438" t="str">
            <v>50226</v>
          </cell>
          <cell r="B438">
            <v>1</v>
          </cell>
          <cell r="C438">
            <v>17623</v>
          </cell>
          <cell r="D438">
            <v>11.348805538217103</v>
          </cell>
        </row>
        <row r="439">
          <cell r="A439" t="str">
            <v>50287</v>
          </cell>
          <cell r="B439">
            <v>2</v>
          </cell>
          <cell r="C439">
            <v>12604</v>
          </cell>
          <cell r="D439">
            <v>31.735956839098698</v>
          </cell>
        </row>
        <row r="440">
          <cell r="A440" t="str">
            <v>50313</v>
          </cell>
          <cell r="B440">
            <v>16</v>
          </cell>
          <cell r="C440">
            <v>58503</v>
          </cell>
          <cell r="D440">
            <v>54.698049672666357</v>
          </cell>
        </row>
        <row r="441">
          <cell r="A441" t="str">
            <v>50318</v>
          </cell>
          <cell r="B441">
            <v>5</v>
          </cell>
          <cell r="C441">
            <v>9241</v>
          </cell>
          <cell r="D441">
            <v>108.21339681852615</v>
          </cell>
        </row>
        <row r="442">
          <cell r="A442" t="str">
            <v>50325</v>
          </cell>
          <cell r="B442">
            <v>3</v>
          </cell>
          <cell r="C442">
            <v>15978</v>
          </cell>
          <cell r="D442">
            <v>37.551633496057079</v>
          </cell>
        </row>
        <row r="443">
          <cell r="A443" t="str">
            <v>50330</v>
          </cell>
          <cell r="B443">
            <v>3</v>
          </cell>
          <cell r="C443">
            <v>11096</v>
          </cell>
          <cell r="D443">
            <v>54.073540014419606</v>
          </cell>
        </row>
        <row r="444">
          <cell r="A444" t="str">
            <v>50350</v>
          </cell>
          <cell r="B444">
            <v>5</v>
          </cell>
          <cell r="C444">
            <v>30117</v>
          </cell>
          <cell r="D444">
            <v>33.203838363714844</v>
          </cell>
        </row>
        <row r="445">
          <cell r="A445" t="str">
            <v>50370</v>
          </cell>
          <cell r="B445">
            <v>11</v>
          </cell>
          <cell r="C445">
            <v>15012</v>
          </cell>
          <cell r="D445">
            <v>146.54942712496668</v>
          </cell>
        </row>
        <row r="446">
          <cell r="A446" t="str">
            <v>50400</v>
          </cell>
          <cell r="B446">
            <v>2</v>
          </cell>
          <cell r="C446">
            <v>9478</v>
          </cell>
          <cell r="D446">
            <v>42.202996412745307</v>
          </cell>
        </row>
        <row r="447">
          <cell r="A447" t="str">
            <v>50450</v>
          </cell>
          <cell r="B447">
            <v>3</v>
          </cell>
          <cell r="C447">
            <v>19317</v>
          </cell>
          <cell r="D447">
            <v>31.060723714862558</v>
          </cell>
        </row>
        <row r="448">
          <cell r="A448" t="str">
            <v>50568</v>
          </cell>
          <cell r="B448">
            <v>16</v>
          </cell>
          <cell r="C448">
            <v>18207</v>
          </cell>
          <cell r="D448">
            <v>175.75657714066017</v>
          </cell>
        </row>
        <row r="449">
          <cell r="A449" t="str">
            <v>50573</v>
          </cell>
          <cell r="B449">
            <v>9</v>
          </cell>
          <cell r="C449">
            <v>32108</v>
          </cell>
          <cell r="D449">
            <v>56.060794817490965</v>
          </cell>
        </row>
        <row r="450">
          <cell r="A450" t="str">
            <v>50590</v>
          </cell>
          <cell r="B450">
            <v>6</v>
          </cell>
          <cell r="C450">
            <v>18309</v>
          </cell>
          <cell r="D450">
            <v>65.541536949041458</v>
          </cell>
        </row>
        <row r="451">
          <cell r="A451" t="str">
            <v>50606</v>
          </cell>
          <cell r="B451">
            <v>1</v>
          </cell>
          <cell r="C451">
            <v>10511</v>
          </cell>
          <cell r="D451">
            <v>19.027685282085436</v>
          </cell>
        </row>
        <row r="452">
          <cell r="A452" t="str">
            <v>50680</v>
          </cell>
          <cell r="B452">
            <v>2</v>
          </cell>
          <cell r="C452">
            <v>8584</v>
          </cell>
          <cell r="D452">
            <v>46.598322460391422</v>
          </cell>
        </row>
        <row r="453">
          <cell r="A453" t="str">
            <v>50683</v>
          </cell>
          <cell r="B453">
            <v>1</v>
          </cell>
          <cell r="C453">
            <v>8948</v>
          </cell>
          <cell r="D453">
            <v>22.351363433169425</v>
          </cell>
        </row>
        <row r="454">
          <cell r="A454" t="str">
            <v>50689</v>
          </cell>
          <cell r="B454">
            <v>8</v>
          </cell>
          <cell r="C454">
            <v>23694</v>
          </cell>
          <cell r="D454">
            <v>67.527644129315448</v>
          </cell>
        </row>
        <row r="455">
          <cell r="A455" t="str">
            <v>50711</v>
          </cell>
          <cell r="B455">
            <v>6</v>
          </cell>
          <cell r="C455">
            <v>24154</v>
          </cell>
          <cell r="D455">
            <v>49.681212221578214</v>
          </cell>
        </row>
        <row r="456">
          <cell r="A456" t="str">
            <v>52001</v>
          </cell>
          <cell r="B456">
            <v>39</v>
          </cell>
          <cell r="C456">
            <v>423277</v>
          </cell>
          <cell r="D456">
            <v>18.427649033611562</v>
          </cell>
        </row>
        <row r="457">
          <cell r="A457" t="str">
            <v>52036</v>
          </cell>
          <cell r="B457">
            <v>1</v>
          </cell>
          <cell r="C457">
            <v>7607</v>
          </cell>
          <cell r="D457">
            <v>26.291573550677008</v>
          </cell>
        </row>
        <row r="458">
          <cell r="A458" t="str">
            <v>52079</v>
          </cell>
          <cell r="B458">
            <v>7</v>
          </cell>
          <cell r="C458">
            <v>35406</v>
          </cell>
          <cell r="D458">
            <v>39.541320680110715</v>
          </cell>
        </row>
        <row r="459">
          <cell r="A459" t="str">
            <v>52083</v>
          </cell>
          <cell r="B459">
            <v>2</v>
          </cell>
          <cell r="C459">
            <v>7230</v>
          </cell>
          <cell r="D459">
            <v>55.325034578146607</v>
          </cell>
        </row>
        <row r="460">
          <cell r="A460" t="str">
            <v>52110</v>
          </cell>
          <cell r="B460">
            <v>3</v>
          </cell>
          <cell r="C460">
            <v>24179</v>
          </cell>
          <cell r="D460">
            <v>24.814922039786588</v>
          </cell>
        </row>
        <row r="461">
          <cell r="A461" t="str">
            <v>52203</v>
          </cell>
          <cell r="B461">
            <v>2</v>
          </cell>
          <cell r="C461">
            <v>10005</v>
          </cell>
          <cell r="D461">
            <v>39.980009995002497</v>
          </cell>
        </row>
        <row r="462">
          <cell r="A462" t="str">
            <v>52210</v>
          </cell>
          <cell r="B462">
            <v>1</v>
          </cell>
          <cell r="C462">
            <v>6875</v>
          </cell>
          <cell r="D462">
            <v>29.09090909090909</v>
          </cell>
        </row>
        <row r="463">
          <cell r="A463" t="str">
            <v>52227</v>
          </cell>
          <cell r="B463">
            <v>1</v>
          </cell>
          <cell r="C463">
            <v>35540</v>
          </cell>
          <cell r="D463">
            <v>5.6274620146314014</v>
          </cell>
        </row>
        <row r="464">
          <cell r="A464" t="str">
            <v>52233</v>
          </cell>
          <cell r="B464">
            <v>1</v>
          </cell>
          <cell r="C464">
            <v>13982</v>
          </cell>
          <cell r="D464">
            <v>14.304105278214847</v>
          </cell>
        </row>
        <row r="465">
          <cell r="A465" t="str">
            <v>52240</v>
          </cell>
          <cell r="B465">
            <v>1</v>
          </cell>
          <cell r="C465">
            <v>13504</v>
          </cell>
          <cell r="D465">
            <v>14.810426540284361</v>
          </cell>
        </row>
        <row r="466">
          <cell r="A466" t="str">
            <v>52250</v>
          </cell>
          <cell r="B466">
            <v>3</v>
          </cell>
          <cell r="C466">
            <v>33085</v>
          </cell>
          <cell r="D466">
            <v>18.135106543750943</v>
          </cell>
        </row>
        <row r="467">
          <cell r="A467" t="str">
            <v>52256</v>
          </cell>
          <cell r="B467">
            <v>1</v>
          </cell>
          <cell r="C467">
            <v>10575</v>
          </cell>
          <cell r="D467">
            <v>18.912529550827426</v>
          </cell>
        </row>
        <row r="468">
          <cell r="A468" t="str">
            <v>52258</v>
          </cell>
          <cell r="B468">
            <v>1</v>
          </cell>
          <cell r="C468">
            <v>13122</v>
          </cell>
          <cell r="D468">
            <v>15.241579027587258</v>
          </cell>
        </row>
        <row r="469">
          <cell r="A469" t="str">
            <v>52260</v>
          </cell>
          <cell r="B469">
            <v>2</v>
          </cell>
          <cell r="C469">
            <v>12817</v>
          </cell>
          <cell r="D469">
            <v>31.208551143013185</v>
          </cell>
        </row>
        <row r="470">
          <cell r="A470" t="str">
            <v>52287</v>
          </cell>
          <cell r="B470">
            <v>3</v>
          </cell>
          <cell r="C470">
            <v>6645</v>
          </cell>
          <cell r="D470">
            <v>90.293453724604959</v>
          </cell>
        </row>
        <row r="471">
          <cell r="A471" t="str">
            <v>52323</v>
          </cell>
          <cell r="B471">
            <v>1</v>
          </cell>
          <cell r="C471">
            <v>5747</v>
          </cell>
          <cell r="D471">
            <v>34.80076561684357</v>
          </cell>
        </row>
        <row r="472">
          <cell r="A472" t="str">
            <v>52356</v>
          </cell>
          <cell r="B472">
            <v>14</v>
          </cell>
          <cell r="C472">
            <v>129362</v>
          </cell>
          <cell r="D472">
            <v>21.644687002365455</v>
          </cell>
        </row>
        <row r="473">
          <cell r="A473" t="str">
            <v>52378</v>
          </cell>
          <cell r="B473">
            <v>1</v>
          </cell>
          <cell r="C473">
            <v>18100</v>
          </cell>
          <cell r="D473">
            <v>11.049723756906078</v>
          </cell>
        </row>
        <row r="474">
          <cell r="A474" t="str">
            <v>52381</v>
          </cell>
          <cell r="B474">
            <v>1</v>
          </cell>
          <cell r="C474">
            <v>9953</v>
          </cell>
          <cell r="D474">
            <v>20.094443886265449</v>
          </cell>
        </row>
        <row r="475">
          <cell r="A475" t="str">
            <v>52390</v>
          </cell>
          <cell r="B475">
            <v>1</v>
          </cell>
          <cell r="C475">
            <v>11130</v>
          </cell>
          <cell r="D475">
            <v>17.969451931716083</v>
          </cell>
        </row>
        <row r="476">
          <cell r="A476" t="str">
            <v>52399</v>
          </cell>
          <cell r="B476">
            <v>10</v>
          </cell>
          <cell r="C476">
            <v>26639</v>
          </cell>
          <cell r="D476">
            <v>75.077893314313599</v>
          </cell>
        </row>
        <row r="477">
          <cell r="A477" t="str">
            <v>52405</v>
          </cell>
          <cell r="B477">
            <v>7</v>
          </cell>
          <cell r="C477">
            <v>13252</v>
          </cell>
          <cell r="D477">
            <v>105.64443102927859</v>
          </cell>
        </row>
        <row r="478">
          <cell r="A478" t="str">
            <v>52411</v>
          </cell>
          <cell r="B478">
            <v>3</v>
          </cell>
          <cell r="C478">
            <v>10572</v>
          </cell>
          <cell r="D478">
            <v>56.753688989784337</v>
          </cell>
        </row>
        <row r="479">
          <cell r="A479" t="str">
            <v>52427</v>
          </cell>
          <cell r="B479">
            <v>1</v>
          </cell>
          <cell r="C479">
            <v>20435</v>
          </cell>
          <cell r="D479">
            <v>9.7871299241497418</v>
          </cell>
        </row>
        <row r="480">
          <cell r="A480" t="str">
            <v>52435</v>
          </cell>
          <cell r="B480">
            <v>4</v>
          </cell>
          <cell r="C480">
            <v>8190</v>
          </cell>
          <cell r="D480">
            <v>97.680097680097674</v>
          </cell>
        </row>
        <row r="481">
          <cell r="A481" t="str">
            <v>52490</v>
          </cell>
          <cell r="B481">
            <v>9</v>
          </cell>
          <cell r="C481">
            <v>30081</v>
          </cell>
          <cell r="D481">
            <v>59.838436222200066</v>
          </cell>
        </row>
        <row r="482">
          <cell r="A482" t="str">
            <v>52520</v>
          </cell>
          <cell r="B482">
            <v>1</v>
          </cell>
          <cell r="C482">
            <v>13723</v>
          </cell>
          <cell r="D482">
            <v>14.574072724622894</v>
          </cell>
        </row>
        <row r="483">
          <cell r="A483" t="str">
            <v>52540</v>
          </cell>
          <cell r="B483">
            <v>7</v>
          </cell>
          <cell r="C483">
            <v>15889</v>
          </cell>
          <cell r="D483">
            <v>88.111271949147209</v>
          </cell>
        </row>
        <row r="484">
          <cell r="A484" t="str">
            <v>52560</v>
          </cell>
          <cell r="B484">
            <v>2</v>
          </cell>
          <cell r="C484">
            <v>12425</v>
          </cell>
          <cell r="D484">
            <v>32.193158953722339</v>
          </cell>
        </row>
        <row r="485">
          <cell r="A485" t="str">
            <v>52573</v>
          </cell>
          <cell r="B485">
            <v>4</v>
          </cell>
          <cell r="C485">
            <v>8570</v>
          </cell>
          <cell r="D485">
            <v>93.348891481913654</v>
          </cell>
        </row>
        <row r="486">
          <cell r="A486" t="str">
            <v>52585</v>
          </cell>
          <cell r="B486">
            <v>8</v>
          </cell>
          <cell r="C486">
            <v>19122</v>
          </cell>
          <cell r="D486">
            <v>83.673255935571589</v>
          </cell>
        </row>
        <row r="487">
          <cell r="A487" t="str">
            <v>52612</v>
          </cell>
          <cell r="B487">
            <v>5</v>
          </cell>
          <cell r="C487">
            <v>17475</v>
          </cell>
          <cell r="D487">
            <v>57.224606580829764</v>
          </cell>
        </row>
        <row r="488">
          <cell r="A488" t="str">
            <v>52621</v>
          </cell>
          <cell r="B488">
            <v>3</v>
          </cell>
          <cell r="C488">
            <v>20725</v>
          </cell>
          <cell r="D488">
            <v>28.950542822677924</v>
          </cell>
        </row>
        <row r="489">
          <cell r="A489" t="str">
            <v>52678</v>
          </cell>
          <cell r="B489">
            <v>15</v>
          </cell>
          <cell r="C489">
            <v>49816</v>
          </cell>
          <cell r="D489">
            <v>60.221615545206362</v>
          </cell>
        </row>
        <row r="490">
          <cell r="A490" t="str">
            <v>52683</v>
          </cell>
          <cell r="B490">
            <v>6</v>
          </cell>
          <cell r="C490">
            <v>25588</v>
          </cell>
          <cell r="D490">
            <v>46.896982960762863</v>
          </cell>
        </row>
        <row r="491">
          <cell r="A491" t="str">
            <v>52687</v>
          </cell>
          <cell r="B491">
            <v>1</v>
          </cell>
          <cell r="C491">
            <v>19409</v>
          </cell>
          <cell r="D491">
            <v>10.304497913339173</v>
          </cell>
        </row>
        <row r="492">
          <cell r="A492" t="str">
            <v>52693</v>
          </cell>
          <cell r="B492">
            <v>2</v>
          </cell>
          <cell r="C492">
            <v>17712</v>
          </cell>
          <cell r="D492">
            <v>22.583559168925021</v>
          </cell>
        </row>
        <row r="493">
          <cell r="A493" t="str">
            <v>52696</v>
          </cell>
          <cell r="B493">
            <v>1</v>
          </cell>
          <cell r="C493">
            <v>14937</v>
          </cell>
          <cell r="D493">
            <v>13.389569525339761</v>
          </cell>
        </row>
        <row r="494">
          <cell r="A494" t="str">
            <v>52699</v>
          </cell>
          <cell r="B494">
            <v>2</v>
          </cell>
          <cell r="C494">
            <v>25679</v>
          </cell>
          <cell r="D494">
            <v>15.576930565832003</v>
          </cell>
        </row>
        <row r="495">
          <cell r="A495" t="str">
            <v>52720</v>
          </cell>
          <cell r="B495">
            <v>1</v>
          </cell>
          <cell r="C495">
            <v>6681</v>
          </cell>
          <cell r="D495">
            <v>29.935638377488402</v>
          </cell>
        </row>
        <row r="496">
          <cell r="A496" t="str">
            <v>52786</v>
          </cell>
          <cell r="B496">
            <v>3</v>
          </cell>
          <cell r="C496">
            <v>19468</v>
          </cell>
          <cell r="D496">
            <v>30.819806862543665</v>
          </cell>
        </row>
        <row r="497">
          <cell r="A497" t="str">
            <v>52835</v>
          </cell>
          <cell r="B497">
            <v>110</v>
          </cell>
          <cell r="C497">
            <v>187084</v>
          </cell>
          <cell r="D497">
            <v>117.59423574437152</v>
          </cell>
        </row>
        <row r="498">
          <cell r="A498" t="str">
            <v>52838</v>
          </cell>
          <cell r="B498">
            <v>8</v>
          </cell>
          <cell r="C498">
            <v>40881</v>
          </cell>
          <cell r="D498">
            <v>39.137985861402612</v>
          </cell>
        </row>
        <row r="499">
          <cell r="A499" t="str">
            <v>52885</v>
          </cell>
          <cell r="B499">
            <v>1</v>
          </cell>
          <cell r="C499">
            <v>10678</v>
          </cell>
          <cell r="D499">
            <v>18.730099269526129</v>
          </cell>
        </row>
        <row r="500">
          <cell r="A500" t="str">
            <v>54001</v>
          </cell>
          <cell r="B500">
            <v>187</v>
          </cell>
          <cell r="C500">
            <v>630950</v>
          </cell>
          <cell r="D500">
            <v>59.275695379982565</v>
          </cell>
        </row>
        <row r="501">
          <cell r="A501" t="str">
            <v>54003</v>
          </cell>
          <cell r="B501">
            <v>4</v>
          </cell>
          <cell r="C501">
            <v>36929</v>
          </cell>
          <cell r="D501">
            <v>21.66319152969211</v>
          </cell>
        </row>
        <row r="502">
          <cell r="A502" t="str">
            <v>54051</v>
          </cell>
          <cell r="B502">
            <v>4</v>
          </cell>
          <cell r="C502">
            <v>9036</v>
          </cell>
          <cell r="D502">
            <v>88.534749889331565</v>
          </cell>
        </row>
        <row r="503">
          <cell r="A503" t="str">
            <v>54099</v>
          </cell>
          <cell r="B503">
            <v>1</v>
          </cell>
          <cell r="C503">
            <v>6849</v>
          </cell>
          <cell r="D503">
            <v>29.201343261790043</v>
          </cell>
        </row>
        <row r="504">
          <cell r="A504" t="str">
            <v>54128</v>
          </cell>
          <cell r="B504">
            <v>2</v>
          </cell>
          <cell r="C504">
            <v>10856</v>
          </cell>
          <cell r="D504">
            <v>36.845983787767132</v>
          </cell>
        </row>
        <row r="505">
          <cell r="A505" t="str">
            <v>54172</v>
          </cell>
          <cell r="B505">
            <v>1</v>
          </cell>
          <cell r="C505">
            <v>15858</v>
          </cell>
          <cell r="D505">
            <v>12.61193088661874</v>
          </cell>
        </row>
        <row r="506">
          <cell r="A506" t="str">
            <v>54174</v>
          </cell>
          <cell r="B506">
            <v>2</v>
          </cell>
          <cell r="C506">
            <v>10317</v>
          </cell>
          <cell r="D506">
            <v>38.770960550547642</v>
          </cell>
        </row>
        <row r="507">
          <cell r="A507" t="str">
            <v>54206</v>
          </cell>
          <cell r="B507">
            <v>12</v>
          </cell>
          <cell r="C507">
            <v>14393</v>
          </cell>
          <cell r="D507">
            <v>166.74772458834155</v>
          </cell>
        </row>
        <row r="508">
          <cell r="A508" t="str">
            <v>54245</v>
          </cell>
          <cell r="B508">
            <v>3</v>
          </cell>
          <cell r="C508">
            <v>14675</v>
          </cell>
          <cell r="D508">
            <v>40.885860306643949</v>
          </cell>
        </row>
        <row r="509">
          <cell r="A509" t="str">
            <v>54250</v>
          </cell>
          <cell r="B509">
            <v>4</v>
          </cell>
          <cell r="C509">
            <v>10881</v>
          </cell>
          <cell r="D509">
            <v>73.52265416781546</v>
          </cell>
        </row>
        <row r="510">
          <cell r="A510" t="str">
            <v>54261</v>
          </cell>
          <cell r="B510">
            <v>10</v>
          </cell>
          <cell r="C510">
            <v>22040</v>
          </cell>
          <cell r="D510">
            <v>90.744101633393825</v>
          </cell>
        </row>
        <row r="511">
          <cell r="A511" t="str">
            <v>54344</v>
          </cell>
          <cell r="B511">
            <v>2</v>
          </cell>
          <cell r="C511">
            <v>10473</v>
          </cell>
          <cell r="D511">
            <v>38.193449823355294</v>
          </cell>
        </row>
        <row r="512">
          <cell r="A512" t="str">
            <v>54385</v>
          </cell>
          <cell r="B512">
            <v>3</v>
          </cell>
          <cell r="C512">
            <v>11674</v>
          </cell>
          <cell r="D512">
            <v>51.396265204728451</v>
          </cell>
        </row>
        <row r="513">
          <cell r="A513" t="str">
            <v>54405</v>
          </cell>
          <cell r="B513">
            <v>14</v>
          </cell>
          <cell r="C513">
            <v>73691</v>
          </cell>
          <cell r="D513">
            <v>37.996498894030481</v>
          </cell>
        </row>
        <row r="514">
          <cell r="A514" t="str">
            <v>54498</v>
          </cell>
          <cell r="B514">
            <v>8</v>
          </cell>
          <cell r="C514">
            <v>95958</v>
          </cell>
          <cell r="D514">
            <v>16.673961524833782</v>
          </cell>
        </row>
        <row r="515">
          <cell r="A515" t="str">
            <v>54518</v>
          </cell>
          <cell r="B515">
            <v>1</v>
          </cell>
          <cell r="C515">
            <v>56153</v>
          </cell>
          <cell r="D515">
            <v>3.5616975050308981</v>
          </cell>
        </row>
        <row r="516">
          <cell r="A516" t="str">
            <v>54553</v>
          </cell>
          <cell r="B516">
            <v>5</v>
          </cell>
          <cell r="C516">
            <v>9767</v>
          </cell>
          <cell r="D516">
            <v>102.38558410975735</v>
          </cell>
        </row>
        <row r="517">
          <cell r="A517" t="str">
            <v>54670</v>
          </cell>
          <cell r="B517">
            <v>2</v>
          </cell>
          <cell r="C517">
            <v>13187</v>
          </cell>
          <cell r="D517">
            <v>30.332903617198756</v>
          </cell>
        </row>
        <row r="518">
          <cell r="A518" t="str">
            <v>54673</v>
          </cell>
          <cell r="B518">
            <v>2</v>
          </cell>
          <cell r="C518">
            <v>5116</v>
          </cell>
          <cell r="D518">
            <v>78.186082877247856</v>
          </cell>
        </row>
        <row r="519">
          <cell r="A519" t="str">
            <v>54680</v>
          </cell>
          <cell r="B519">
            <v>1</v>
          </cell>
          <cell r="C519">
            <v>2783</v>
          </cell>
          <cell r="D519">
            <v>71.86489399928135</v>
          </cell>
        </row>
        <row r="520">
          <cell r="A520" t="str">
            <v>54720</v>
          </cell>
          <cell r="B520">
            <v>3</v>
          </cell>
          <cell r="C520">
            <v>22666</v>
          </cell>
          <cell r="D520">
            <v>26.471366804906026</v>
          </cell>
        </row>
        <row r="521">
          <cell r="A521" t="str">
            <v>54800</v>
          </cell>
          <cell r="B521">
            <v>14</v>
          </cell>
          <cell r="C521">
            <v>20216</v>
          </cell>
          <cell r="D521">
            <v>138.50415512465375</v>
          </cell>
        </row>
        <row r="522">
          <cell r="A522" t="str">
            <v>54810</v>
          </cell>
          <cell r="B522">
            <v>23</v>
          </cell>
          <cell r="C522">
            <v>35909</v>
          </cell>
          <cell r="D522">
            <v>128.10159013060792</v>
          </cell>
        </row>
        <row r="523">
          <cell r="A523" t="str">
            <v>54820</v>
          </cell>
          <cell r="B523">
            <v>1</v>
          </cell>
          <cell r="C523">
            <v>17279</v>
          </cell>
          <cell r="D523">
            <v>11.574743908791019</v>
          </cell>
        </row>
        <row r="524">
          <cell r="A524" t="str">
            <v>54871</v>
          </cell>
          <cell r="B524">
            <v>1</v>
          </cell>
          <cell r="C524">
            <v>5152</v>
          </cell>
          <cell r="D524">
            <v>38.81987577639751</v>
          </cell>
        </row>
        <row r="525">
          <cell r="A525" t="str">
            <v>54874</v>
          </cell>
          <cell r="B525">
            <v>40</v>
          </cell>
          <cell r="C525">
            <v>82428</v>
          </cell>
          <cell r="D525">
            <v>97.054398990634255</v>
          </cell>
        </row>
        <row r="526">
          <cell r="A526" t="str">
            <v>63001</v>
          </cell>
          <cell r="B526">
            <v>39</v>
          </cell>
          <cell r="C526">
            <v>292052</v>
          </cell>
          <cell r="D526">
            <v>26.707572624053252</v>
          </cell>
        </row>
        <row r="527">
          <cell r="A527" t="str">
            <v>63111</v>
          </cell>
          <cell r="B527">
            <v>1</v>
          </cell>
          <cell r="C527">
            <v>2911</v>
          </cell>
          <cell r="D527">
            <v>68.704912401236697</v>
          </cell>
        </row>
        <row r="528">
          <cell r="A528" t="str">
            <v>63130</v>
          </cell>
          <cell r="B528">
            <v>14</v>
          </cell>
          <cell r="C528">
            <v>76420</v>
          </cell>
          <cell r="D528">
            <v>36.639623135304895</v>
          </cell>
        </row>
        <row r="529">
          <cell r="A529" t="str">
            <v>63190</v>
          </cell>
          <cell r="B529">
            <v>15</v>
          </cell>
          <cell r="C529">
            <v>29140</v>
          </cell>
          <cell r="D529">
            <v>102.95126973232671</v>
          </cell>
        </row>
        <row r="530">
          <cell r="A530" t="str">
            <v>63272</v>
          </cell>
          <cell r="B530">
            <v>2</v>
          </cell>
          <cell r="C530">
            <v>13253</v>
          </cell>
          <cell r="D530">
            <v>30.181845619859658</v>
          </cell>
        </row>
        <row r="531">
          <cell r="A531" t="str">
            <v>63302</v>
          </cell>
          <cell r="B531">
            <v>1</v>
          </cell>
          <cell r="C531">
            <v>8374</v>
          </cell>
          <cell r="D531">
            <v>23.883448770002389</v>
          </cell>
        </row>
        <row r="532">
          <cell r="A532" t="str">
            <v>63401</v>
          </cell>
          <cell r="B532">
            <v>6</v>
          </cell>
          <cell r="C532">
            <v>39323</v>
          </cell>
          <cell r="D532">
            <v>30.516491620680007</v>
          </cell>
        </row>
        <row r="533">
          <cell r="A533" t="str">
            <v>63470</v>
          </cell>
          <cell r="B533">
            <v>12</v>
          </cell>
          <cell r="C533">
            <v>40866</v>
          </cell>
          <cell r="D533">
            <v>58.728527382175891</v>
          </cell>
        </row>
        <row r="534">
          <cell r="A534" t="str">
            <v>63548</v>
          </cell>
          <cell r="B534">
            <v>3</v>
          </cell>
          <cell r="C534">
            <v>6300</v>
          </cell>
          <cell r="D534">
            <v>95.238095238095241</v>
          </cell>
        </row>
        <row r="535">
          <cell r="A535" t="str">
            <v>63594</v>
          </cell>
          <cell r="B535">
            <v>7</v>
          </cell>
          <cell r="C535">
            <v>34684</v>
          </cell>
          <cell r="D535">
            <v>40.364433168031368</v>
          </cell>
        </row>
        <row r="536">
          <cell r="A536" t="str">
            <v>63690</v>
          </cell>
          <cell r="B536">
            <v>2</v>
          </cell>
          <cell r="C536">
            <v>7137</v>
          </cell>
          <cell r="D536">
            <v>56.04595768530195</v>
          </cell>
        </row>
        <row r="537">
          <cell r="A537" t="str">
            <v>66001</v>
          </cell>
          <cell r="B537">
            <v>87</v>
          </cell>
          <cell r="C537">
            <v>462230</v>
          </cell>
          <cell r="D537">
            <v>37.643597343313935</v>
          </cell>
        </row>
        <row r="538">
          <cell r="A538" t="str">
            <v>66045</v>
          </cell>
          <cell r="B538">
            <v>4</v>
          </cell>
          <cell r="C538">
            <v>18542</v>
          </cell>
          <cell r="D538">
            <v>43.145291770035598</v>
          </cell>
        </row>
        <row r="539">
          <cell r="A539" t="str">
            <v>66088</v>
          </cell>
          <cell r="B539">
            <v>2</v>
          </cell>
          <cell r="C539">
            <v>27720</v>
          </cell>
          <cell r="D539">
            <v>14.430014430014429</v>
          </cell>
        </row>
        <row r="540">
          <cell r="A540" t="str">
            <v>66170</v>
          </cell>
          <cell r="B540">
            <v>36</v>
          </cell>
          <cell r="C540">
            <v>193026</v>
          </cell>
          <cell r="D540">
            <v>37.300674520530912</v>
          </cell>
        </row>
        <row r="541">
          <cell r="A541" t="str">
            <v>66318</v>
          </cell>
          <cell r="B541">
            <v>6</v>
          </cell>
          <cell r="C541">
            <v>15442</v>
          </cell>
          <cell r="D541">
            <v>77.710141173423139</v>
          </cell>
        </row>
        <row r="542">
          <cell r="A542" t="str">
            <v>66383</v>
          </cell>
          <cell r="B542">
            <v>1</v>
          </cell>
          <cell r="C542">
            <v>8645</v>
          </cell>
          <cell r="D542">
            <v>23.13475997686524</v>
          </cell>
        </row>
        <row r="543">
          <cell r="A543" t="str">
            <v>66400</v>
          </cell>
          <cell r="B543">
            <v>12</v>
          </cell>
          <cell r="C543">
            <v>31813</v>
          </cell>
          <cell r="D543">
            <v>75.440857511080367</v>
          </cell>
        </row>
        <row r="544">
          <cell r="A544" t="str">
            <v>66440</v>
          </cell>
          <cell r="B544">
            <v>8</v>
          </cell>
          <cell r="C544">
            <v>22715</v>
          </cell>
          <cell r="D544">
            <v>70.438036539731456</v>
          </cell>
        </row>
        <row r="545">
          <cell r="A545" t="str">
            <v>66456</v>
          </cell>
          <cell r="B545">
            <v>6</v>
          </cell>
          <cell r="C545">
            <v>15812</v>
          </cell>
          <cell r="D545">
            <v>75.891727801669617</v>
          </cell>
        </row>
        <row r="546">
          <cell r="A546" t="str">
            <v>66572</v>
          </cell>
          <cell r="B546">
            <v>8</v>
          </cell>
          <cell r="C546">
            <v>12818</v>
          </cell>
          <cell r="D546">
            <v>124.82446559525667</v>
          </cell>
        </row>
        <row r="547">
          <cell r="A547" t="str">
            <v>66594</v>
          </cell>
          <cell r="B547">
            <v>7</v>
          </cell>
          <cell r="C547">
            <v>33598</v>
          </cell>
          <cell r="D547">
            <v>41.66914697303411</v>
          </cell>
        </row>
        <row r="548">
          <cell r="A548" t="str">
            <v>66682</v>
          </cell>
          <cell r="B548">
            <v>14</v>
          </cell>
          <cell r="C548">
            <v>71603</v>
          </cell>
          <cell r="D548">
            <v>39.104506794408053</v>
          </cell>
        </row>
        <row r="549">
          <cell r="A549" t="str">
            <v>66687</v>
          </cell>
          <cell r="B549">
            <v>5</v>
          </cell>
          <cell r="C549">
            <v>15616</v>
          </cell>
          <cell r="D549">
            <v>64.03688524590163</v>
          </cell>
        </row>
        <row r="550">
          <cell r="A550" t="str">
            <v>68001</v>
          </cell>
          <cell r="B550">
            <v>37</v>
          </cell>
          <cell r="C550">
            <v>526183</v>
          </cell>
          <cell r="D550">
            <v>14.06354823321924</v>
          </cell>
        </row>
        <row r="551">
          <cell r="A551" t="str">
            <v>68020</v>
          </cell>
          <cell r="B551">
            <v>1</v>
          </cell>
          <cell r="C551">
            <v>4899</v>
          </cell>
          <cell r="D551">
            <v>40.824658093488466</v>
          </cell>
        </row>
        <row r="552">
          <cell r="A552" t="str">
            <v>68081</v>
          </cell>
          <cell r="B552">
            <v>22</v>
          </cell>
          <cell r="C552">
            <v>191718</v>
          </cell>
          <cell r="D552">
            <v>22.950375029991967</v>
          </cell>
        </row>
        <row r="553">
          <cell r="A553" t="str">
            <v>68101</v>
          </cell>
          <cell r="B553">
            <v>4</v>
          </cell>
          <cell r="C553">
            <v>12814</v>
          </cell>
          <cell r="D553">
            <v>62.431715311378184</v>
          </cell>
        </row>
        <row r="554">
          <cell r="A554" t="str">
            <v>68147</v>
          </cell>
          <cell r="B554">
            <v>1</v>
          </cell>
          <cell r="C554">
            <v>5751</v>
          </cell>
          <cell r="D554">
            <v>34.776560598156841</v>
          </cell>
        </row>
        <row r="555">
          <cell r="A555" t="str">
            <v>68162</v>
          </cell>
          <cell r="B555">
            <v>2</v>
          </cell>
          <cell r="C555">
            <v>5890</v>
          </cell>
          <cell r="D555">
            <v>67.911714770797971</v>
          </cell>
        </row>
        <row r="556">
          <cell r="A556" t="str">
            <v>68167</v>
          </cell>
          <cell r="B556">
            <v>1</v>
          </cell>
          <cell r="C556">
            <v>10794</v>
          </cell>
          <cell r="D556">
            <v>18.528812303131367</v>
          </cell>
        </row>
        <row r="557">
          <cell r="A557" t="str">
            <v>68190</v>
          </cell>
          <cell r="B557">
            <v>3</v>
          </cell>
          <cell r="C557">
            <v>41375</v>
          </cell>
          <cell r="D557">
            <v>14.501510574018129</v>
          </cell>
        </row>
        <row r="558">
          <cell r="A558" t="str">
            <v>68209</v>
          </cell>
          <cell r="B558">
            <v>1</v>
          </cell>
          <cell r="C558">
            <v>2718</v>
          </cell>
          <cell r="D558">
            <v>73.583517292126558</v>
          </cell>
        </row>
        <row r="559">
          <cell r="A559" t="str">
            <v>68211</v>
          </cell>
          <cell r="B559">
            <v>1</v>
          </cell>
          <cell r="C559">
            <v>3643</v>
          </cell>
          <cell r="D559">
            <v>54.899807850672516</v>
          </cell>
        </row>
        <row r="560">
          <cell r="A560" t="str">
            <v>68229</v>
          </cell>
          <cell r="B560">
            <v>2</v>
          </cell>
          <cell r="C560">
            <v>11771</v>
          </cell>
          <cell r="D560">
            <v>33.981819726446354</v>
          </cell>
        </row>
        <row r="561">
          <cell r="A561" t="str">
            <v>68264</v>
          </cell>
          <cell r="B561">
            <v>1</v>
          </cell>
          <cell r="C561">
            <v>2550</v>
          </cell>
          <cell r="D561">
            <v>78.431372549019599</v>
          </cell>
        </row>
        <row r="562">
          <cell r="A562" t="str">
            <v>68266</v>
          </cell>
          <cell r="B562">
            <v>1</v>
          </cell>
          <cell r="C562">
            <v>3502</v>
          </cell>
          <cell r="D562">
            <v>57.110222729868646</v>
          </cell>
        </row>
        <row r="563">
          <cell r="A563" t="str">
            <v>68276</v>
          </cell>
          <cell r="B563">
            <v>19</v>
          </cell>
          <cell r="C563">
            <v>263095</v>
          </cell>
          <cell r="D563">
            <v>14.443451985024421</v>
          </cell>
        </row>
        <row r="564">
          <cell r="A564" t="str">
            <v>68307</v>
          </cell>
          <cell r="B564">
            <v>15</v>
          </cell>
          <cell r="C564">
            <v>166048</v>
          </cell>
          <cell r="D564">
            <v>18.067064945076122</v>
          </cell>
        </row>
        <row r="565">
          <cell r="A565" t="str">
            <v>68318</v>
          </cell>
          <cell r="B565">
            <v>1</v>
          </cell>
          <cell r="C565">
            <v>6546</v>
          </cell>
          <cell r="D565">
            <v>30.553009471432937</v>
          </cell>
        </row>
        <row r="566">
          <cell r="A566" t="str">
            <v>68320</v>
          </cell>
          <cell r="B566">
            <v>1</v>
          </cell>
          <cell r="C566">
            <v>4997</v>
          </cell>
          <cell r="D566">
            <v>40.024014408645186</v>
          </cell>
        </row>
        <row r="567">
          <cell r="A567" t="str">
            <v>68327</v>
          </cell>
          <cell r="B567">
            <v>1</v>
          </cell>
          <cell r="C567">
            <v>3965</v>
          </cell>
          <cell r="D567">
            <v>50.441361916771754</v>
          </cell>
        </row>
        <row r="568">
          <cell r="A568" t="str">
            <v>68377</v>
          </cell>
          <cell r="B568">
            <v>1</v>
          </cell>
          <cell r="C568">
            <v>8565</v>
          </cell>
          <cell r="D568">
            <v>23.350846468184471</v>
          </cell>
        </row>
        <row r="569">
          <cell r="A569" t="str">
            <v>68385</v>
          </cell>
          <cell r="B569">
            <v>4</v>
          </cell>
          <cell r="C569">
            <v>15322</v>
          </cell>
          <cell r="D569">
            <v>52.21250489492234</v>
          </cell>
        </row>
        <row r="570">
          <cell r="A570" t="str">
            <v>68406</v>
          </cell>
          <cell r="B570">
            <v>1</v>
          </cell>
          <cell r="C570">
            <v>36138</v>
          </cell>
          <cell r="D570">
            <v>5.534340583319497</v>
          </cell>
        </row>
        <row r="571">
          <cell r="A571" t="str">
            <v>68418</v>
          </cell>
          <cell r="B571">
            <v>1</v>
          </cell>
          <cell r="C571">
            <v>11828</v>
          </cell>
          <cell r="D571">
            <v>16.909029421711192</v>
          </cell>
        </row>
        <row r="572">
          <cell r="A572" t="str">
            <v>68444</v>
          </cell>
          <cell r="B572">
            <v>1</v>
          </cell>
          <cell r="C572">
            <v>5452</v>
          </cell>
          <cell r="D572">
            <v>36.683785766691123</v>
          </cell>
        </row>
        <row r="573">
          <cell r="A573" t="str">
            <v>68464</v>
          </cell>
          <cell r="B573">
            <v>1</v>
          </cell>
          <cell r="C573">
            <v>10900</v>
          </cell>
          <cell r="D573">
            <v>18.348623853211009</v>
          </cell>
        </row>
        <row r="574">
          <cell r="A574" t="str">
            <v>68502</v>
          </cell>
          <cell r="B574">
            <v>1</v>
          </cell>
          <cell r="C574">
            <v>5234</v>
          </cell>
          <cell r="D574">
            <v>38.211692777990066</v>
          </cell>
        </row>
        <row r="575">
          <cell r="A575" t="str">
            <v>68524</v>
          </cell>
          <cell r="B575">
            <v>1</v>
          </cell>
          <cell r="C575">
            <v>2295</v>
          </cell>
          <cell r="D575">
            <v>87.145969498910674</v>
          </cell>
        </row>
        <row r="576">
          <cell r="A576" t="str">
            <v>68547</v>
          </cell>
          <cell r="B576">
            <v>6</v>
          </cell>
          <cell r="C576">
            <v>139146</v>
          </cell>
          <cell r="D576">
            <v>8.6240351860635585</v>
          </cell>
        </row>
        <row r="577">
          <cell r="A577" t="str">
            <v>68575</v>
          </cell>
          <cell r="B577">
            <v>1</v>
          </cell>
          <cell r="C577">
            <v>31503</v>
          </cell>
          <cell r="D577">
            <v>6.3486017204710663</v>
          </cell>
        </row>
        <row r="578">
          <cell r="A578" t="str">
            <v>68615</v>
          </cell>
          <cell r="B578">
            <v>2</v>
          </cell>
          <cell r="C578">
            <v>27775</v>
          </cell>
          <cell r="D578">
            <v>14.401440144014401</v>
          </cell>
        </row>
        <row r="579">
          <cell r="A579" t="str">
            <v>68655</v>
          </cell>
          <cell r="B579">
            <v>3</v>
          </cell>
          <cell r="C579">
            <v>19077</v>
          </cell>
          <cell r="D579">
            <v>31.451486082717409</v>
          </cell>
        </row>
        <row r="580">
          <cell r="A580" t="str">
            <v>68684</v>
          </cell>
          <cell r="B580">
            <v>1</v>
          </cell>
          <cell r="C580">
            <v>4487</v>
          </cell>
          <cell r="D580">
            <v>44.573211499888572</v>
          </cell>
        </row>
        <row r="581">
          <cell r="A581" t="str">
            <v>68705</v>
          </cell>
          <cell r="B581">
            <v>2</v>
          </cell>
          <cell r="C581">
            <v>2186</v>
          </cell>
          <cell r="D581">
            <v>182.98261665141811</v>
          </cell>
        </row>
        <row r="582">
          <cell r="A582" t="str">
            <v>68755</v>
          </cell>
          <cell r="B582">
            <v>1</v>
          </cell>
          <cell r="C582">
            <v>30142</v>
          </cell>
          <cell r="D582">
            <v>6.6352597704200118</v>
          </cell>
        </row>
        <row r="583">
          <cell r="A583" t="str">
            <v>68861</v>
          </cell>
          <cell r="B583">
            <v>1</v>
          </cell>
          <cell r="C583">
            <v>19255</v>
          </cell>
          <cell r="D583">
            <v>10.38691249026227</v>
          </cell>
        </row>
        <row r="584">
          <cell r="A584" t="str">
            <v>68872</v>
          </cell>
          <cell r="B584">
            <v>1</v>
          </cell>
          <cell r="C584">
            <v>6193</v>
          </cell>
          <cell r="D584">
            <v>32.294526077829808</v>
          </cell>
        </row>
        <row r="585">
          <cell r="A585" t="str">
            <v>70001</v>
          </cell>
          <cell r="B585">
            <v>39</v>
          </cell>
          <cell r="C585">
            <v>263751</v>
          </cell>
          <cell r="D585">
            <v>29.573347589203454</v>
          </cell>
        </row>
        <row r="586">
          <cell r="A586" t="str">
            <v>70215</v>
          </cell>
          <cell r="B586">
            <v>2</v>
          </cell>
          <cell r="C586">
            <v>61126</v>
          </cell>
          <cell r="D586">
            <v>6.5438602231456331</v>
          </cell>
        </row>
        <row r="587">
          <cell r="A587" t="str">
            <v>70221</v>
          </cell>
          <cell r="B587">
            <v>1</v>
          </cell>
          <cell r="C587">
            <v>12832</v>
          </cell>
          <cell r="D587">
            <v>15.586034912718205</v>
          </cell>
        </row>
        <row r="588">
          <cell r="A588" t="str">
            <v>70265</v>
          </cell>
          <cell r="B588">
            <v>3</v>
          </cell>
          <cell r="C588">
            <v>16786</v>
          </cell>
          <cell r="D588">
            <v>35.744072441320142</v>
          </cell>
        </row>
        <row r="589">
          <cell r="A589" t="str">
            <v>70418</v>
          </cell>
          <cell r="B589">
            <v>1</v>
          </cell>
          <cell r="C589">
            <v>19282</v>
          </cell>
          <cell r="D589">
            <v>10.372368011617052</v>
          </cell>
        </row>
        <row r="590">
          <cell r="A590" t="str">
            <v>70429</v>
          </cell>
          <cell r="B590">
            <v>1</v>
          </cell>
          <cell r="C590">
            <v>32731</v>
          </cell>
          <cell r="D590">
            <v>6.1104152027130239</v>
          </cell>
        </row>
        <row r="591">
          <cell r="A591" t="str">
            <v>70508</v>
          </cell>
          <cell r="B591">
            <v>1</v>
          </cell>
          <cell r="C591">
            <v>21258</v>
          </cell>
          <cell r="D591">
            <v>9.408222786715589</v>
          </cell>
        </row>
        <row r="592">
          <cell r="A592" t="str">
            <v>70523</v>
          </cell>
          <cell r="B592">
            <v>1</v>
          </cell>
          <cell r="C592">
            <v>12928</v>
          </cell>
          <cell r="D592">
            <v>15.470297029702971</v>
          </cell>
        </row>
        <row r="593">
          <cell r="A593" t="str">
            <v>70670</v>
          </cell>
          <cell r="B593">
            <v>3</v>
          </cell>
          <cell r="C593">
            <v>37496</v>
          </cell>
          <cell r="D593">
            <v>16.001706848730532</v>
          </cell>
        </row>
        <row r="594">
          <cell r="A594" t="str">
            <v>70708</v>
          </cell>
          <cell r="B594">
            <v>8</v>
          </cell>
          <cell r="C594">
            <v>55032</v>
          </cell>
          <cell r="D594">
            <v>29.073993312981536</v>
          </cell>
        </row>
        <row r="595">
          <cell r="A595" t="str">
            <v>70713</v>
          </cell>
          <cell r="B595">
            <v>8</v>
          </cell>
          <cell r="C595">
            <v>48961</v>
          </cell>
          <cell r="D595">
            <v>32.679071097404055</v>
          </cell>
        </row>
        <row r="596">
          <cell r="A596" t="str">
            <v>70820</v>
          </cell>
          <cell r="B596">
            <v>9</v>
          </cell>
          <cell r="C596">
            <v>31641</v>
          </cell>
          <cell r="D596">
            <v>56.888214658196645</v>
          </cell>
        </row>
        <row r="597">
          <cell r="A597" t="str">
            <v>70823</v>
          </cell>
          <cell r="B597">
            <v>2</v>
          </cell>
          <cell r="C597">
            <v>18908</v>
          </cell>
          <cell r="D597">
            <v>21.15506663845991</v>
          </cell>
        </row>
        <row r="598">
          <cell r="A598" t="str">
            <v>73001</v>
          </cell>
          <cell r="B598">
            <v>57</v>
          </cell>
          <cell r="C598">
            <v>537506</v>
          </cell>
          <cell r="D598">
            <v>21.209065573221508</v>
          </cell>
        </row>
        <row r="599">
          <cell r="A599" t="str">
            <v>73026</v>
          </cell>
          <cell r="B599">
            <v>2</v>
          </cell>
          <cell r="C599">
            <v>8874</v>
          </cell>
          <cell r="D599">
            <v>45.075501464953796</v>
          </cell>
        </row>
        <row r="600">
          <cell r="A600" t="str">
            <v>73030</v>
          </cell>
          <cell r="B600">
            <v>1</v>
          </cell>
          <cell r="C600">
            <v>7084</v>
          </cell>
          <cell r="D600">
            <v>28.2326369282891</v>
          </cell>
        </row>
        <row r="601">
          <cell r="A601" t="str">
            <v>73043</v>
          </cell>
          <cell r="B601">
            <v>5</v>
          </cell>
          <cell r="C601">
            <v>17815</v>
          </cell>
          <cell r="D601">
            <v>56.132472635419596</v>
          </cell>
        </row>
        <row r="602">
          <cell r="A602" t="str">
            <v>73055</v>
          </cell>
          <cell r="B602">
            <v>1</v>
          </cell>
          <cell r="C602">
            <v>12289</v>
          </cell>
          <cell r="D602">
            <v>16.274717226788184</v>
          </cell>
        </row>
        <row r="603">
          <cell r="A603" t="str">
            <v>73067</v>
          </cell>
          <cell r="B603">
            <v>5</v>
          </cell>
          <cell r="C603">
            <v>22306</v>
          </cell>
          <cell r="D603">
            <v>44.830987178337672</v>
          </cell>
        </row>
        <row r="604">
          <cell r="A604" t="str">
            <v>73124</v>
          </cell>
          <cell r="B604">
            <v>8</v>
          </cell>
          <cell r="C604">
            <v>19699</v>
          </cell>
          <cell r="D604">
            <v>81.222397075993698</v>
          </cell>
        </row>
        <row r="605">
          <cell r="A605" t="str">
            <v>73148</v>
          </cell>
          <cell r="B605">
            <v>1</v>
          </cell>
          <cell r="C605">
            <v>8680</v>
          </cell>
          <cell r="D605">
            <v>23.041474654377879</v>
          </cell>
        </row>
        <row r="606">
          <cell r="A606" t="str">
            <v>73152</v>
          </cell>
          <cell r="B606">
            <v>1</v>
          </cell>
          <cell r="C606">
            <v>6768</v>
          </cell>
          <cell r="D606">
            <v>29.550827423167849</v>
          </cell>
        </row>
        <row r="607">
          <cell r="A607" t="str">
            <v>73168</v>
          </cell>
          <cell r="B607">
            <v>16</v>
          </cell>
          <cell r="C607">
            <v>47028</v>
          </cell>
          <cell r="D607">
            <v>68.044569192821299</v>
          </cell>
        </row>
        <row r="608">
          <cell r="A608" t="str">
            <v>73200</v>
          </cell>
          <cell r="B608">
            <v>1</v>
          </cell>
          <cell r="C608">
            <v>9520</v>
          </cell>
          <cell r="D608">
            <v>21.008403361344538</v>
          </cell>
        </row>
        <row r="609">
          <cell r="A609" t="str">
            <v>73217</v>
          </cell>
          <cell r="B609">
            <v>1</v>
          </cell>
          <cell r="C609">
            <v>28176</v>
          </cell>
          <cell r="D609">
            <v>7.0982396365701304</v>
          </cell>
        </row>
        <row r="610">
          <cell r="A610" t="str">
            <v>73226</v>
          </cell>
          <cell r="B610">
            <v>1</v>
          </cell>
          <cell r="C610">
            <v>9987</v>
          </cell>
          <cell r="D610">
            <v>20.026033843997197</v>
          </cell>
        </row>
        <row r="611">
          <cell r="A611" t="str">
            <v>73236</v>
          </cell>
          <cell r="B611">
            <v>1</v>
          </cell>
          <cell r="C611">
            <v>8392</v>
          </cell>
          <cell r="D611">
            <v>23.832221163012392</v>
          </cell>
        </row>
        <row r="612">
          <cell r="A612" t="str">
            <v>73268</v>
          </cell>
          <cell r="B612">
            <v>4</v>
          </cell>
          <cell r="C612">
            <v>76377</v>
          </cell>
          <cell r="D612">
            <v>10.474357463634341</v>
          </cell>
        </row>
        <row r="613">
          <cell r="A613" t="str">
            <v>73270</v>
          </cell>
          <cell r="B613">
            <v>1</v>
          </cell>
          <cell r="C613">
            <v>9239</v>
          </cell>
          <cell r="D613">
            <v>21.647364433380236</v>
          </cell>
        </row>
        <row r="614">
          <cell r="A614" t="str">
            <v>73275</v>
          </cell>
          <cell r="B614">
            <v>11</v>
          </cell>
          <cell r="C614">
            <v>28801</v>
          </cell>
          <cell r="D614">
            <v>76.386236589007325</v>
          </cell>
        </row>
        <row r="615">
          <cell r="A615" t="str">
            <v>73283</v>
          </cell>
          <cell r="B615">
            <v>6</v>
          </cell>
          <cell r="C615">
            <v>30617</v>
          </cell>
          <cell r="D615">
            <v>39.193911879021456</v>
          </cell>
        </row>
        <row r="616">
          <cell r="A616" t="str">
            <v>73319</v>
          </cell>
          <cell r="B616">
            <v>2</v>
          </cell>
          <cell r="C616">
            <v>33129</v>
          </cell>
          <cell r="D616">
            <v>12.074013704005555</v>
          </cell>
        </row>
        <row r="617">
          <cell r="A617" t="str">
            <v>73347</v>
          </cell>
          <cell r="B617">
            <v>2</v>
          </cell>
          <cell r="C617">
            <v>8423</v>
          </cell>
          <cell r="D617">
            <v>47.489018164549449</v>
          </cell>
        </row>
        <row r="618">
          <cell r="A618" t="str">
            <v>73349</v>
          </cell>
          <cell r="B618">
            <v>1</v>
          </cell>
          <cell r="C618">
            <v>25519</v>
          </cell>
          <cell r="D618">
            <v>7.8372976997531243</v>
          </cell>
        </row>
        <row r="619">
          <cell r="A619" t="str">
            <v>73408</v>
          </cell>
          <cell r="B619">
            <v>1</v>
          </cell>
          <cell r="C619">
            <v>18156</v>
          </cell>
          <cell r="D619">
            <v>11.015642211940955</v>
          </cell>
        </row>
        <row r="620">
          <cell r="A620" t="str">
            <v>73411</v>
          </cell>
          <cell r="B620">
            <v>4</v>
          </cell>
          <cell r="C620">
            <v>41012</v>
          </cell>
          <cell r="D620">
            <v>19.506485906563931</v>
          </cell>
        </row>
        <row r="621">
          <cell r="A621" t="str">
            <v>73443</v>
          </cell>
          <cell r="B621">
            <v>16</v>
          </cell>
          <cell r="C621">
            <v>33234</v>
          </cell>
          <cell r="D621">
            <v>96.28693506649816</v>
          </cell>
        </row>
        <row r="622">
          <cell r="A622" t="str">
            <v>73449</v>
          </cell>
          <cell r="B622">
            <v>3</v>
          </cell>
          <cell r="C622">
            <v>35135</v>
          </cell>
          <cell r="D622">
            <v>17.076988757649069</v>
          </cell>
        </row>
        <row r="623">
          <cell r="A623" t="str">
            <v>73504</v>
          </cell>
          <cell r="B623">
            <v>1</v>
          </cell>
          <cell r="C623">
            <v>32809</v>
          </cell>
          <cell r="D623">
            <v>6.0958883233259167</v>
          </cell>
        </row>
        <row r="624">
          <cell r="A624" t="str">
            <v>73520</v>
          </cell>
          <cell r="B624">
            <v>2</v>
          </cell>
          <cell r="C624">
            <v>9312</v>
          </cell>
          <cell r="D624">
            <v>42.955326460481096</v>
          </cell>
        </row>
        <row r="625">
          <cell r="A625" t="str">
            <v>73547</v>
          </cell>
          <cell r="B625">
            <v>1</v>
          </cell>
          <cell r="C625">
            <v>5567</v>
          </cell>
          <cell r="D625">
            <v>35.925992455541582</v>
          </cell>
        </row>
        <row r="626">
          <cell r="A626" t="str">
            <v>73555</v>
          </cell>
          <cell r="B626">
            <v>6</v>
          </cell>
          <cell r="C626">
            <v>29792</v>
          </cell>
          <cell r="D626">
            <v>40.279269602577877</v>
          </cell>
        </row>
        <row r="627">
          <cell r="A627" t="str">
            <v>73616</v>
          </cell>
          <cell r="B627">
            <v>3</v>
          </cell>
          <cell r="C627">
            <v>24869</v>
          </cell>
          <cell r="D627">
            <v>24.126422453657163</v>
          </cell>
        </row>
        <row r="628">
          <cell r="A628" t="str">
            <v>73624</v>
          </cell>
          <cell r="B628">
            <v>8</v>
          </cell>
          <cell r="C628">
            <v>20934</v>
          </cell>
          <cell r="D628">
            <v>76.430686920798706</v>
          </cell>
        </row>
        <row r="629">
          <cell r="A629" t="str">
            <v>73671</v>
          </cell>
          <cell r="B629">
            <v>3</v>
          </cell>
          <cell r="C629">
            <v>14650</v>
          </cell>
          <cell r="D629">
            <v>40.955631399317404</v>
          </cell>
        </row>
        <row r="630">
          <cell r="A630" t="str">
            <v>73675</v>
          </cell>
          <cell r="B630">
            <v>3</v>
          </cell>
          <cell r="C630">
            <v>14662</v>
          </cell>
          <cell r="D630">
            <v>40.922111580957576</v>
          </cell>
        </row>
        <row r="631">
          <cell r="A631" t="str">
            <v>73770</v>
          </cell>
          <cell r="B631">
            <v>1</v>
          </cell>
          <cell r="C631">
            <v>4539</v>
          </cell>
          <cell r="D631">
            <v>44.062568847763821</v>
          </cell>
        </row>
        <row r="632">
          <cell r="A632" t="str">
            <v>73854</v>
          </cell>
          <cell r="B632">
            <v>5</v>
          </cell>
          <cell r="C632">
            <v>6291</v>
          </cell>
          <cell r="D632">
            <v>158.95724050230487</v>
          </cell>
        </row>
        <row r="633">
          <cell r="A633" t="str">
            <v>73870</v>
          </cell>
          <cell r="B633">
            <v>2</v>
          </cell>
          <cell r="C633">
            <v>10872</v>
          </cell>
          <cell r="D633">
            <v>36.791758646063279</v>
          </cell>
        </row>
        <row r="634">
          <cell r="A634" t="str">
            <v>73873</v>
          </cell>
          <cell r="B634">
            <v>1</v>
          </cell>
          <cell r="C634">
            <v>5668</v>
          </cell>
          <cell r="D634">
            <v>35.285815102328868</v>
          </cell>
        </row>
        <row r="635">
          <cell r="A635" t="str">
            <v>76001</v>
          </cell>
          <cell r="B635">
            <v>835</v>
          </cell>
          <cell r="C635">
            <v>2294643</v>
          </cell>
          <cell r="D635">
            <v>72.778205585792648</v>
          </cell>
        </row>
        <row r="636">
          <cell r="A636" t="str">
            <v>76020</v>
          </cell>
          <cell r="B636">
            <v>4</v>
          </cell>
          <cell r="C636">
            <v>20102</v>
          </cell>
          <cell r="D636">
            <v>39.797035120883493</v>
          </cell>
        </row>
        <row r="637">
          <cell r="A637" t="str">
            <v>76036</v>
          </cell>
          <cell r="B637">
            <v>6</v>
          </cell>
          <cell r="C637">
            <v>17889</v>
          </cell>
          <cell r="D637">
            <v>67.080328693610596</v>
          </cell>
        </row>
        <row r="638">
          <cell r="A638" t="str">
            <v>76041</v>
          </cell>
          <cell r="B638">
            <v>9</v>
          </cell>
          <cell r="C638">
            <v>19870</v>
          </cell>
          <cell r="D638">
            <v>90.588827377956719</v>
          </cell>
        </row>
        <row r="639">
          <cell r="A639" t="str">
            <v>76054</v>
          </cell>
          <cell r="B639">
            <v>2</v>
          </cell>
          <cell r="C639">
            <v>6517</v>
          </cell>
          <cell r="D639">
            <v>61.377934632499617</v>
          </cell>
        </row>
        <row r="640">
          <cell r="A640" t="str">
            <v>76100</v>
          </cell>
          <cell r="B640">
            <v>9</v>
          </cell>
          <cell r="C640">
            <v>13996</v>
          </cell>
          <cell r="D640">
            <v>128.60817376393257</v>
          </cell>
        </row>
        <row r="641">
          <cell r="A641" t="str">
            <v>76109</v>
          </cell>
          <cell r="B641">
            <v>40</v>
          </cell>
          <cell r="C641">
            <v>377014</v>
          </cell>
          <cell r="D641">
            <v>21.219371163935559</v>
          </cell>
        </row>
        <row r="642">
          <cell r="A642" t="str">
            <v>76111</v>
          </cell>
          <cell r="B642">
            <v>30</v>
          </cell>
          <cell r="C642">
            <v>115779</v>
          </cell>
          <cell r="D642">
            <v>51.82286943228047</v>
          </cell>
        </row>
        <row r="643">
          <cell r="A643" t="str">
            <v>76113</v>
          </cell>
          <cell r="B643">
            <v>5</v>
          </cell>
          <cell r="C643">
            <v>21316</v>
          </cell>
          <cell r="D643">
            <v>46.913116907487328</v>
          </cell>
        </row>
        <row r="644">
          <cell r="A644" t="str">
            <v>76122</v>
          </cell>
          <cell r="B644">
            <v>20</v>
          </cell>
          <cell r="C644">
            <v>30127</v>
          </cell>
          <cell r="D644">
            <v>132.77126829754042</v>
          </cell>
        </row>
        <row r="645">
          <cell r="A645" t="str">
            <v>76126</v>
          </cell>
          <cell r="B645">
            <v>10</v>
          </cell>
          <cell r="C645">
            <v>15676</v>
          </cell>
          <cell r="D645">
            <v>127.58356723653993</v>
          </cell>
        </row>
        <row r="646">
          <cell r="A646" t="str">
            <v>76130</v>
          </cell>
          <cell r="B646">
            <v>16</v>
          </cell>
          <cell r="C646">
            <v>78096</v>
          </cell>
          <cell r="D646">
            <v>40.975209997951239</v>
          </cell>
        </row>
        <row r="647">
          <cell r="A647" t="str">
            <v>76147</v>
          </cell>
          <cell r="B647">
            <v>45</v>
          </cell>
          <cell r="C647">
            <v>130080</v>
          </cell>
          <cell r="D647">
            <v>69.188191881918812</v>
          </cell>
        </row>
        <row r="648">
          <cell r="A648" t="str">
            <v>76233</v>
          </cell>
          <cell r="B648">
            <v>8</v>
          </cell>
          <cell r="C648">
            <v>36043</v>
          </cell>
          <cell r="D648">
            <v>44.391421357822601</v>
          </cell>
        </row>
        <row r="649">
          <cell r="A649" t="str">
            <v>76243</v>
          </cell>
          <cell r="B649">
            <v>4</v>
          </cell>
          <cell r="C649">
            <v>10941</v>
          </cell>
          <cell r="D649">
            <v>73.119458916004021</v>
          </cell>
        </row>
        <row r="650">
          <cell r="A650" t="str">
            <v>76246</v>
          </cell>
          <cell r="B650">
            <v>5</v>
          </cell>
          <cell r="C650">
            <v>9779</v>
          </cell>
          <cell r="D650">
            <v>102.25994477962982</v>
          </cell>
        </row>
        <row r="651">
          <cell r="A651" t="str">
            <v>76248</v>
          </cell>
          <cell r="B651">
            <v>21</v>
          </cell>
          <cell r="C651">
            <v>56605</v>
          </cell>
          <cell r="D651">
            <v>74.198392368165358</v>
          </cell>
        </row>
        <row r="652">
          <cell r="A652" t="str">
            <v>76250</v>
          </cell>
          <cell r="B652">
            <v>6</v>
          </cell>
          <cell r="C652">
            <v>8792</v>
          </cell>
          <cell r="D652">
            <v>136.4877161055505</v>
          </cell>
        </row>
        <row r="653">
          <cell r="A653" t="str">
            <v>76275</v>
          </cell>
          <cell r="B653">
            <v>32</v>
          </cell>
          <cell r="C653">
            <v>57480</v>
          </cell>
          <cell r="D653">
            <v>111.34307585247043</v>
          </cell>
        </row>
        <row r="654">
          <cell r="A654" t="str">
            <v>76306</v>
          </cell>
          <cell r="B654">
            <v>2</v>
          </cell>
          <cell r="C654">
            <v>20473</v>
          </cell>
          <cell r="D654">
            <v>19.53792800273531</v>
          </cell>
        </row>
        <row r="655">
          <cell r="A655" t="str">
            <v>76318</v>
          </cell>
          <cell r="B655">
            <v>7</v>
          </cell>
          <cell r="C655">
            <v>33665</v>
          </cell>
          <cell r="D655">
            <v>41.586217139462349</v>
          </cell>
        </row>
        <row r="656">
          <cell r="A656" t="str">
            <v>76364</v>
          </cell>
          <cell r="B656">
            <v>51</v>
          </cell>
          <cell r="C656">
            <v>112313</v>
          </cell>
          <cell r="D656">
            <v>90.817625742345058</v>
          </cell>
        </row>
        <row r="657">
          <cell r="A657" t="str">
            <v>76377</v>
          </cell>
          <cell r="B657">
            <v>4</v>
          </cell>
          <cell r="C657">
            <v>11374</v>
          </cell>
          <cell r="D657">
            <v>70.335853701424298</v>
          </cell>
        </row>
        <row r="658">
          <cell r="A658" t="str">
            <v>76400</v>
          </cell>
          <cell r="B658">
            <v>19</v>
          </cell>
          <cell r="C658">
            <v>35826</v>
          </cell>
          <cell r="D658">
            <v>106.0682186121811</v>
          </cell>
        </row>
        <row r="659">
          <cell r="A659" t="str">
            <v>76403</v>
          </cell>
          <cell r="B659">
            <v>11</v>
          </cell>
          <cell r="C659">
            <v>13518</v>
          </cell>
          <cell r="D659">
            <v>162.74596833851163</v>
          </cell>
        </row>
        <row r="660">
          <cell r="A660" t="str">
            <v>76497</v>
          </cell>
          <cell r="B660">
            <v>3</v>
          </cell>
          <cell r="C660">
            <v>14765</v>
          </cell>
          <cell r="D660">
            <v>40.636640704368439</v>
          </cell>
        </row>
        <row r="661">
          <cell r="A661" t="str">
            <v>76520</v>
          </cell>
          <cell r="B661">
            <v>125</v>
          </cell>
          <cell r="C661">
            <v>298667</v>
          </cell>
          <cell r="D661">
            <v>83.705263721803874</v>
          </cell>
        </row>
        <row r="662">
          <cell r="A662" t="str">
            <v>76563</v>
          </cell>
          <cell r="B662">
            <v>34</v>
          </cell>
          <cell r="C662">
            <v>53137</v>
          </cell>
          <cell r="D662">
            <v>127.97109358827181</v>
          </cell>
        </row>
        <row r="663">
          <cell r="A663" t="str">
            <v>76606</v>
          </cell>
          <cell r="B663">
            <v>2</v>
          </cell>
          <cell r="C663">
            <v>16107</v>
          </cell>
          <cell r="D663">
            <v>24.833923139007883</v>
          </cell>
        </row>
        <row r="664">
          <cell r="A664" t="str">
            <v>76616</v>
          </cell>
          <cell r="B664">
            <v>12</v>
          </cell>
          <cell r="C664">
            <v>15438</v>
          </cell>
          <cell r="D664">
            <v>155.46055188495919</v>
          </cell>
        </row>
        <row r="665">
          <cell r="A665" t="str">
            <v>76622</v>
          </cell>
          <cell r="B665">
            <v>23</v>
          </cell>
          <cell r="C665">
            <v>33342</v>
          </cell>
          <cell r="D665">
            <v>137.96412932637514</v>
          </cell>
        </row>
        <row r="666">
          <cell r="A666" t="str">
            <v>76670</v>
          </cell>
          <cell r="B666">
            <v>4</v>
          </cell>
          <cell r="C666">
            <v>17394</v>
          </cell>
          <cell r="D666">
            <v>45.992871104978725</v>
          </cell>
        </row>
        <row r="667">
          <cell r="A667" t="str">
            <v>76736</v>
          </cell>
          <cell r="B667">
            <v>12</v>
          </cell>
          <cell r="C667">
            <v>45966</v>
          </cell>
          <cell r="D667">
            <v>52.21250489492234</v>
          </cell>
        </row>
        <row r="668">
          <cell r="A668" t="str">
            <v>76823</v>
          </cell>
          <cell r="B668">
            <v>5</v>
          </cell>
          <cell r="C668">
            <v>16219</v>
          </cell>
          <cell r="D668">
            <v>61.656082372526043</v>
          </cell>
        </row>
        <row r="669">
          <cell r="A669" t="str">
            <v>76828</v>
          </cell>
          <cell r="B669">
            <v>6</v>
          </cell>
          <cell r="C669">
            <v>18288</v>
          </cell>
          <cell r="D669">
            <v>65.616797900262469</v>
          </cell>
        </row>
        <row r="670">
          <cell r="A670" t="str">
            <v>76834</v>
          </cell>
          <cell r="B670">
            <v>77</v>
          </cell>
          <cell r="C670">
            <v>204125</v>
          </cell>
          <cell r="D670">
            <v>75.443968156766687</v>
          </cell>
        </row>
        <row r="671">
          <cell r="A671" t="str">
            <v>76845</v>
          </cell>
          <cell r="B671">
            <v>1</v>
          </cell>
          <cell r="C671">
            <v>5558</v>
          </cell>
          <cell r="D671">
            <v>35.984166966534723</v>
          </cell>
        </row>
        <row r="672">
          <cell r="A672" t="str">
            <v>76869</v>
          </cell>
          <cell r="B672">
            <v>2</v>
          </cell>
          <cell r="C672">
            <v>10618</v>
          </cell>
          <cell r="D672">
            <v>37.671877943115469</v>
          </cell>
        </row>
        <row r="673">
          <cell r="A673" t="str">
            <v>76890</v>
          </cell>
          <cell r="B673">
            <v>8</v>
          </cell>
          <cell r="C673">
            <v>16045</v>
          </cell>
          <cell r="D673">
            <v>99.719538797133055</v>
          </cell>
        </row>
        <row r="674">
          <cell r="A674" t="str">
            <v>76892</v>
          </cell>
          <cell r="B674">
            <v>33</v>
          </cell>
          <cell r="C674">
            <v>109091</v>
          </cell>
          <cell r="D674">
            <v>60.499949583375347</v>
          </cell>
        </row>
        <row r="675">
          <cell r="A675" t="str">
            <v>76895</v>
          </cell>
          <cell r="B675">
            <v>14</v>
          </cell>
          <cell r="C675">
            <v>43900</v>
          </cell>
          <cell r="D675">
            <v>63.781321184510254</v>
          </cell>
        </row>
        <row r="676">
          <cell r="A676" t="str">
            <v>81001</v>
          </cell>
          <cell r="B676">
            <v>2</v>
          </cell>
          <cell r="C676">
            <v>84716</v>
          </cell>
          <cell r="D676">
            <v>4.7216582463761272</v>
          </cell>
        </row>
        <row r="677">
          <cell r="A677" t="str">
            <v>81065</v>
          </cell>
          <cell r="B677">
            <v>21</v>
          </cell>
          <cell r="C677">
            <v>39984</v>
          </cell>
          <cell r="D677">
            <v>105.04201680672269</v>
          </cell>
        </row>
        <row r="678">
          <cell r="A678" t="str">
            <v>81220</v>
          </cell>
          <cell r="B678">
            <v>1</v>
          </cell>
          <cell r="C678">
            <v>3428</v>
          </cell>
          <cell r="D678">
            <v>58.343057176196027</v>
          </cell>
        </row>
        <row r="679">
          <cell r="A679" t="str">
            <v>81300</v>
          </cell>
          <cell r="B679">
            <v>9</v>
          </cell>
          <cell r="C679">
            <v>24308</v>
          </cell>
          <cell r="D679">
            <v>74.049695573473755</v>
          </cell>
        </row>
        <row r="680">
          <cell r="A680" t="str">
            <v>81736</v>
          </cell>
          <cell r="B680">
            <v>16</v>
          </cell>
          <cell r="C680">
            <v>46006</v>
          </cell>
          <cell r="D680">
            <v>69.556144850671643</v>
          </cell>
        </row>
        <row r="681">
          <cell r="A681" t="str">
            <v>81794</v>
          </cell>
          <cell r="B681">
            <v>25</v>
          </cell>
          <cell r="C681">
            <v>51252</v>
          </cell>
          <cell r="D681">
            <v>97.55716850074144</v>
          </cell>
        </row>
        <row r="682">
          <cell r="A682" t="str">
            <v>85001</v>
          </cell>
          <cell r="B682">
            <v>8</v>
          </cell>
          <cell r="C682">
            <v>129938</v>
          </cell>
          <cell r="D682">
            <v>12.313564930967077</v>
          </cell>
        </row>
        <row r="683">
          <cell r="A683" t="str">
            <v>85010</v>
          </cell>
          <cell r="B683">
            <v>5</v>
          </cell>
          <cell r="C683">
            <v>35257</v>
          </cell>
          <cell r="D683">
            <v>28.363161925291433</v>
          </cell>
        </row>
        <row r="684">
          <cell r="A684" t="str">
            <v>85125</v>
          </cell>
          <cell r="B684">
            <v>4</v>
          </cell>
          <cell r="C684">
            <v>11511</v>
          </cell>
          <cell r="D684">
            <v>69.498740335331419</v>
          </cell>
        </row>
        <row r="685">
          <cell r="A685" t="str">
            <v>85139</v>
          </cell>
          <cell r="B685">
            <v>2</v>
          </cell>
          <cell r="C685">
            <v>11150</v>
          </cell>
          <cell r="D685">
            <v>35.874439461883405</v>
          </cell>
        </row>
        <row r="686">
          <cell r="A686" t="str">
            <v>85162</v>
          </cell>
          <cell r="B686">
            <v>4</v>
          </cell>
          <cell r="C686">
            <v>14238</v>
          </cell>
          <cell r="D686">
            <v>56.187666807135834</v>
          </cell>
        </row>
        <row r="687">
          <cell r="A687" t="str">
            <v>85225</v>
          </cell>
          <cell r="B687">
            <v>1</v>
          </cell>
          <cell r="C687">
            <v>8704</v>
          </cell>
          <cell r="D687">
            <v>22.977941176470587</v>
          </cell>
        </row>
        <row r="688">
          <cell r="A688" t="str">
            <v>85230</v>
          </cell>
          <cell r="B688">
            <v>1</v>
          </cell>
          <cell r="C688">
            <v>8157</v>
          </cell>
          <cell r="D688">
            <v>24.518818192963099</v>
          </cell>
        </row>
        <row r="689">
          <cell r="A689" t="str">
            <v>85250</v>
          </cell>
          <cell r="B689">
            <v>8</v>
          </cell>
          <cell r="C689">
            <v>26800</v>
          </cell>
          <cell r="D689">
            <v>59.701492537313435</v>
          </cell>
        </row>
        <row r="690">
          <cell r="A690" t="str">
            <v>85263</v>
          </cell>
          <cell r="B690">
            <v>1</v>
          </cell>
          <cell r="C690">
            <v>7929</v>
          </cell>
          <cell r="D690">
            <v>25.223861773237481</v>
          </cell>
        </row>
        <row r="691">
          <cell r="A691" t="str">
            <v>85279</v>
          </cell>
          <cell r="B691">
            <v>1</v>
          </cell>
          <cell r="C691">
            <v>3621</v>
          </cell>
          <cell r="D691">
            <v>55.233360950013811</v>
          </cell>
        </row>
        <row r="692">
          <cell r="A692" t="str">
            <v>85315</v>
          </cell>
          <cell r="B692">
            <v>1</v>
          </cell>
          <cell r="C692">
            <v>1916</v>
          </cell>
          <cell r="D692">
            <v>104.38413361169101</v>
          </cell>
        </row>
        <row r="693">
          <cell r="A693" t="str">
            <v>85325</v>
          </cell>
          <cell r="B693">
            <v>4</v>
          </cell>
          <cell r="C693">
            <v>7643</v>
          </cell>
          <cell r="D693">
            <v>104.67094073007982</v>
          </cell>
        </row>
        <row r="694">
          <cell r="A694" t="str">
            <v>85410</v>
          </cell>
          <cell r="B694">
            <v>1</v>
          </cell>
          <cell r="C694">
            <v>20215</v>
          </cell>
          <cell r="D694">
            <v>9.8936433341578045</v>
          </cell>
        </row>
        <row r="695">
          <cell r="A695" t="str">
            <v>85430</v>
          </cell>
          <cell r="B695">
            <v>4</v>
          </cell>
          <cell r="C695">
            <v>13706</v>
          </cell>
          <cell r="D695">
            <v>58.368597694440389</v>
          </cell>
        </row>
        <row r="696">
          <cell r="A696" t="str">
            <v>85440</v>
          </cell>
          <cell r="B696">
            <v>2</v>
          </cell>
          <cell r="C696">
            <v>23221</v>
          </cell>
          <cell r="D696">
            <v>17.225787003143708</v>
          </cell>
        </row>
        <row r="697">
          <cell r="A697" t="str">
            <v>86001</v>
          </cell>
          <cell r="B697">
            <v>6</v>
          </cell>
          <cell r="C697">
            <v>39867</v>
          </cell>
          <cell r="D697">
            <v>30.100082775227634</v>
          </cell>
        </row>
        <row r="698">
          <cell r="A698" t="str">
            <v>86320</v>
          </cell>
          <cell r="B698">
            <v>11</v>
          </cell>
          <cell r="C698">
            <v>49420</v>
          </cell>
          <cell r="D698">
            <v>44.516390125455281</v>
          </cell>
        </row>
        <row r="699">
          <cell r="A699" t="str">
            <v>86568</v>
          </cell>
          <cell r="B699">
            <v>28</v>
          </cell>
          <cell r="C699">
            <v>58446</v>
          </cell>
          <cell r="D699">
            <v>95.814940286760418</v>
          </cell>
        </row>
        <row r="700">
          <cell r="A700" t="str">
            <v>86569</v>
          </cell>
          <cell r="B700">
            <v>6</v>
          </cell>
          <cell r="C700">
            <v>14441</v>
          </cell>
          <cell r="D700">
            <v>83.096738453015718</v>
          </cell>
        </row>
        <row r="701">
          <cell r="A701" t="str">
            <v>86571</v>
          </cell>
          <cell r="B701">
            <v>8</v>
          </cell>
          <cell r="C701">
            <v>23316</v>
          </cell>
          <cell r="D701">
            <v>68.622405215302791</v>
          </cell>
        </row>
        <row r="702">
          <cell r="A702" t="str">
            <v>86573</v>
          </cell>
          <cell r="B702">
            <v>3</v>
          </cell>
          <cell r="C702">
            <v>15562</v>
          </cell>
          <cell r="D702">
            <v>38.555455596966972</v>
          </cell>
        </row>
        <row r="703">
          <cell r="A703" t="str">
            <v>86757</v>
          </cell>
          <cell r="B703">
            <v>13</v>
          </cell>
          <cell r="C703">
            <v>24967</v>
          </cell>
          <cell r="D703">
            <v>104.13746144911282</v>
          </cell>
        </row>
        <row r="704">
          <cell r="A704" t="str">
            <v>86865</v>
          </cell>
          <cell r="B704">
            <v>12</v>
          </cell>
          <cell r="C704">
            <v>49934</v>
          </cell>
          <cell r="D704">
            <v>48.063443745744379</v>
          </cell>
        </row>
        <row r="705">
          <cell r="A705" t="str">
            <v>86885</v>
          </cell>
          <cell r="B705">
            <v>8</v>
          </cell>
          <cell r="C705">
            <v>20952</v>
          </cell>
          <cell r="D705">
            <v>76.365024818633074</v>
          </cell>
        </row>
        <row r="706">
          <cell r="A706" t="str">
            <v>88001</v>
          </cell>
          <cell r="B706">
            <v>6</v>
          </cell>
          <cell r="C706">
            <v>69463</v>
          </cell>
          <cell r="D706">
            <v>17.275384017390554</v>
          </cell>
        </row>
        <row r="707">
          <cell r="A707" t="str">
            <v>91001</v>
          </cell>
          <cell r="B707">
            <v>3</v>
          </cell>
          <cell r="C707">
            <v>40342</v>
          </cell>
          <cell r="D707">
            <v>14.872837241584453</v>
          </cell>
        </row>
        <row r="708">
          <cell r="A708" t="str">
            <v>95001</v>
          </cell>
          <cell r="B708">
            <v>21</v>
          </cell>
          <cell r="C708">
            <v>61383</v>
          </cell>
          <cell r="D708">
            <v>68.422853232979818</v>
          </cell>
        </row>
        <row r="709">
          <cell r="A709" t="str">
            <v>95015</v>
          </cell>
          <cell r="B709">
            <v>6</v>
          </cell>
          <cell r="C709">
            <v>9734</v>
          </cell>
          <cell r="D709">
            <v>123.27922745017466</v>
          </cell>
        </row>
        <row r="710">
          <cell r="A710" t="str">
            <v>95025</v>
          </cell>
          <cell r="B710">
            <v>3</v>
          </cell>
          <cell r="C710">
            <v>21803</v>
          </cell>
          <cell r="D710">
            <v>27.519148740998947</v>
          </cell>
        </row>
        <row r="711">
          <cell r="A711" t="str">
            <v>95200</v>
          </cell>
          <cell r="B711">
            <v>1</v>
          </cell>
          <cell r="C711">
            <v>13466</v>
          </cell>
          <cell r="D711">
            <v>14.852220406950838</v>
          </cell>
        </row>
        <row r="712">
          <cell r="A712" t="str">
            <v>97001</v>
          </cell>
          <cell r="B712">
            <v>1</v>
          </cell>
          <cell r="C712">
            <v>30658</v>
          </cell>
          <cell r="D712">
            <v>6.5235827516472051</v>
          </cell>
        </row>
        <row r="713">
          <cell r="A713" t="str">
            <v>99001</v>
          </cell>
          <cell r="B713">
            <v>4</v>
          </cell>
          <cell r="C713">
            <v>15012</v>
          </cell>
          <cell r="D713">
            <v>53.290700772715162</v>
          </cell>
        </row>
        <row r="714">
          <cell r="A714" t="str">
            <v>99524</v>
          </cell>
          <cell r="B714">
            <v>1</v>
          </cell>
          <cell r="C714">
            <v>13791</v>
          </cell>
          <cell r="D714">
            <v>14.502211587267059</v>
          </cell>
        </row>
        <row r="715">
          <cell r="A715" t="str">
            <v>99773</v>
          </cell>
          <cell r="B715">
            <v>11</v>
          </cell>
          <cell r="C715">
            <v>34307</v>
          </cell>
          <cell r="D715">
            <v>64.126854577782964</v>
          </cell>
        </row>
      </sheetData>
      <sheetData sheetId="5"/>
      <sheetData sheetId="6"/>
      <sheetData sheetId="7">
        <row r="3">
          <cell r="A3" t="str">
            <v>05001</v>
          </cell>
          <cell r="B3">
            <v>556</v>
          </cell>
          <cell r="C3">
            <v>2417325</v>
          </cell>
          <cell r="D3">
            <v>46.001261725254153</v>
          </cell>
          <cell r="M3" t="str">
            <v>00091</v>
          </cell>
          <cell r="N3">
            <v>74541</v>
          </cell>
          <cell r="O3">
            <v>13.415435800431979</v>
          </cell>
        </row>
        <row r="4">
          <cell r="A4" t="str">
            <v>05021</v>
          </cell>
          <cell r="B4">
            <v>1</v>
          </cell>
          <cell r="C4">
            <v>3550</v>
          </cell>
          <cell r="D4">
            <v>56.338028169014088</v>
          </cell>
          <cell r="M4" t="str">
            <v>00005</v>
          </cell>
          <cell r="N4">
            <v>6299886</v>
          </cell>
          <cell r="O4">
            <v>45.588126515305198</v>
          </cell>
        </row>
        <row r="5">
          <cell r="A5" t="str">
            <v>05030</v>
          </cell>
          <cell r="B5">
            <v>9</v>
          </cell>
          <cell r="C5">
            <v>29117</v>
          </cell>
          <cell r="D5">
            <v>61.81955558608373</v>
          </cell>
          <cell r="M5" t="str">
            <v>00081</v>
          </cell>
          <cell r="N5">
            <v>256527</v>
          </cell>
          <cell r="O5">
            <v>31.185801104757008</v>
          </cell>
        </row>
        <row r="6">
          <cell r="A6" t="str">
            <v>05031</v>
          </cell>
          <cell r="B6">
            <v>5</v>
          </cell>
          <cell r="C6">
            <v>21768</v>
          </cell>
          <cell r="D6">
            <v>45.938993017273063</v>
          </cell>
          <cell r="M6" t="str">
            <v>00008</v>
          </cell>
          <cell r="N6">
            <v>2403027</v>
          </cell>
          <cell r="O6">
            <v>20.0580351365174</v>
          </cell>
        </row>
        <row r="7">
          <cell r="A7" t="str">
            <v>05034</v>
          </cell>
          <cell r="B7">
            <v>16</v>
          </cell>
          <cell r="C7">
            <v>44994</v>
          </cell>
          <cell r="D7">
            <v>71.120593856958706</v>
          </cell>
          <cell r="M7" t="str">
            <v>00011</v>
          </cell>
          <cell r="N7">
            <v>7674366</v>
          </cell>
          <cell r="O7">
            <v>15.558288463177284</v>
          </cell>
        </row>
        <row r="8">
          <cell r="A8" t="str">
            <v>05036</v>
          </cell>
          <cell r="B8">
            <v>4</v>
          </cell>
          <cell r="C8">
            <v>8680</v>
          </cell>
          <cell r="D8">
            <v>92.165898617511516</v>
          </cell>
          <cell r="M8" t="str">
            <v>00013</v>
          </cell>
          <cell r="N8">
            <v>2049083</v>
          </cell>
          <cell r="O8">
            <v>16.495183455233391</v>
          </cell>
        </row>
        <row r="9">
          <cell r="A9" t="str">
            <v>05040</v>
          </cell>
          <cell r="B9">
            <v>7</v>
          </cell>
          <cell r="C9">
            <v>16658</v>
          </cell>
          <cell r="D9">
            <v>84.043702725417219</v>
          </cell>
          <cell r="M9" t="str">
            <v>00015</v>
          </cell>
          <cell r="N9">
            <v>1272844</v>
          </cell>
          <cell r="O9">
            <v>9.7419636656180959</v>
          </cell>
        </row>
        <row r="10">
          <cell r="A10" t="str">
            <v>05042</v>
          </cell>
          <cell r="B10">
            <v>4</v>
          </cell>
          <cell r="C10">
            <v>24202</v>
          </cell>
          <cell r="D10">
            <v>33.055119411618875</v>
          </cell>
          <cell r="M10" t="str">
            <v>00017</v>
          </cell>
          <cell r="N10">
            <v>984128</v>
          </cell>
          <cell r="O10">
            <v>28.248357937178902</v>
          </cell>
        </row>
        <row r="11">
          <cell r="A11" t="str">
            <v>05044</v>
          </cell>
          <cell r="B11">
            <v>3</v>
          </cell>
          <cell r="C11">
            <v>7543</v>
          </cell>
          <cell r="D11">
            <v>79.543948031287286</v>
          </cell>
          <cell r="M11" t="str">
            <v>00018</v>
          </cell>
          <cell r="N11">
            <v>465477</v>
          </cell>
          <cell r="O11">
            <v>61.012681614773662</v>
          </cell>
        </row>
        <row r="12">
          <cell r="A12" t="str">
            <v>05045</v>
          </cell>
          <cell r="B12">
            <v>16</v>
          </cell>
          <cell r="C12">
            <v>167895</v>
          </cell>
          <cell r="D12">
            <v>19.059531254653205</v>
          </cell>
          <cell r="M12" t="str">
            <v>00085</v>
          </cell>
          <cell r="N12">
            <v>344027</v>
          </cell>
          <cell r="O12">
            <v>26.742087103628496</v>
          </cell>
        </row>
        <row r="13">
          <cell r="A13" t="str">
            <v>05051</v>
          </cell>
          <cell r="B13">
            <v>3</v>
          </cell>
          <cell r="C13">
            <v>38100</v>
          </cell>
          <cell r="D13">
            <v>15.748031496062991</v>
          </cell>
          <cell r="M13" t="str">
            <v>00019</v>
          </cell>
          <cell r="N13">
            <v>1354744</v>
          </cell>
          <cell r="O13">
            <v>37.793118109399266</v>
          </cell>
        </row>
        <row r="14">
          <cell r="A14" t="str">
            <v>05059</v>
          </cell>
          <cell r="B14">
            <v>4</v>
          </cell>
          <cell r="C14">
            <v>4383</v>
          </cell>
          <cell r="D14">
            <v>182.52338580880675</v>
          </cell>
          <cell r="M14" t="str">
            <v>00020</v>
          </cell>
          <cell r="N14">
            <v>1004064</v>
          </cell>
          <cell r="O14">
            <v>27.687478089046117</v>
          </cell>
        </row>
        <row r="15">
          <cell r="A15" t="str">
            <v>05079</v>
          </cell>
          <cell r="B15">
            <v>21</v>
          </cell>
          <cell r="C15">
            <v>48496</v>
          </cell>
          <cell r="D15">
            <v>86.605080831408785</v>
          </cell>
          <cell r="M15" t="str">
            <v>00027</v>
          </cell>
          <cell r="N15">
            <v>490327</v>
          </cell>
          <cell r="O15">
            <v>34.262849078268182</v>
          </cell>
        </row>
        <row r="16">
          <cell r="A16" t="str">
            <v>05086</v>
          </cell>
          <cell r="B16">
            <v>3</v>
          </cell>
          <cell r="C16">
            <v>6645</v>
          </cell>
          <cell r="D16">
            <v>90.293453724604959</v>
          </cell>
          <cell r="M16" t="str">
            <v>00023</v>
          </cell>
          <cell r="N16">
            <v>1658090</v>
          </cell>
          <cell r="O16">
            <v>20.867383555778034</v>
          </cell>
        </row>
        <row r="17">
          <cell r="A17" t="str">
            <v>05088</v>
          </cell>
          <cell r="B17">
            <v>47</v>
          </cell>
          <cell r="C17">
            <v>438526</v>
          </cell>
          <cell r="D17">
            <v>21.435445104737234</v>
          </cell>
          <cell r="M17" t="str">
            <v>00025</v>
          </cell>
          <cell r="N17">
            <v>2598245</v>
          </cell>
          <cell r="O17">
            <v>20.013509118655094</v>
          </cell>
        </row>
        <row r="18">
          <cell r="A18" t="str">
            <v>05093</v>
          </cell>
          <cell r="B18">
            <v>5</v>
          </cell>
          <cell r="C18">
            <v>17409</v>
          </cell>
          <cell r="D18">
            <v>57.441553219599058</v>
          </cell>
          <cell r="M18" t="str">
            <v>00094</v>
          </cell>
          <cell r="N18">
            <v>40203</v>
          </cell>
          <cell r="O18">
            <v>24.873765639380146</v>
          </cell>
        </row>
        <row r="19">
          <cell r="A19" t="str">
            <v>05101</v>
          </cell>
          <cell r="B19">
            <v>8</v>
          </cell>
          <cell r="C19">
            <v>27335</v>
          </cell>
          <cell r="D19">
            <v>58.533016279495158</v>
          </cell>
          <cell r="M19" t="str">
            <v>00044</v>
          </cell>
          <cell r="N19">
            <v>902386</v>
          </cell>
          <cell r="O19">
            <v>24.379810856994677</v>
          </cell>
        </row>
        <row r="20">
          <cell r="A20" t="str">
            <v>05107</v>
          </cell>
          <cell r="B20">
            <v>9</v>
          </cell>
          <cell r="C20">
            <v>8720</v>
          </cell>
          <cell r="D20">
            <v>206.42201834862385</v>
          </cell>
          <cell r="M20" t="str">
            <v>00095</v>
          </cell>
          <cell r="N20">
            <v>107934</v>
          </cell>
          <cell r="O20">
            <v>64.854448088646762</v>
          </cell>
        </row>
        <row r="21">
          <cell r="A21" t="str">
            <v>05113</v>
          </cell>
          <cell r="B21">
            <v>5</v>
          </cell>
          <cell r="C21">
            <v>6689</v>
          </cell>
          <cell r="D21">
            <v>149.49917775452235</v>
          </cell>
          <cell r="M21" t="str">
            <v>00041</v>
          </cell>
          <cell r="N21">
            <v>1126314</v>
          </cell>
          <cell r="O21">
            <v>32.495378730975553</v>
          </cell>
        </row>
        <row r="22">
          <cell r="A22" t="str">
            <v>05120</v>
          </cell>
          <cell r="B22">
            <v>16</v>
          </cell>
          <cell r="C22">
            <v>35823</v>
          </cell>
          <cell r="D22">
            <v>89.328085308321477</v>
          </cell>
          <cell r="M22" t="str">
            <v>00047</v>
          </cell>
          <cell r="N22">
            <v>1235425</v>
          </cell>
          <cell r="O22">
            <v>28.006556448185847</v>
          </cell>
        </row>
        <row r="23">
          <cell r="A23" t="str">
            <v>05125</v>
          </cell>
          <cell r="B23">
            <v>1</v>
          </cell>
          <cell r="C23">
            <v>8099</v>
          </cell>
          <cell r="D23">
            <v>24.694406716878628</v>
          </cell>
          <cell r="M23" t="str">
            <v>00050</v>
          </cell>
          <cell r="N23">
            <v>924843</v>
          </cell>
          <cell r="O23">
            <v>35.465479005625816</v>
          </cell>
        </row>
        <row r="24">
          <cell r="A24" t="str">
            <v>05129</v>
          </cell>
          <cell r="B24">
            <v>21</v>
          </cell>
          <cell r="C24">
            <v>75988</v>
          </cell>
          <cell r="D24">
            <v>55.271885034479133</v>
          </cell>
          <cell r="M24" t="str">
            <v>00052</v>
          </cell>
          <cell r="N24">
            <v>1701840</v>
          </cell>
          <cell r="O24">
            <v>37.018756169792695</v>
          </cell>
        </row>
        <row r="25">
          <cell r="A25" t="str">
            <v>05134</v>
          </cell>
          <cell r="B25">
            <v>2</v>
          </cell>
          <cell r="C25">
            <v>9209</v>
          </cell>
          <cell r="D25">
            <v>43.435769356064718</v>
          </cell>
          <cell r="M25" t="str">
            <v>00054</v>
          </cell>
          <cell r="N25">
            <v>1332335</v>
          </cell>
          <cell r="O25">
            <v>43.532595030529109</v>
          </cell>
        </row>
        <row r="26">
          <cell r="A26" t="str">
            <v>05138</v>
          </cell>
          <cell r="B26">
            <v>1</v>
          </cell>
          <cell r="C26">
            <v>16780</v>
          </cell>
          <cell r="D26">
            <v>11.918951132300357</v>
          </cell>
          <cell r="M26" t="str">
            <v>00086</v>
          </cell>
          <cell r="N26">
            <v>337054</v>
          </cell>
          <cell r="O26">
            <v>64.084686726755947</v>
          </cell>
        </row>
        <row r="27">
          <cell r="A27" t="str">
            <v>05142</v>
          </cell>
          <cell r="B27">
            <v>1</v>
          </cell>
          <cell r="C27">
            <v>4646</v>
          </cell>
          <cell r="D27">
            <v>43.047783039173481</v>
          </cell>
          <cell r="M27" t="str">
            <v>00063</v>
          </cell>
          <cell r="N27">
            <v>558934</v>
          </cell>
          <cell r="O27">
            <v>46.159296088625851</v>
          </cell>
        </row>
        <row r="28">
          <cell r="A28" t="str">
            <v>05145</v>
          </cell>
          <cell r="B28">
            <v>3</v>
          </cell>
          <cell r="C28">
            <v>5395</v>
          </cell>
          <cell r="D28">
            <v>111.21408711770157</v>
          </cell>
          <cell r="M28" t="str">
            <v>00066</v>
          </cell>
          <cell r="N28">
            <v>941283</v>
          </cell>
          <cell r="O28">
            <v>39.520526770376172</v>
          </cell>
        </row>
        <row r="29">
          <cell r="A29" t="str">
            <v>05147</v>
          </cell>
          <cell r="B29">
            <v>6</v>
          </cell>
          <cell r="C29">
            <v>53048</v>
          </cell>
          <cell r="D29">
            <v>22.621022470215653</v>
          </cell>
          <cell r="M29" t="str">
            <v>00088</v>
          </cell>
          <cell r="N29">
            <v>75167</v>
          </cell>
          <cell r="O29">
            <v>13.303710404831907</v>
          </cell>
        </row>
        <row r="30">
          <cell r="A30" t="str">
            <v>05148</v>
          </cell>
          <cell r="B30">
            <v>9</v>
          </cell>
          <cell r="C30">
            <v>45578</v>
          </cell>
          <cell r="D30">
            <v>39.492737724340692</v>
          </cell>
          <cell r="M30" t="str">
            <v>00068</v>
          </cell>
          <cell r="N30">
            <v>2040988</v>
          </cell>
          <cell r="O30">
            <v>17.932491518813436</v>
          </cell>
        </row>
        <row r="31">
          <cell r="A31" t="str">
            <v>05150</v>
          </cell>
          <cell r="B31">
            <v>1</v>
          </cell>
          <cell r="C31">
            <v>3696</v>
          </cell>
          <cell r="D31">
            <v>54.112554112554115</v>
          </cell>
          <cell r="M31" t="str">
            <v>00070</v>
          </cell>
          <cell r="N31">
            <v>834927</v>
          </cell>
          <cell r="O31">
            <v>18.205184405343221</v>
          </cell>
        </row>
        <row r="32">
          <cell r="A32" t="str">
            <v>05154</v>
          </cell>
          <cell r="B32">
            <v>36</v>
          </cell>
          <cell r="C32">
            <v>106887</v>
          </cell>
          <cell r="D32">
            <v>67.360857728255084</v>
          </cell>
          <cell r="M32" t="str">
            <v>00073</v>
          </cell>
          <cell r="N32">
            <v>1400203</v>
          </cell>
          <cell r="O32">
            <v>27.853104157040086</v>
          </cell>
        </row>
        <row r="33">
          <cell r="A33" t="str">
            <v>05172</v>
          </cell>
          <cell r="B33">
            <v>10</v>
          </cell>
          <cell r="C33">
            <v>72453</v>
          </cell>
          <cell r="D33">
            <v>27.604101969552676</v>
          </cell>
          <cell r="M33" t="str">
            <v>00076</v>
          </cell>
          <cell r="N33">
            <v>4520166</v>
          </cell>
          <cell r="O33">
            <v>78.492692525009033</v>
          </cell>
        </row>
        <row r="34">
          <cell r="A34" t="str">
            <v>05190</v>
          </cell>
          <cell r="B34">
            <v>2</v>
          </cell>
          <cell r="C34">
            <v>9191</v>
          </cell>
          <cell r="D34">
            <v>43.520835600043519</v>
          </cell>
          <cell r="M34" t="str">
            <v>00099</v>
          </cell>
          <cell r="N34">
            <v>68575</v>
          </cell>
          <cell r="O34">
            <v>26.248632883703973</v>
          </cell>
        </row>
        <row r="35">
          <cell r="A35" t="str">
            <v>05197</v>
          </cell>
          <cell r="B35">
            <v>3</v>
          </cell>
          <cell r="C35">
            <v>15010</v>
          </cell>
          <cell r="D35">
            <v>39.973351099267155</v>
          </cell>
        </row>
        <row r="36">
          <cell r="A36" t="str">
            <v>05206</v>
          </cell>
          <cell r="B36">
            <v>1</v>
          </cell>
          <cell r="C36">
            <v>3659</v>
          </cell>
          <cell r="D36">
            <v>54.659743099207432</v>
          </cell>
        </row>
        <row r="37">
          <cell r="A37" t="str">
            <v>05209</v>
          </cell>
          <cell r="B37">
            <v>3</v>
          </cell>
          <cell r="C37">
            <v>20843</v>
          </cell>
          <cell r="D37">
            <v>28.786642997649089</v>
          </cell>
        </row>
        <row r="38">
          <cell r="A38" t="str">
            <v>05212</v>
          </cell>
          <cell r="B38">
            <v>8</v>
          </cell>
          <cell r="C38">
            <v>68430</v>
          </cell>
          <cell r="D38">
            <v>23.381557796288178</v>
          </cell>
        </row>
        <row r="39">
          <cell r="A39" t="str">
            <v>05234</v>
          </cell>
          <cell r="B39">
            <v>5</v>
          </cell>
          <cell r="C39">
            <v>23560</v>
          </cell>
          <cell r="D39">
            <v>42.444821731748725</v>
          </cell>
        </row>
        <row r="40">
          <cell r="A40" t="str">
            <v>05237</v>
          </cell>
          <cell r="B40">
            <v>4</v>
          </cell>
          <cell r="C40">
            <v>21295</v>
          </cell>
          <cell r="D40">
            <v>37.567504108945762</v>
          </cell>
        </row>
        <row r="41">
          <cell r="A41" t="str">
            <v>05240</v>
          </cell>
          <cell r="B41">
            <v>3</v>
          </cell>
          <cell r="C41">
            <v>12526</v>
          </cell>
          <cell r="D41">
            <v>47.90036723614881</v>
          </cell>
        </row>
        <row r="42">
          <cell r="A42" t="str">
            <v>05250</v>
          </cell>
          <cell r="B42">
            <v>27</v>
          </cell>
          <cell r="C42">
            <v>48914</v>
          </cell>
          <cell r="D42">
            <v>110.39784110888499</v>
          </cell>
        </row>
        <row r="43">
          <cell r="A43" t="str">
            <v>05264</v>
          </cell>
          <cell r="B43">
            <v>1</v>
          </cell>
          <cell r="C43">
            <v>9654</v>
          </cell>
          <cell r="D43">
            <v>20.716801325875284</v>
          </cell>
        </row>
        <row r="44">
          <cell r="A44" t="str">
            <v>05266</v>
          </cell>
          <cell r="B44">
            <v>12</v>
          </cell>
          <cell r="C44">
            <v>212235</v>
          </cell>
          <cell r="D44">
            <v>11.308219662166938</v>
          </cell>
        </row>
        <row r="45">
          <cell r="A45" t="str">
            <v>05282</v>
          </cell>
          <cell r="B45">
            <v>5</v>
          </cell>
          <cell r="C45">
            <v>21817</v>
          </cell>
          <cell r="D45">
            <v>45.835816106705785</v>
          </cell>
        </row>
        <row r="46">
          <cell r="A46" t="str">
            <v>05284</v>
          </cell>
          <cell r="B46">
            <v>1</v>
          </cell>
          <cell r="C46">
            <v>17261</v>
          </cell>
          <cell r="D46">
            <v>11.586814205434216</v>
          </cell>
        </row>
        <row r="47">
          <cell r="A47" t="str">
            <v>05306</v>
          </cell>
          <cell r="B47">
            <v>2</v>
          </cell>
          <cell r="C47">
            <v>4064</v>
          </cell>
          <cell r="D47">
            <v>98.425196850393704</v>
          </cell>
        </row>
        <row r="48">
          <cell r="A48" t="str">
            <v>05308</v>
          </cell>
          <cell r="B48">
            <v>19</v>
          </cell>
          <cell r="C48">
            <v>51773</v>
          </cell>
          <cell r="D48">
            <v>73.39733065497461</v>
          </cell>
        </row>
        <row r="49">
          <cell r="A49" t="str">
            <v>05310</v>
          </cell>
          <cell r="B49">
            <v>3</v>
          </cell>
          <cell r="C49">
            <v>12513</v>
          </cell>
          <cell r="D49">
            <v>47.950131862862619</v>
          </cell>
        </row>
        <row r="50">
          <cell r="A50" t="str">
            <v>05313</v>
          </cell>
          <cell r="B50">
            <v>1</v>
          </cell>
          <cell r="C50">
            <v>9838</v>
          </cell>
          <cell r="D50">
            <v>20.329335230737954</v>
          </cell>
        </row>
        <row r="51">
          <cell r="A51" t="str">
            <v>05318</v>
          </cell>
          <cell r="B51">
            <v>8</v>
          </cell>
          <cell r="C51">
            <v>46096</v>
          </cell>
          <cell r="D51">
            <v>34.710170079833389</v>
          </cell>
        </row>
        <row r="52">
          <cell r="A52" t="str">
            <v>05353</v>
          </cell>
          <cell r="B52">
            <v>3</v>
          </cell>
          <cell r="C52">
            <v>4859</v>
          </cell>
          <cell r="D52">
            <v>123.4821979831241</v>
          </cell>
        </row>
        <row r="53">
          <cell r="A53" t="str">
            <v>05360</v>
          </cell>
          <cell r="B53">
            <v>69</v>
          </cell>
          <cell r="C53">
            <v>261681</v>
          </cell>
          <cell r="D53">
            <v>52.735964781547004</v>
          </cell>
        </row>
        <row r="54">
          <cell r="A54" t="str">
            <v>05361</v>
          </cell>
          <cell r="B54">
            <v>15</v>
          </cell>
          <cell r="C54">
            <v>21757</v>
          </cell>
          <cell r="D54">
            <v>137.88665716780807</v>
          </cell>
        </row>
        <row r="55">
          <cell r="A55" t="str">
            <v>05364</v>
          </cell>
          <cell r="B55">
            <v>3</v>
          </cell>
          <cell r="C55">
            <v>13900</v>
          </cell>
          <cell r="D55">
            <v>43.165467625899282</v>
          </cell>
        </row>
        <row r="56">
          <cell r="A56" t="str">
            <v>05376</v>
          </cell>
          <cell r="B56">
            <v>5</v>
          </cell>
          <cell r="C56">
            <v>51445</v>
          </cell>
          <cell r="D56">
            <v>19.438235008261248</v>
          </cell>
        </row>
        <row r="57">
          <cell r="A57" t="str">
            <v>05380</v>
          </cell>
          <cell r="B57">
            <v>30</v>
          </cell>
          <cell r="C57">
            <v>60379</v>
          </cell>
          <cell r="D57">
            <v>99.372298315639554</v>
          </cell>
        </row>
        <row r="58">
          <cell r="A58" t="str">
            <v>05390</v>
          </cell>
          <cell r="B58">
            <v>1</v>
          </cell>
          <cell r="C58">
            <v>6665</v>
          </cell>
          <cell r="D58">
            <v>30.007501875468868</v>
          </cell>
        </row>
        <row r="59">
          <cell r="A59" t="str">
            <v>05400</v>
          </cell>
          <cell r="B59">
            <v>7</v>
          </cell>
          <cell r="C59">
            <v>18905</v>
          </cell>
          <cell r="D59">
            <v>74.054482941020893</v>
          </cell>
        </row>
        <row r="60">
          <cell r="A60" t="str">
            <v>05411</v>
          </cell>
          <cell r="B60">
            <v>1</v>
          </cell>
          <cell r="C60">
            <v>9515</v>
          </cell>
          <cell r="D60">
            <v>21.019442984760904</v>
          </cell>
        </row>
        <row r="61">
          <cell r="A61" t="str">
            <v>05425</v>
          </cell>
          <cell r="B61">
            <v>1</v>
          </cell>
          <cell r="C61">
            <v>7021</v>
          </cell>
          <cell r="D61">
            <v>28.485970659450221</v>
          </cell>
        </row>
        <row r="62">
          <cell r="A62" t="str">
            <v>05440</v>
          </cell>
          <cell r="B62">
            <v>7</v>
          </cell>
          <cell r="C62">
            <v>51767</v>
          </cell>
          <cell r="D62">
            <v>27.044255993200302</v>
          </cell>
        </row>
        <row r="63">
          <cell r="A63" t="str">
            <v>05467</v>
          </cell>
          <cell r="B63">
            <v>2</v>
          </cell>
          <cell r="C63">
            <v>6450</v>
          </cell>
          <cell r="D63">
            <v>62.015503875968996</v>
          </cell>
        </row>
        <row r="64">
          <cell r="A64" t="str">
            <v>05480</v>
          </cell>
          <cell r="B64">
            <v>4</v>
          </cell>
          <cell r="C64">
            <v>19714</v>
          </cell>
          <cell r="D64">
            <v>40.580298265192248</v>
          </cell>
        </row>
        <row r="65">
          <cell r="A65" t="str">
            <v>05483</v>
          </cell>
          <cell r="B65">
            <v>2</v>
          </cell>
          <cell r="C65">
            <v>16913</v>
          </cell>
          <cell r="D65">
            <v>23.650446402175842</v>
          </cell>
        </row>
        <row r="66">
          <cell r="A66" t="str">
            <v>05490</v>
          </cell>
          <cell r="B66">
            <v>4</v>
          </cell>
          <cell r="C66">
            <v>59230</v>
          </cell>
          <cell r="D66">
            <v>13.506668917778153</v>
          </cell>
        </row>
        <row r="67">
          <cell r="A67" t="str">
            <v>05495</v>
          </cell>
          <cell r="B67">
            <v>3</v>
          </cell>
          <cell r="C67">
            <v>25311</v>
          </cell>
          <cell r="D67">
            <v>23.705108450871165</v>
          </cell>
        </row>
        <row r="68">
          <cell r="A68" t="str">
            <v>05501</v>
          </cell>
          <cell r="B68">
            <v>4</v>
          </cell>
          <cell r="C68">
            <v>3169</v>
          </cell>
          <cell r="D68">
            <v>252.44556642473967</v>
          </cell>
        </row>
        <row r="69">
          <cell r="A69" t="str">
            <v>05543</v>
          </cell>
          <cell r="B69">
            <v>1</v>
          </cell>
          <cell r="C69">
            <v>10669</v>
          </cell>
          <cell r="D69">
            <v>18.745899334520573</v>
          </cell>
        </row>
        <row r="70">
          <cell r="A70" t="str">
            <v>05579</v>
          </cell>
          <cell r="B70">
            <v>9</v>
          </cell>
          <cell r="C70">
            <v>45239</v>
          </cell>
          <cell r="D70">
            <v>39.788677910652311</v>
          </cell>
        </row>
        <row r="71">
          <cell r="A71" t="str">
            <v>05585</v>
          </cell>
          <cell r="B71">
            <v>2</v>
          </cell>
          <cell r="C71">
            <v>18289</v>
          </cell>
          <cell r="D71">
            <v>21.87107004210181</v>
          </cell>
        </row>
        <row r="72">
          <cell r="A72" t="str">
            <v>05591</v>
          </cell>
          <cell r="B72">
            <v>5</v>
          </cell>
          <cell r="C72">
            <v>19263</v>
          </cell>
          <cell r="D72">
            <v>51.912993822353741</v>
          </cell>
        </row>
        <row r="73">
          <cell r="A73" t="str">
            <v>05604</v>
          </cell>
          <cell r="B73">
            <v>27</v>
          </cell>
          <cell r="C73">
            <v>27832</v>
          </cell>
          <cell r="D73">
            <v>194.02127048002299</v>
          </cell>
        </row>
        <row r="74">
          <cell r="A74" t="str">
            <v>05615</v>
          </cell>
          <cell r="B74">
            <v>21</v>
          </cell>
          <cell r="C74">
            <v>116289</v>
          </cell>
          <cell r="D74">
            <v>36.116915615406448</v>
          </cell>
        </row>
        <row r="75">
          <cell r="A75" t="str">
            <v>05628</v>
          </cell>
          <cell r="B75">
            <v>4</v>
          </cell>
          <cell r="C75">
            <v>8191</v>
          </cell>
          <cell r="D75">
            <v>97.668172384324265</v>
          </cell>
        </row>
        <row r="76">
          <cell r="A76" t="str">
            <v>05631</v>
          </cell>
          <cell r="B76">
            <v>3</v>
          </cell>
          <cell r="C76">
            <v>50445</v>
          </cell>
          <cell r="D76">
            <v>11.894142134998514</v>
          </cell>
        </row>
        <row r="77">
          <cell r="A77" t="str">
            <v>05642</v>
          </cell>
          <cell r="B77">
            <v>3</v>
          </cell>
          <cell r="C77">
            <v>17740</v>
          </cell>
          <cell r="D77">
            <v>33.82187147688839</v>
          </cell>
        </row>
        <row r="78">
          <cell r="A78" t="str">
            <v>05647</v>
          </cell>
          <cell r="B78">
            <v>5</v>
          </cell>
          <cell r="C78">
            <v>6449</v>
          </cell>
          <cell r="D78">
            <v>155.06280043417584</v>
          </cell>
        </row>
        <row r="79">
          <cell r="A79" t="str">
            <v>05649</v>
          </cell>
          <cell r="B79">
            <v>1</v>
          </cell>
          <cell r="C79">
            <v>16008</v>
          </cell>
          <cell r="D79">
            <v>12.49375312343828</v>
          </cell>
        </row>
        <row r="80">
          <cell r="A80" t="str">
            <v>05652</v>
          </cell>
          <cell r="B80">
            <v>2</v>
          </cell>
          <cell r="C80">
            <v>5521</v>
          </cell>
          <cell r="D80">
            <v>72.450642999456619</v>
          </cell>
        </row>
        <row r="81">
          <cell r="A81" t="str">
            <v>05656</v>
          </cell>
          <cell r="B81">
            <v>2</v>
          </cell>
          <cell r="C81">
            <v>12456</v>
          </cell>
          <cell r="D81">
            <v>32.113037893384714</v>
          </cell>
        </row>
        <row r="82">
          <cell r="A82" t="str">
            <v>05660</v>
          </cell>
          <cell r="B82">
            <v>3</v>
          </cell>
          <cell r="C82">
            <v>10956</v>
          </cell>
          <cell r="D82">
            <v>54.764512595837893</v>
          </cell>
        </row>
        <row r="83">
          <cell r="A83" t="str">
            <v>05664</v>
          </cell>
          <cell r="B83">
            <v>11</v>
          </cell>
          <cell r="C83">
            <v>25676</v>
          </cell>
          <cell r="D83">
            <v>85.683128213117314</v>
          </cell>
        </row>
        <row r="84">
          <cell r="A84" t="str">
            <v>05665</v>
          </cell>
          <cell r="B84">
            <v>2</v>
          </cell>
          <cell r="C84">
            <v>30785</v>
          </cell>
          <cell r="D84">
            <v>12.9933409127822</v>
          </cell>
        </row>
        <row r="85">
          <cell r="A85" t="str">
            <v>05667</v>
          </cell>
          <cell r="B85">
            <v>1</v>
          </cell>
          <cell r="C85">
            <v>13076</v>
          </cell>
          <cell r="D85">
            <v>15.295197308045275</v>
          </cell>
        </row>
        <row r="86">
          <cell r="A86" t="str">
            <v>05670</v>
          </cell>
          <cell r="B86">
            <v>5</v>
          </cell>
          <cell r="C86">
            <v>17077</v>
          </cell>
          <cell r="D86">
            <v>58.558294782455938</v>
          </cell>
        </row>
        <row r="87">
          <cell r="A87" t="str">
            <v>05674</v>
          </cell>
          <cell r="B87">
            <v>5</v>
          </cell>
          <cell r="C87">
            <v>17652</v>
          </cell>
          <cell r="D87">
            <v>56.65080444142307</v>
          </cell>
        </row>
        <row r="88">
          <cell r="A88" t="str">
            <v>05686</v>
          </cell>
          <cell r="B88">
            <v>4</v>
          </cell>
          <cell r="C88">
            <v>34753</v>
          </cell>
          <cell r="D88">
            <v>23.019595430610305</v>
          </cell>
        </row>
        <row r="89">
          <cell r="A89" t="str">
            <v>05690</v>
          </cell>
          <cell r="B89">
            <v>11</v>
          </cell>
          <cell r="C89">
            <v>10650</v>
          </cell>
          <cell r="D89">
            <v>206.57276995305162</v>
          </cell>
        </row>
        <row r="90">
          <cell r="A90" t="str">
            <v>05697</v>
          </cell>
          <cell r="B90">
            <v>4</v>
          </cell>
          <cell r="C90">
            <v>26981</v>
          </cell>
          <cell r="D90">
            <v>29.65049479263185</v>
          </cell>
        </row>
        <row r="91">
          <cell r="A91" t="str">
            <v>05736</v>
          </cell>
          <cell r="B91">
            <v>58</v>
          </cell>
          <cell r="C91">
            <v>39163</v>
          </cell>
          <cell r="D91">
            <v>296.19794193498961</v>
          </cell>
        </row>
        <row r="92">
          <cell r="A92" t="str">
            <v>05756</v>
          </cell>
          <cell r="B92">
            <v>3</v>
          </cell>
          <cell r="C92">
            <v>36104</v>
          </cell>
          <cell r="D92">
            <v>16.618657212497233</v>
          </cell>
        </row>
        <row r="93">
          <cell r="A93" t="str">
            <v>05761</v>
          </cell>
          <cell r="B93">
            <v>4</v>
          </cell>
          <cell r="C93">
            <v>14453</v>
          </cell>
          <cell r="D93">
            <v>55.351830069881686</v>
          </cell>
        </row>
        <row r="94">
          <cell r="A94" t="str">
            <v>05790</v>
          </cell>
          <cell r="B94">
            <v>23</v>
          </cell>
          <cell r="C94">
            <v>40355</v>
          </cell>
          <cell r="D94">
            <v>113.98835336389544</v>
          </cell>
        </row>
        <row r="95">
          <cell r="A95" t="str">
            <v>05809</v>
          </cell>
          <cell r="B95">
            <v>2</v>
          </cell>
          <cell r="C95">
            <v>14199</v>
          </cell>
          <cell r="D95">
            <v>28.170997957602648</v>
          </cell>
        </row>
        <row r="96">
          <cell r="A96" t="str">
            <v>05819</v>
          </cell>
          <cell r="B96">
            <v>4</v>
          </cell>
          <cell r="C96">
            <v>6220</v>
          </cell>
          <cell r="D96">
            <v>128.61736334405145</v>
          </cell>
        </row>
        <row r="97">
          <cell r="A97" t="str">
            <v>05837</v>
          </cell>
          <cell r="B97">
            <v>19</v>
          </cell>
          <cell r="C97">
            <v>151161</v>
          </cell>
          <cell r="D97">
            <v>25.138759336072134</v>
          </cell>
        </row>
        <row r="98">
          <cell r="A98" t="str">
            <v>05842</v>
          </cell>
          <cell r="B98">
            <v>2</v>
          </cell>
          <cell r="C98">
            <v>8253</v>
          </cell>
          <cell r="D98">
            <v>48.467224039743122</v>
          </cell>
        </row>
        <row r="99">
          <cell r="A99" t="str">
            <v>05847</v>
          </cell>
          <cell r="B99">
            <v>6</v>
          </cell>
          <cell r="C99">
            <v>43436</v>
          </cell>
          <cell r="D99">
            <v>27.626853301408971</v>
          </cell>
        </row>
        <row r="100">
          <cell r="A100" t="str">
            <v>05854</v>
          </cell>
          <cell r="B100">
            <v>14</v>
          </cell>
          <cell r="C100">
            <v>21092</v>
          </cell>
          <cell r="D100">
            <v>132.75175421960932</v>
          </cell>
        </row>
        <row r="101">
          <cell r="A101" t="str">
            <v>05856</v>
          </cell>
          <cell r="B101">
            <v>1</v>
          </cell>
          <cell r="C101">
            <v>6209</v>
          </cell>
          <cell r="D101">
            <v>32.211306168465136</v>
          </cell>
        </row>
        <row r="102">
          <cell r="A102" t="str">
            <v>05858</v>
          </cell>
          <cell r="B102">
            <v>12</v>
          </cell>
          <cell r="C102">
            <v>9786</v>
          </cell>
          <cell r="D102">
            <v>245.24831391784181</v>
          </cell>
        </row>
        <row r="103">
          <cell r="A103" t="str">
            <v>05861</v>
          </cell>
          <cell r="B103">
            <v>2</v>
          </cell>
          <cell r="C103">
            <v>13295</v>
          </cell>
          <cell r="D103">
            <v>30.086498683715682</v>
          </cell>
        </row>
        <row r="104">
          <cell r="A104" t="str">
            <v>05885</v>
          </cell>
          <cell r="B104">
            <v>3</v>
          </cell>
          <cell r="C104">
            <v>8167</v>
          </cell>
          <cell r="D104">
            <v>73.466389126974406</v>
          </cell>
        </row>
        <row r="105">
          <cell r="A105" t="str">
            <v>05887</v>
          </cell>
          <cell r="B105">
            <v>19</v>
          </cell>
          <cell r="C105">
            <v>45740</v>
          </cell>
          <cell r="D105">
            <v>83.078268473983385</v>
          </cell>
        </row>
        <row r="106">
          <cell r="A106" t="str">
            <v>05890</v>
          </cell>
          <cell r="B106">
            <v>1</v>
          </cell>
          <cell r="C106">
            <v>23142</v>
          </cell>
          <cell r="D106">
            <v>8.6422953936565552</v>
          </cell>
        </row>
        <row r="107">
          <cell r="A107" t="str">
            <v>05893</v>
          </cell>
          <cell r="B107">
            <v>6</v>
          </cell>
          <cell r="C107">
            <v>17867</v>
          </cell>
          <cell r="D107">
            <v>67.162926064812225</v>
          </cell>
        </row>
        <row r="108">
          <cell r="A108" t="str">
            <v>05895</v>
          </cell>
          <cell r="B108">
            <v>24</v>
          </cell>
          <cell r="C108">
            <v>29989</v>
          </cell>
          <cell r="D108">
            <v>160.05868818566807</v>
          </cell>
        </row>
        <row r="109">
          <cell r="A109" t="str">
            <v>08001</v>
          </cell>
          <cell r="B109">
            <v>154</v>
          </cell>
          <cell r="C109">
            <v>1207264</v>
          </cell>
          <cell r="D109">
            <v>25.512232618549049</v>
          </cell>
        </row>
        <row r="110">
          <cell r="A110" t="str">
            <v>08078</v>
          </cell>
          <cell r="B110">
            <v>7</v>
          </cell>
          <cell r="C110">
            <v>56643</v>
          </cell>
          <cell r="D110">
            <v>24.716205003266069</v>
          </cell>
        </row>
        <row r="111">
          <cell r="A111" t="str">
            <v>08296</v>
          </cell>
          <cell r="B111">
            <v>4</v>
          </cell>
          <cell r="C111">
            <v>40403</v>
          </cell>
          <cell r="D111">
            <v>19.800509863128976</v>
          </cell>
        </row>
        <row r="112">
          <cell r="A112" t="str">
            <v>08372</v>
          </cell>
          <cell r="B112">
            <v>1</v>
          </cell>
          <cell r="C112">
            <v>16359</v>
          </cell>
          <cell r="D112">
            <v>12.225686166636102</v>
          </cell>
        </row>
        <row r="113">
          <cell r="A113" t="str">
            <v>08421</v>
          </cell>
          <cell r="B113">
            <v>4</v>
          </cell>
          <cell r="C113">
            <v>26207</v>
          </cell>
          <cell r="D113">
            <v>30.526195291334375</v>
          </cell>
        </row>
        <row r="114">
          <cell r="A114" t="str">
            <v>08433</v>
          </cell>
          <cell r="B114">
            <v>14</v>
          </cell>
          <cell r="C114">
            <v>117279</v>
          </cell>
          <cell r="D114">
            <v>23.874691973840157</v>
          </cell>
        </row>
        <row r="115">
          <cell r="A115" t="str">
            <v>08558</v>
          </cell>
          <cell r="B115">
            <v>1</v>
          </cell>
          <cell r="C115">
            <v>15023</v>
          </cell>
          <cell r="D115">
            <v>13.312920189043465</v>
          </cell>
        </row>
        <row r="116">
          <cell r="A116" t="str">
            <v>08560</v>
          </cell>
          <cell r="B116">
            <v>2</v>
          </cell>
          <cell r="C116">
            <v>21581</v>
          </cell>
          <cell r="D116">
            <v>18.534822297391223</v>
          </cell>
        </row>
        <row r="117">
          <cell r="A117" t="str">
            <v>08573</v>
          </cell>
          <cell r="B117">
            <v>3</v>
          </cell>
          <cell r="C117">
            <v>27309</v>
          </cell>
          <cell r="D117">
            <v>21.970778864110734</v>
          </cell>
        </row>
        <row r="118">
          <cell r="A118" t="str">
            <v>08606</v>
          </cell>
          <cell r="B118">
            <v>1</v>
          </cell>
          <cell r="C118">
            <v>25418</v>
          </cell>
          <cell r="D118">
            <v>7.8684396884097882</v>
          </cell>
        </row>
        <row r="119">
          <cell r="A119" t="str">
            <v>08634</v>
          </cell>
          <cell r="B119">
            <v>3</v>
          </cell>
          <cell r="C119">
            <v>30362</v>
          </cell>
          <cell r="D119">
            <v>19.761544035307292</v>
          </cell>
        </row>
        <row r="120">
          <cell r="A120" t="str">
            <v>08638</v>
          </cell>
          <cell r="B120">
            <v>6</v>
          </cell>
          <cell r="C120">
            <v>95968</v>
          </cell>
          <cell r="D120">
            <v>12.504168056018674</v>
          </cell>
        </row>
        <row r="121">
          <cell r="A121" t="str">
            <v>08758</v>
          </cell>
          <cell r="B121">
            <v>40</v>
          </cell>
          <cell r="C121">
            <v>582588</v>
          </cell>
          <cell r="D121">
            <v>13.731831071014163</v>
          </cell>
        </row>
        <row r="122">
          <cell r="A122" t="str">
            <v>08849</v>
          </cell>
          <cell r="B122">
            <v>1</v>
          </cell>
          <cell r="C122">
            <v>9295</v>
          </cell>
          <cell r="D122">
            <v>21.51694459386767</v>
          </cell>
        </row>
        <row r="123">
          <cell r="A123" t="str">
            <v>11001</v>
          </cell>
          <cell r="B123">
            <v>597</v>
          </cell>
          <cell r="C123">
            <v>7674366</v>
          </cell>
          <cell r="D123">
            <v>15.558288463177284</v>
          </cell>
        </row>
        <row r="124">
          <cell r="A124" t="str">
            <v>13001</v>
          </cell>
          <cell r="B124">
            <v>103</v>
          </cell>
          <cell r="C124">
            <v>978574</v>
          </cell>
          <cell r="D124">
            <v>21.051039573910607</v>
          </cell>
        </row>
        <row r="125">
          <cell r="A125" t="str">
            <v>13006</v>
          </cell>
          <cell r="B125">
            <v>1</v>
          </cell>
          <cell r="C125">
            <v>22279</v>
          </cell>
          <cell r="D125">
            <v>8.9770636024956243</v>
          </cell>
        </row>
        <row r="126">
          <cell r="A126" t="str">
            <v>13042</v>
          </cell>
          <cell r="B126">
            <v>1</v>
          </cell>
          <cell r="C126">
            <v>18082</v>
          </cell>
          <cell r="D126">
            <v>11.060723371308484</v>
          </cell>
        </row>
        <row r="127">
          <cell r="A127" t="str">
            <v>13052</v>
          </cell>
          <cell r="B127">
            <v>7</v>
          </cell>
          <cell r="C127">
            <v>69869</v>
          </cell>
          <cell r="D127">
            <v>20.037498747656329</v>
          </cell>
        </row>
        <row r="128">
          <cell r="A128" t="str">
            <v>13074</v>
          </cell>
          <cell r="B128">
            <v>1</v>
          </cell>
          <cell r="C128">
            <v>17171</v>
          </cell>
          <cell r="D128">
            <v>11.647545279832276</v>
          </cell>
        </row>
        <row r="129">
          <cell r="A129" t="str">
            <v>13160</v>
          </cell>
          <cell r="B129">
            <v>2</v>
          </cell>
          <cell r="C129">
            <v>8919</v>
          </cell>
          <cell r="D129">
            <v>44.84807713869268</v>
          </cell>
        </row>
        <row r="130">
          <cell r="A130" t="str">
            <v>13222</v>
          </cell>
          <cell r="B130">
            <v>1</v>
          </cell>
          <cell r="C130">
            <v>12340</v>
          </cell>
          <cell r="D130">
            <v>16.207455429497568</v>
          </cell>
        </row>
        <row r="131">
          <cell r="A131" t="str">
            <v>13244</v>
          </cell>
          <cell r="B131">
            <v>3</v>
          </cell>
          <cell r="C131">
            <v>73457</v>
          </cell>
          <cell r="D131">
            <v>8.1680438896225009</v>
          </cell>
        </row>
        <row r="132">
          <cell r="A132" t="str">
            <v>13430</v>
          </cell>
          <cell r="B132">
            <v>1</v>
          </cell>
          <cell r="C132">
            <v>123477</v>
          </cell>
          <cell r="D132">
            <v>1.6197348494051522</v>
          </cell>
        </row>
        <row r="133">
          <cell r="A133" t="str">
            <v>13433</v>
          </cell>
          <cell r="B133">
            <v>1</v>
          </cell>
          <cell r="C133">
            <v>25150</v>
          </cell>
          <cell r="D133">
            <v>7.9522862823061633</v>
          </cell>
        </row>
        <row r="134">
          <cell r="A134" t="str">
            <v>13442</v>
          </cell>
          <cell r="B134">
            <v>5</v>
          </cell>
          <cell r="C134">
            <v>47410</v>
          </cell>
          <cell r="D134">
            <v>21.092596498628982</v>
          </cell>
        </row>
        <row r="135">
          <cell r="A135" t="str">
            <v>13458</v>
          </cell>
          <cell r="B135">
            <v>2</v>
          </cell>
          <cell r="C135">
            <v>20262</v>
          </cell>
          <cell r="D135">
            <v>19.741387819563716</v>
          </cell>
        </row>
        <row r="136">
          <cell r="A136" t="str">
            <v>13468</v>
          </cell>
          <cell r="B136">
            <v>2</v>
          </cell>
          <cell r="C136">
            <v>43493</v>
          </cell>
          <cell r="D136">
            <v>9.1968822569149058</v>
          </cell>
        </row>
        <row r="137">
          <cell r="A137" t="str">
            <v>13473</v>
          </cell>
          <cell r="B137">
            <v>1</v>
          </cell>
          <cell r="C137">
            <v>20566</v>
          </cell>
          <cell r="D137">
            <v>9.7247884858504321</v>
          </cell>
        </row>
        <row r="138">
          <cell r="A138" t="str">
            <v>13490</v>
          </cell>
          <cell r="B138">
            <v>1</v>
          </cell>
          <cell r="C138">
            <v>5266</v>
          </cell>
          <cell r="D138">
            <v>37.979491074819599</v>
          </cell>
        </row>
        <row r="139">
          <cell r="A139" t="str">
            <v>13600</v>
          </cell>
          <cell r="B139">
            <v>1</v>
          </cell>
          <cell r="C139">
            <v>17512</v>
          </cell>
          <cell r="D139">
            <v>11.420740063956144</v>
          </cell>
        </row>
        <row r="140">
          <cell r="A140" t="str">
            <v>13654</v>
          </cell>
          <cell r="B140">
            <v>2</v>
          </cell>
          <cell r="C140">
            <v>21498</v>
          </cell>
          <cell r="D140">
            <v>18.606381989022236</v>
          </cell>
        </row>
        <row r="141">
          <cell r="A141" t="str">
            <v>13655</v>
          </cell>
          <cell r="B141">
            <v>1</v>
          </cell>
          <cell r="C141">
            <v>12857</v>
          </cell>
          <cell r="D141">
            <v>15.555728396982188</v>
          </cell>
        </row>
        <row r="142">
          <cell r="A142" t="str">
            <v>13657</v>
          </cell>
          <cell r="B142">
            <v>1</v>
          </cell>
          <cell r="C142">
            <v>33231</v>
          </cell>
          <cell r="D142">
            <v>6.0184767235412719</v>
          </cell>
        </row>
        <row r="143">
          <cell r="A143" t="str">
            <v>13667</v>
          </cell>
          <cell r="B143">
            <v>1</v>
          </cell>
          <cell r="C143">
            <v>16560</v>
          </cell>
          <cell r="D143">
            <v>12.077294685990339</v>
          </cell>
        </row>
        <row r="144">
          <cell r="A144" t="str">
            <v>13670</v>
          </cell>
          <cell r="B144">
            <v>2</v>
          </cell>
          <cell r="C144">
            <v>31876</v>
          </cell>
          <cell r="D144">
            <v>12.548625925461163</v>
          </cell>
        </row>
        <row r="145">
          <cell r="A145" t="str">
            <v>13673</v>
          </cell>
          <cell r="B145">
            <v>3</v>
          </cell>
          <cell r="C145">
            <v>12929</v>
          </cell>
          <cell r="D145">
            <v>46.407301415422694</v>
          </cell>
        </row>
        <row r="146">
          <cell r="A146" t="str">
            <v>13683</v>
          </cell>
          <cell r="B146">
            <v>1</v>
          </cell>
          <cell r="C146">
            <v>21618</v>
          </cell>
          <cell r="D146">
            <v>9.2515496345637889</v>
          </cell>
        </row>
        <row r="147">
          <cell r="A147" t="str">
            <v>13688</v>
          </cell>
          <cell r="B147">
            <v>8</v>
          </cell>
          <cell r="C147">
            <v>40200</v>
          </cell>
          <cell r="D147">
            <v>39.800995024875618</v>
          </cell>
        </row>
        <row r="148">
          <cell r="A148" t="str">
            <v>13744</v>
          </cell>
          <cell r="B148">
            <v>5</v>
          </cell>
          <cell r="C148">
            <v>19726</v>
          </cell>
          <cell r="D148">
            <v>50.694514853492855</v>
          </cell>
        </row>
        <row r="149">
          <cell r="A149" t="str">
            <v>13810</v>
          </cell>
          <cell r="B149">
            <v>1</v>
          </cell>
          <cell r="C149">
            <v>21243</v>
          </cell>
          <cell r="D149">
            <v>9.4148660735301029</v>
          </cell>
        </row>
        <row r="150">
          <cell r="A150" t="str">
            <v>13836</v>
          </cell>
          <cell r="B150">
            <v>10</v>
          </cell>
          <cell r="C150">
            <v>70190</v>
          </cell>
          <cell r="D150">
            <v>28.494087476848552</v>
          </cell>
        </row>
        <row r="151">
          <cell r="A151" t="str">
            <v>13873</v>
          </cell>
          <cell r="B151">
            <v>1</v>
          </cell>
          <cell r="C151">
            <v>19234</v>
          </cell>
          <cell r="D151">
            <v>10.398253093480296</v>
          </cell>
        </row>
        <row r="152">
          <cell r="A152" t="str">
            <v>15001</v>
          </cell>
          <cell r="B152">
            <v>7</v>
          </cell>
          <cell r="C152">
            <v>181407</v>
          </cell>
          <cell r="D152">
            <v>7.71745302000474</v>
          </cell>
        </row>
        <row r="153">
          <cell r="A153" t="str">
            <v>15047</v>
          </cell>
          <cell r="B153">
            <v>1</v>
          </cell>
          <cell r="C153">
            <v>15577</v>
          </cell>
          <cell r="D153">
            <v>12.839442768183861</v>
          </cell>
        </row>
        <row r="154">
          <cell r="A154" t="str">
            <v>15087</v>
          </cell>
          <cell r="B154">
            <v>2</v>
          </cell>
          <cell r="C154">
            <v>7718</v>
          </cell>
          <cell r="D154">
            <v>51.82689816014512</v>
          </cell>
        </row>
        <row r="155">
          <cell r="A155" t="str">
            <v>15162</v>
          </cell>
          <cell r="B155">
            <v>1</v>
          </cell>
          <cell r="C155">
            <v>3883</v>
          </cell>
          <cell r="D155">
            <v>51.506567087303637</v>
          </cell>
        </row>
        <row r="156">
          <cell r="A156" t="str">
            <v>15176</v>
          </cell>
          <cell r="B156">
            <v>3</v>
          </cell>
          <cell r="C156">
            <v>63381</v>
          </cell>
          <cell r="D156">
            <v>9.4665593789937041</v>
          </cell>
        </row>
        <row r="157">
          <cell r="A157" t="str">
            <v>15185</v>
          </cell>
          <cell r="B157">
            <v>1</v>
          </cell>
          <cell r="C157">
            <v>5888</v>
          </cell>
          <cell r="D157">
            <v>33.967391304347828</v>
          </cell>
        </row>
        <row r="158">
          <cell r="A158" t="str">
            <v>15223</v>
          </cell>
          <cell r="B158">
            <v>2</v>
          </cell>
          <cell r="C158">
            <v>6710</v>
          </cell>
          <cell r="D158">
            <v>59.612518628912071</v>
          </cell>
        </row>
        <row r="159">
          <cell r="A159" t="str">
            <v>15238</v>
          </cell>
          <cell r="B159">
            <v>4</v>
          </cell>
          <cell r="C159">
            <v>111804</v>
          </cell>
          <cell r="D159">
            <v>7.1553790562055024</v>
          </cell>
        </row>
        <row r="160">
          <cell r="A160" t="str">
            <v>15325</v>
          </cell>
          <cell r="B160">
            <v>1</v>
          </cell>
          <cell r="C160">
            <v>5371</v>
          </cell>
          <cell r="D160">
            <v>37.237013591509964</v>
          </cell>
        </row>
        <row r="161">
          <cell r="A161" t="str">
            <v>15367</v>
          </cell>
          <cell r="B161">
            <v>1</v>
          </cell>
          <cell r="C161">
            <v>7612</v>
          </cell>
          <cell r="D161">
            <v>26.274303730951129</v>
          </cell>
        </row>
        <row r="162">
          <cell r="A162" t="str">
            <v>15368</v>
          </cell>
          <cell r="B162">
            <v>1</v>
          </cell>
          <cell r="C162">
            <v>4162</v>
          </cell>
          <cell r="D162">
            <v>48.053820278712159</v>
          </cell>
        </row>
        <row r="163">
          <cell r="A163" t="str">
            <v>15377</v>
          </cell>
          <cell r="B163">
            <v>1</v>
          </cell>
          <cell r="C163">
            <v>5158</v>
          </cell>
          <cell r="D163">
            <v>38.774718883288095</v>
          </cell>
        </row>
        <row r="164">
          <cell r="A164" t="str">
            <v>15507</v>
          </cell>
          <cell r="B164">
            <v>2</v>
          </cell>
          <cell r="C164">
            <v>10633</v>
          </cell>
          <cell r="D164">
            <v>37.61873412959654</v>
          </cell>
        </row>
        <row r="165">
          <cell r="A165" t="str">
            <v>15518</v>
          </cell>
          <cell r="B165">
            <v>1</v>
          </cell>
          <cell r="C165">
            <v>1840</v>
          </cell>
          <cell r="D165">
            <v>108.69565217391305</v>
          </cell>
        </row>
        <row r="166">
          <cell r="A166" t="str">
            <v>15572</v>
          </cell>
          <cell r="B166">
            <v>10</v>
          </cell>
          <cell r="C166">
            <v>54391</v>
          </cell>
          <cell r="D166">
            <v>36.770789284992006</v>
          </cell>
        </row>
        <row r="167">
          <cell r="A167" t="str">
            <v>15600</v>
          </cell>
          <cell r="B167">
            <v>1</v>
          </cell>
          <cell r="C167">
            <v>13377</v>
          </cell>
          <cell r="D167">
            <v>14.951035359198626</v>
          </cell>
        </row>
        <row r="168">
          <cell r="A168" t="str">
            <v>15664</v>
          </cell>
          <cell r="B168">
            <v>1</v>
          </cell>
          <cell r="C168">
            <v>5340</v>
          </cell>
          <cell r="D168">
            <v>37.453183520599254</v>
          </cell>
        </row>
        <row r="169">
          <cell r="A169" t="str">
            <v>15681</v>
          </cell>
          <cell r="B169">
            <v>6</v>
          </cell>
          <cell r="C169">
            <v>10623</v>
          </cell>
          <cell r="D169">
            <v>112.96243998870376</v>
          </cell>
        </row>
        <row r="170">
          <cell r="A170" t="str">
            <v>15686</v>
          </cell>
          <cell r="B170">
            <v>3</v>
          </cell>
          <cell r="C170">
            <v>7731</v>
          </cell>
          <cell r="D170">
            <v>77.609623593325566</v>
          </cell>
        </row>
        <row r="171">
          <cell r="A171" t="str">
            <v>15740</v>
          </cell>
          <cell r="B171">
            <v>1</v>
          </cell>
          <cell r="C171">
            <v>8956</v>
          </cell>
          <cell r="D171">
            <v>22.331397945511387</v>
          </cell>
        </row>
        <row r="172">
          <cell r="A172" t="str">
            <v>15759</v>
          </cell>
          <cell r="B172">
            <v>4</v>
          </cell>
          <cell r="C172">
            <v>114213</v>
          </cell>
          <cell r="D172">
            <v>7.0044565855025249</v>
          </cell>
        </row>
        <row r="173">
          <cell r="A173" t="str">
            <v>15761</v>
          </cell>
          <cell r="B173">
            <v>1</v>
          </cell>
          <cell r="C173">
            <v>3766</v>
          </cell>
          <cell r="D173">
            <v>53.106744556558681</v>
          </cell>
        </row>
        <row r="174">
          <cell r="A174" t="str">
            <v>15776</v>
          </cell>
          <cell r="B174">
            <v>1</v>
          </cell>
          <cell r="C174">
            <v>5966</v>
          </cell>
          <cell r="D174">
            <v>33.523298692591354</v>
          </cell>
        </row>
        <row r="175">
          <cell r="A175" t="str">
            <v>15806</v>
          </cell>
          <cell r="B175">
            <v>2</v>
          </cell>
          <cell r="C175">
            <v>13795</v>
          </cell>
          <cell r="D175">
            <v>28.996013048205871</v>
          </cell>
        </row>
        <row r="176">
          <cell r="A176" t="str">
            <v>15808</v>
          </cell>
          <cell r="B176">
            <v>1</v>
          </cell>
          <cell r="C176">
            <v>3024</v>
          </cell>
          <cell r="D176">
            <v>66.137566137566139</v>
          </cell>
        </row>
        <row r="177">
          <cell r="A177" t="str">
            <v>15842</v>
          </cell>
          <cell r="B177">
            <v>1</v>
          </cell>
          <cell r="C177">
            <v>10308</v>
          </cell>
          <cell r="D177">
            <v>19.402405898331391</v>
          </cell>
        </row>
        <row r="178">
          <cell r="A178" t="str">
            <v>15861</v>
          </cell>
          <cell r="B178">
            <v>2</v>
          </cell>
          <cell r="C178">
            <v>15259</v>
          </cell>
          <cell r="D178">
            <v>26.214037617143983</v>
          </cell>
        </row>
        <row r="179">
          <cell r="A179" t="str">
            <v>17001</v>
          </cell>
          <cell r="B179">
            <v>56</v>
          </cell>
          <cell r="C179">
            <v>393189</v>
          </cell>
          <cell r="D179">
            <v>28.48502882837516</v>
          </cell>
        </row>
        <row r="180">
          <cell r="A180" t="str">
            <v>17013</v>
          </cell>
          <cell r="B180">
            <v>3</v>
          </cell>
          <cell r="C180">
            <v>22503</v>
          </cell>
          <cell r="D180">
            <v>26.663111585121982</v>
          </cell>
        </row>
        <row r="181">
          <cell r="A181" t="str">
            <v>17042</v>
          </cell>
          <cell r="B181">
            <v>4</v>
          </cell>
          <cell r="C181">
            <v>34053</v>
          </cell>
          <cell r="D181">
            <v>23.49279064986932</v>
          </cell>
        </row>
        <row r="182">
          <cell r="A182" t="str">
            <v>17088</v>
          </cell>
          <cell r="B182">
            <v>5</v>
          </cell>
          <cell r="C182">
            <v>11064</v>
          </cell>
          <cell r="D182">
            <v>90.383224873463476</v>
          </cell>
        </row>
        <row r="183">
          <cell r="A183" t="str">
            <v>17174</v>
          </cell>
          <cell r="B183">
            <v>11</v>
          </cell>
          <cell r="C183">
            <v>51901</v>
          </cell>
          <cell r="D183">
            <v>42.388393287219898</v>
          </cell>
        </row>
        <row r="184">
          <cell r="A184" t="str">
            <v>17272</v>
          </cell>
          <cell r="B184">
            <v>2</v>
          </cell>
          <cell r="C184">
            <v>11364</v>
          </cell>
          <cell r="D184">
            <v>35.198873636043643</v>
          </cell>
        </row>
        <row r="185">
          <cell r="A185" t="str">
            <v>17380</v>
          </cell>
          <cell r="B185">
            <v>11</v>
          </cell>
          <cell r="C185">
            <v>76187</v>
          </cell>
          <cell r="D185">
            <v>28.876317481985119</v>
          </cell>
        </row>
        <row r="186">
          <cell r="A186" t="str">
            <v>17388</v>
          </cell>
          <cell r="B186">
            <v>2</v>
          </cell>
          <cell r="C186">
            <v>5739</v>
          </cell>
          <cell r="D186">
            <v>69.698553755009584</v>
          </cell>
        </row>
        <row r="187">
          <cell r="A187" t="str">
            <v>17433</v>
          </cell>
          <cell r="B187">
            <v>1</v>
          </cell>
          <cell r="C187">
            <v>23624</v>
          </cell>
          <cell r="D187">
            <v>8.4659668134100912</v>
          </cell>
        </row>
        <row r="188">
          <cell r="A188" t="str">
            <v>17442</v>
          </cell>
          <cell r="B188">
            <v>5</v>
          </cell>
          <cell r="C188">
            <v>8968</v>
          </cell>
          <cell r="D188">
            <v>111.50758251561106</v>
          </cell>
        </row>
        <row r="189">
          <cell r="A189" t="str">
            <v>17444</v>
          </cell>
          <cell r="B189">
            <v>3</v>
          </cell>
          <cell r="C189">
            <v>14970</v>
          </cell>
          <cell r="D189">
            <v>40.080160320641284</v>
          </cell>
        </row>
        <row r="190">
          <cell r="A190" t="str">
            <v>17486</v>
          </cell>
          <cell r="B190">
            <v>2</v>
          </cell>
          <cell r="C190">
            <v>30050</v>
          </cell>
          <cell r="D190">
            <v>13.311148086522461</v>
          </cell>
        </row>
        <row r="191">
          <cell r="A191" t="str">
            <v>17495</v>
          </cell>
          <cell r="B191">
            <v>2</v>
          </cell>
          <cell r="C191">
            <v>6481</v>
          </cell>
          <cell r="D191">
            <v>61.718870544669031</v>
          </cell>
        </row>
        <row r="192">
          <cell r="A192" t="str">
            <v>17513</v>
          </cell>
          <cell r="B192">
            <v>4</v>
          </cell>
          <cell r="C192">
            <v>12540</v>
          </cell>
          <cell r="D192">
            <v>63.795853269537481</v>
          </cell>
        </row>
        <row r="193">
          <cell r="A193" t="str">
            <v>17524</v>
          </cell>
          <cell r="B193">
            <v>2</v>
          </cell>
          <cell r="C193">
            <v>17834</v>
          </cell>
          <cell r="D193">
            <v>22.4290680722216</v>
          </cell>
        </row>
        <row r="194">
          <cell r="A194" t="str">
            <v>17541</v>
          </cell>
          <cell r="B194">
            <v>2</v>
          </cell>
          <cell r="C194">
            <v>26370</v>
          </cell>
          <cell r="D194">
            <v>15.168752370117556</v>
          </cell>
        </row>
        <row r="195">
          <cell r="A195" t="str">
            <v>17614</v>
          </cell>
          <cell r="B195">
            <v>5</v>
          </cell>
          <cell r="C195">
            <v>60061</v>
          </cell>
          <cell r="D195">
            <v>16.649739431577895</v>
          </cell>
        </row>
        <row r="196">
          <cell r="A196" t="str">
            <v>17616</v>
          </cell>
          <cell r="B196">
            <v>1</v>
          </cell>
          <cell r="C196">
            <v>9800</v>
          </cell>
          <cell r="D196">
            <v>20.408163265306122</v>
          </cell>
        </row>
        <row r="197">
          <cell r="A197" t="str">
            <v>17653</v>
          </cell>
          <cell r="B197">
            <v>2</v>
          </cell>
          <cell r="C197">
            <v>17293</v>
          </cell>
          <cell r="D197">
            <v>23.130746544844733</v>
          </cell>
        </row>
        <row r="198">
          <cell r="A198" t="str">
            <v>17662</v>
          </cell>
          <cell r="B198">
            <v>4</v>
          </cell>
          <cell r="C198">
            <v>25760</v>
          </cell>
          <cell r="D198">
            <v>31.055900621118013</v>
          </cell>
        </row>
        <row r="199">
          <cell r="A199" t="str">
            <v>17777</v>
          </cell>
          <cell r="B199">
            <v>3</v>
          </cell>
          <cell r="C199">
            <v>26360</v>
          </cell>
          <cell r="D199">
            <v>22.761760242792111</v>
          </cell>
        </row>
        <row r="200">
          <cell r="A200" t="str">
            <v>17867</v>
          </cell>
          <cell r="B200">
            <v>2</v>
          </cell>
          <cell r="C200">
            <v>8592</v>
          </cell>
          <cell r="D200">
            <v>46.554934823091244</v>
          </cell>
        </row>
        <row r="201">
          <cell r="A201" t="str">
            <v>17873</v>
          </cell>
          <cell r="B201">
            <v>6</v>
          </cell>
          <cell r="C201">
            <v>54168</v>
          </cell>
          <cell r="D201">
            <v>22.15330084182543</v>
          </cell>
        </row>
        <row r="202">
          <cell r="A202" t="str">
            <v>17877</v>
          </cell>
          <cell r="B202">
            <v>1</v>
          </cell>
          <cell r="C202">
            <v>12551</v>
          </cell>
          <cell r="D202">
            <v>15.934985260138633</v>
          </cell>
        </row>
        <row r="203">
          <cell r="A203" t="str">
            <v>18001</v>
          </cell>
          <cell r="B203">
            <v>34</v>
          </cell>
          <cell r="C203">
            <v>166332</v>
          </cell>
          <cell r="D203">
            <v>40.882091239208329</v>
          </cell>
        </row>
        <row r="204">
          <cell r="A204" t="str">
            <v>18029</v>
          </cell>
          <cell r="B204">
            <v>2</v>
          </cell>
          <cell r="C204">
            <v>6429</v>
          </cell>
          <cell r="D204">
            <v>62.218074350598847</v>
          </cell>
        </row>
        <row r="205">
          <cell r="A205" t="str">
            <v>18094</v>
          </cell>
          <cell r="B205">
            <v>3</v>
          </cell>
          <cell r="C205">
            <v>11428</v>
          </cell>
          <cell r="D205">
            <v>52.502625131256565</v>
          </cell>
        </row>
        <row r="206">
          <cell r="A206" t="str">
            <v>18150</v>
          </cell>
          <cell r="B206">
            <v>5</v>
          </cell>
          <cell r="C206">
            <v>32384</v>
          </cell>
          <cell r="D206">
            <v>30.879446640316207</v>
          </cell>
        </row>
        <row r="207">
          <cell r="A207" t="str">
            <v>18205</v>
          </cell>
          <cell r="B207">
            <v>1</v>
          </cell>
          <cell r="C207">
            <v>11574</v>
          </cell>
          <cell r="D207">
            <v>17.280110592707793</v>
          </cell>
        </row>
        <row r="208">
          <cell r="A208" t="str">
            <v>18247</v>
          </cell>
          <cell r="B208">
            <v>5</v>
          </cell>
          <cell r="C208">
            <v>22039</v>
          </cell>
          <cell r="D208">
            <v>45.374109533100409</v>
          </cell>
        </row>
        <row r="209">
          <cell r="A209" t="str">
            <v>18256</v>
          </cell>
          <cell r="B209">
            <v>10</v>
          </cell>
          <cell r="C209">
            <v>19642</v>
          </cell>
          <cell r="D209">
            <v>101.82262498727218</v>
          </cell>
        </row>
        <row r="210">
          <cell r="A210" t="str">
            <v>18410</v>
          </cell>
          <cell r="B210">
            <v>5</v>
          </cell>
          <cell r="C210">
            <v>23295</v>
          </cell>
          <cell r="D210">
            <v>42.927666881305001</v>
          </cell>
        </row>
        <row r="211">
          <cell r="A211" t="str">
            <v>18460</v>
          </cell>
          <cell r="B211">
            <v>11</v>
          </cell>
          <cell r="C211">
            <v>11690</v>
          </cell>
          <cell r="D211">
            <v>188.1950384944397</v>
          </cell>
        </row>
        <row r="212">
          <cell r="A212" t="str">
            <v>18479</v>
          </cell>
          <cell r="B212">
            <v>5</v>
          </cell>
          <cell r="C212">
            <v>3773</v>
          </cell>
          <cell r="D212">
            <v>265.04108136761198</v>
          </cell>
        </row>
        <row r="213">
          <cell r="A213" t="str">
            <v>18592</v>
          </cell>
          <cell r="B213">
            <v>19</v>
          </cell>
          <cell r="C213">
            <v>33165</v>
          </cell>
          <cell r="D213">
            <v>114.57862204130861</v>
          </cell>
        </row>
        <row r="214">
          <cell r="A214" t="str">
            <v>18610</v>
          </cell>
          <cell r="B214">
            <v>4</v>
          </cell>
          <cell r="C214">
            <v>14712</v>
          </cell>
          <cell r="D214">
            <v>54.377379010331694</v>
          </cell>
        </row>
        <row r="215">
          <cell r="A215" t="str">
            <v>18753</v>
          </cell>
          <cell r="B215">
            <v>31</v>
          </cell>
          <cell r="C215">
            <v>65590</v>
          </cell>
          <cell r="D215">
            <v>94.526604665345332</v>
          </cell>
        </row>
        <row r="216">
          <cell r="A216" t="str">
            <v>18756</v>
          </cell>
          <cell r="B216">
            <v>1</v>
          </cell>
          <cell r="C216">
            <v>22757</v>
          </cell>
          <cell r="D216">
            <v>8.7885046359361958</v>
          </cell>
        </row>
        <row r="217">
          <cell r="A217" t="str">
            <v>18785</v>
          </cell>
          <cell r="B217">
            <v>3</v>
          </cell>
          <cell r="C217">
            <v>9143</v>
          </cell>
          <cell r="D217">
            <v>65.623974625396471</v>
          </cell>
        </row>
        <row r="218">
          <cell r="A218" t="str">
            <v>18860</v>
          </cell>
          <cell r="B218">
            <v>3</v>
          </cell>
          <cell r="C218">
            <v>11524</v>
          </cell>
          <cell r="D218">
            <v>52.065255119750084</v>
          </cell>
        </row>
        <row r="219">
          <cell r="A219" t="str">
            <v>19001</v>
          </cell>
          <cell r="B219">
            <v>41</v>
          </cell>
          <cell r="C219">
            <v>272720</v>
          </cell>
          <cell r="D219">
            <v>30.067468465825758</v>
          </cell>
        </row>
        <row r="220">
          <cell r="A220" t="str">
            <v>19022</v>
          </cell>
          <cell r="B220">
            <v>5</v>
          </cell>
          <cell r="C220">
            <v>21139</v>
          </cell>
          <cell r="D220">
            <v>47.305927432707314</v>
          </cell>
        </row>
        <row r="221">
          <cell r="A221" t="str">
            <v>19050</v>
          </cell>
          <cell r="B221">
            <v>7</v>
          </cell>
          <cell r="C221">
            <v>26221</v>
          </cell>
          <cell r="D221">
            <v>53.392319133518939</v>
          </cell>
        </row>
        <row r="222">
          <cell r="A222" t="str">
            <v>19075</v>
          </cell>
          <cell r="B222">
            <v>3</v>
          </cell>
          <cell r="C222">
            <v>25174</v>
          </cell>
          <cell r="D222">
            <v>23.834114562643997</v>
          </cell>
        </row>
        <row r="223">
          <cell r="A223" t="str">
            <v>19100</v>
          </cell>
          <cell r="B223">
            <v>7</v>
          </cell>
          <cell r="C223">
            <v>44443</v>
          </cell>
          <cell r="D223">
            <v>31.501023783272952</v>
          </cell>
        </row>
        <row r="224">
          <cell r="A224" t="str">
            <v>19110</v>
          </cell>
          <cell r="B224">
            <v>16</v>
          </cell>
          <cell r="C224">
            <v>31062</v>
          </cell>
          <cell r="D224">
            <v>103.01976691777736</v>
          </cell>
        </row>
        <row r="225">
          <cell r="A225" t="str">
            <v>19130</v>
          </cell>
          <cell r="B225">
            <v>7</v>
          </cell>
          <cell r="C225">
            <v>36909</v>
          </cell>
          <cell r="D225">
            <v>37.931127909182038</v>
          </cell>
        </row>
        <row r="226">
          <cell r="A226" t="str">
            <v>19137</v>
          </cell>
          <cell r="B226">
            <v>5</v>
          </cell>
          <cell r="C226">
            <v>32613</v>
          </cell>
          <cell r="D226">
            <v>30.662619200932141</v>
          </cell>
        </row>
        <row r="227">
          <cell r="A227" t="str">
            <v>19142</v>
          </cell>
          <cell r="B227">
            <v>8</v>
          </cell>
          <cell r="C227">
            <v>17568</v>
          </cell>
          <cell r="D227">
            <v>91.074681238615668</v>
          </cell>
        </row>
        <row r="228">
          <cell r="A228" t="str">
            <v>19212</v>
          </cell>
          <cell r="B228">
            <v>15</v>
          </cell>
          <cell r="C228">
            <v>31090</v>
          </cell>
          <cell r="D228">
            <v>96.494049533612099</v>
          </cell>
        </row>
        <row r="229">
          <cell r="A229" t="str">
            <v>19256</v>
          </cell>
          <cell r="B229">
            <v>9</v>
          </cell>
          <cell r="C229">
            <v>47215</v>
          </cell>
          <cell r="D229">
            <v>38.123477708355395</v>
          </cell>
        </row>
        <row r="230">
          <cell r="A230" t="str">
            <v>19290</v>
          </cell>
          <cell r="B230">
            <v>4</v>
          </cell>
          <cell r="C230">
            <v>6107</v>
          </cell>
          <cell r="D230">
            <v>130.99721630915343</v>
          </cell>
        </row>
        <row r="231">
          <cell r="A231" t="str">
            <v>19300</v>
          </cell>
          <cell r="B231">
            <v>4</v>
          </cell>
          <cell r="C231">
            <v>19732</v>
          </cell>
          <cell r="D231">
            <v>40.543279951348062</v>
          </cell>
        </row>
        <row r="232">
          <cell r="A232" t="str">
            <v>19318</v>
          </cell>
          <cell r="B232">
            <v>2</v>
          </cell>
          <cell r="C232">
            <v>29555</v>
          </cell>
          <cell r="D232">
            <v>13.534088986635087</v>
          </cell>
        </row>
        <row r="233">
          <cell r="A233" t="str">
            <v>19355</v>
          </cell>
          <cell r="B233">
            <v>1</v>
          </cell>
          <cell r="C233">
            <v>29928</v>
          </cell>
          <cell r="D233">
            <v>6.6827051590483828</v>
          </cell>
        </row>
        <row r="234">
          <cell r="A234" t="str">
            <v>19364</v>
          </cell>
          <cell r="B234">
            <v>3</v>
          </cell>
          <cell r="C234">
            <v>16901</v>
          </cell>
          <cell r="D234">
            <v>35.500857937400156</v>
          </cell>
        </row>
        <row r="235">
          <cell r="A235" t="str">
            <v>19392</v>
          </cell>
          <cell r="B235">
            <v>2</v>
          </cell>
          <cell r="C235">
            <v>10682</v>
          </cell>
          <cell r="D235">
            <v>37.44617112900206</v>
          </cell>
        </row>
        <row r="236">
          <cell r="A236" t="str">
            <v>19397</v>
          </cell>
          <cell r="B236">
            <v>4</v>
          </cell>
          <cell r="C236">
            <v>44423</v>
          </cell>
          <cell r="D236">
            <v>18.0086891925354</v>
          </cell>
        </row>
        <row r="237">
          <cell r="A237" t="str">
            <v>19418</v>
          </cell>
          <cell r="B237">
            <v>1</v>
          </cell>
          <cell r="C237">
            <v>20074</v>
          </cell>
          <cell r="D237">
            <v>9.9631363953372514</v>
          </cell>
        </row>
        <row r="238">
          <cell r="A238" t="str">
            <v>19450</v>
          </cell>
          <cell r="B238">
            <v>7</v>
          </cell>
          <cell r="C238">
            <v>17977</v>
          </cell>
          <cell r="D238">
            <v>77.877287645324586</v>
          </cell>
        </row>
        <row r="239">
          <cell r="A239" t="str">
            <v>19455</v>
          </cell>
          <cell r="B239">
            <v>5</v>
          </cell>
          <cell r="C239">
            <v>38286</v>
          </cell>
          <cell r="D239">
            <v>26.119208065611449</v>
          </cell>
        </row>
        <row r="240">
          <cell r="A240" t="str">
            <v>19473</v>
          </cell>
          <cell r="B240">
            <v>5</v>
          </cell>
          <cell r="C240">
            <v>25589</v>
          </cell>
          <cell r="D240">
            <v>39.079291883231072</v>
          </cell>
        </row>
        <row r="241">
          <cell r="A241" t="str">
            <v>19513</v>
          </cell>
          <cell r="B241">
            <v>3</v>
          </cell>
          <cell r="C241">
            <v>7966</v>
          </cell>
          <cell r="D241">
            <v>75.320110469495361</v>
          </cell>
        </row>
        <row r="242">
          <cell r="A242" t="str">
            <v>19532</v>
          </cell>
          <cell r="B242">
            <v>13</v>
          </cell>
          <cell r="C242">
            <v>35553</v>
          </cell>
          <cell r="D242">
            <v>73.130256237167046</v>
          </cell>
        </row>
        <row r="243">
          <cell r="A243" t="str">
            <v>19533</v>
          </cell>
          <cell r="B243">
            <v>2</v>
          </cell>
          <cell r="C243">
            <v>7273</v>
          </cell>
          <cell r="D243">
            <v>54.997937577340849</v>
          </cell>
        </row>
        <row r="244">
          <cell r="A244" t="str">
            <v>19548</v>
          </cell>
          <cell r="B244">
            <v>1</v>
          </cell>
          <cell r="C244">
            <v>41321</v>
          </cell>
          <cell r="D244">
            <v>4.8401539168945575</v>
          </cell>
        </row>
        <row r="245">
          <cell r="A245" t="str">
            <v>19573</v>
          </cell>
          <cell r="B245">
            <v>29</v>
          </cell>
          <cell r="C245">
            <v>45395</v>
          </cell>
          <cell r="D245">
            <v>127.76737526159269</v>
          </cell>
        </row>
        <row r="246">
          <cell r="A246" t="str">
            <v>19622</v>
          </cell>
          <cell r="B246">
            <v>1</v>
          </cell>
          <cell r="C246">
            <v>13141</v>
          </cell>
          <cell r="D246">
            <v>15.219541891789058</v>
          </cell>
        </row>
        <row r="247">
          <cell r="A247" t="str">
            <v>19698</v>
          </cell>
          <cell r="B247">
            <v>22</v>
          </cell>
          <cell r="C247">
            <v>90682</v>
          </cell>
          <cell r="D247">
            <v>48.521205972519354</v>
          </cell>
        </row>
        <row r="248">
          <cell r="A248" t="str">
            <v>19743</v>
          </cell>
          <cell r="B248">
            <v>1</v>
          </cell>
          <cell r="C248">
            <v>31873</v>
          </cell>
          <cell r="D248">
            <v>6.2749035233583283</v>
          </cell>
        </row>
        <row r="249">
          <cell r="A249" t="str">
            <v>19760</v>
          </cell>
          <cell r="B249">
            <v>2</v>
          </cell>
          <cell r="C249">
            <v>16683</v>
          </cell>
          <cell r="D249">
            <v>23.976503027033505</v>
          </cell>
        </row>
        <row r="250">
          <cell r="A250" t="str">
            <v>19780</v>
          </cell>
          <cell r="B250">
            <v>9</v>
          </cell>
          <cell r="C250">
            <v>18754</v>
          </cell>
          <cell r="D250">
            <v>95.97952436813479</v>
          </cell>
        </row>
        <row r="251">
          <cell r="A251" t="str">
            <v>19785</v>
          </cell>
          <cell r="B251">
            <v>1</v>
          </cell>
          <cell r="C251">
            <v>8893</v>
          </cell>
          <cell r="D251">
            <v>22.489598560665691</v>
          </cell>
        </row>
        <row r="252">
          <cell r="A252" t="str">
            <v>19807</v>
          </cell>
          <cell r="B252">
            <v>3</v>
          </cell>
          <cell r="C252">
            <v>33046</v>
          </cell>
          <cell r="D252">
            <v>18.156509108515404</v>
          </cell>
        </row>
        <row r="253">
          <cell r="A253" t="str">
            <v>19809</v>
          </cell>
          <cell r="B253">
            <v>1</v>
          </cell>
          <cell r="C253">
            <v>21384</v>
          </cell>
          <cell r="D253">
            <v>9.3527871305649075</v>
          </cell>
        </row>
        <row r="254">
          <cell r="A254" t="str">
            <v>19824</v>
          </cell>
          <cell r="B254">
            <v>3</v>
          </cell>
          <cell r="C254">
            <v>19529</v>
          </cell>
          <cell r="D254">
            <v>30.723539351733319</v>
          </cell>
        </row>
        <row r="255">
          <cell r="A255" t="str">
            <v>19845</v>
          </cell>
          <cell r="B255">
            <v>4</v>
          </cell>
          <cell r="C255">
            <v>15798</v>
          </cell>
          <cell r="D255">
            <v>50.639321433092796</v>
          </cell>
        </row>
        <row r="256">
          <cell r="A256" t="str">
            <v>20001</v>
          </cell>
          <cell r="B256">
            <v>38</v>
          </cell>
          <cell r="C256">
            <v>433248</v>
          </cell>
          <cell r="D256">
            <v>17.541915946524856</v>
          </cell>
        </row>
        <row r="257">
          <cell r="A257" t="str">
            <v>20011</v>
          </cell>
          <cell r="B257">
            <v>23</v>
          </cell>
          <cell r="C257">
            <v>90962</v>
          </cell>
          <cell r="D257">
            <v>50.570567929465057</v>
          </cell>
        </row>
        <row r="258">
          <cell r="A258" t="str">
            <v>20013</v>
          </cell>
          <cell r="B258">
            <v>17</v>
          </cell>
          <cell r="C258">
            <v>51566</v>
          </cell>
          <cell r="D258">
            <v>65.934918357056972</v>
          </cell>
        </row>
        <row r="259">
          <cell r="A259" t="str">
            <v>20032</v>
          </cell>
          <cell r="B259">
            <v>3</v>
          </cell>
          <cell r="C259">
            <v>19060</v>
          </cell>
          <cell r="D259">
            <v>31.479538300104931</v>
          </cell>
        </row>
        <row r="260">
          <cell r="A260" t="str">
            <v>20045</v>
          </cell>
          <cell r="B260">
            <v>2</v>
          </cell>
          <cell r="C260">
            <v>13569</v>
          </cell>
          <cell r="D260">
            <v>29.478959392733433</v>
          </cell>
        </row>
        <row r="261">
          <cell r="A261" t="str">
            <v>20060</v>
          </cell>
          <cell r="B261">
            <v>7</v>
          </cell>
          <cell r="C261">
            <v>35993</v>
          </cell>
          <cell r="D261">
            <v>38.896452087905985</v>
          </cell>
        </row>
        <row r="262">
          <cell r="A262" t="str">
            <v>20175</v>
          </cell>
          <cell r="B262">
            <v>3</v>
          </cell>
          <cell r="C262">
            <v>30781</v>
          </cell>
          <cell r="D262">
            <v>19.49254410188103</v>
          </cell>
        </row>
        <row r="263">
          <cell r="A263" t="str">
            <v>20178</v>
          </cell>
          <cell r="B263">
            <v>6</v>
          </cell>
          <cell r="C263">
            <v>20179</v>
          </cell>
          <cell r="D263">
            <v>59.467763516527079</v>
          </cell>
        </row>
        <row r="264">
          <cell r="A264" t="str">
            <v>20228</v>
          </cell>
          <cell r="B264">
            <v>3</v>
          </cell>
          <cell r="C264">
            <v>25022</v>
          </cell>
          <cell r="D264">
            <v>23.978898569259051</v>
          </cell>
        </row>
        <row r="265">
          <cell r="A265" t="str">
            <v>20238</v>
          </cell>
          <cell r="B265">
            <v>1</v>
          </cell>
          <cell r="C265">
            <v>26224</v>
          </cell>
          <cell r="D265">
            <v>7.6266015863331296</v>
          </cell>
        </row>
        <row r="266">
          <cell r="A266" t="str">
            <v>20250</v>
          </cell>
          <cell r="B266">
            <v>14</v>
          </cell>
          <cell r="C266">
            <v>22458</v>
          </cell>
          <cell r="D266">
            <v>124.6771751714311</v>
          </cell>
        </row>
        <row r="267">
          <cell r="A267" t="str">
            <v>20295</v>
          </cell>
          <cell r="B267">
            <v>1</v>
          </cell>
          <cell r="C267">
            <v>16211</v>
          </cell>
          <cell r="D267">
            <v>12.337301832089322</v>
          </cell>
        </row>
        <row r="268">
          <cell r="A268" t="str">
            <v>20400</v>
          </cell>
          <cell r="B268">
            <v>4</v>
          </cell>
          <cell r="C268">
            <v>22230</v>
          </cell>
          <cell r="D268">
            <v>35.987404408457039</v>
          </cell>
        </row>
        <row r="269">
          <cell r="A269" t="str">
            <v>20614</v>
          </cell>
          <cell r="B269">
            <v>3</v>
          </cell>
          <cell r="C269">
            <v>14128</v>
          </cell>
          <cell r="D269">
            <v>42.468856172140434</v>
          </cell>
        </row>
        <row r="270">
          <cell r="A270" t="str">
            <v>20621</v>
          </cell>
          <cell r="B270">
            <v>4</v>
          </cell>
          <cell r="C270">
            <v>22679</v>
          </cell>
          <cell r="D270">
            <v>35.274923938445262</v>
          </cell>
        </row>
        <row r="271">
          <cell r="A271" t="str">
            <v>20710</v>
          </cell>
          <cell r="B271">
            <v>5</v>
          </cell>
          <cell r="C271">
            <v>23700</v>
          </cell>
          <cell r="D271">
            <v>42.194092827004219</v>
          </cell>
        </row>
        <row r="272">
          <cell r="A272" t="str">
            <v>20770</v>
          </cell>
          <cell r="B272">
            <v>3</v>
          </cell>
          <cell r="C272">
            <v>18322</v>
          </cell>
          <cell r="D272">
            <v>32.747516646654297</v>
          </cell>
        </row>
        <row r="273">
          <cell r="A273" t="str">
            <v>20787</v>
          </cell>
          <cell r="B273">
            <v>2</v>
          </cell>
          <cell r="C273">
            <v>13927</v>
          </cell>
          <cell r="D273">
            <v>28.721189057226969</v>
          </cell>
        </row>
        <row r="274">
          <cell r="A274" t="str">
            <v>23001</v>
          </cell>
          <cell r="B274">
            <v>55</v>
          </cell>
          <cell r="C274">
            <v>428602</v>
          </cell>
          <cell r="D274">
            <v>25.66483590837187</v>
          </cell>
        </row>
        <row r="275">
          <cell r="A275" t="str">
            <v>23068</v>
          </cell>
          <cell r="B275">
            <v>7</v>
          </cell>
          <cell r="C275">
            <v>49248</v>
          </cell>
          <cell r="D275">
            <v>28.427550357374916</v>
          </cell>
        </row>
        <row r="276">
          <cell r="A276" t="str">
            <v>23079</v>
          </cell>
          <cell r="B276">
            <v>2</v>
          </cell>
          <cell r="C276">
            <v>21082</v>
          </cell>
          <cell r="D276">
            <v>18.97353192296746</v>
          </cell>
        </row>
        <row r="277">
          <cell r="A277" t="str">
            <v>23090</v>
          </cell>
          <cell r="B277">
            <v>1</v>
          </cell>
          <cell r="C277">
            <v>20591</v>
          </cell>
          <cell r="D277">
            <v>9.7129813996406185</v>
          </cell>
        </row>
        <row r="278">
          <cell r="A278" t="str">
            <v>23162</v>
          </cell>
          <cell r="B278">
            <v>5</v>
          </cell>
          <cell r="C278">
            <v>90023</v>
          </cell>
          <cell r="D278">
            <v>11.108272330404452</v>
          </cell>
        </row>
        <row r="279">
          <cell r="A279" t="str">
            <v>23168</v>
          </cell>
          <cell r="B279">
            <v>2</v>
          </cell>
          <cell r="C279">
            <v>14742</v>
          </cell>
          <cell r="D279">
            <v>27.133360466693802</v>
          </cell>
        </row>
        <row r="280">
          <cell r="A280" t="str">
            <v>23182</v>
          </cell>
          <cell r="B280">
            <v>1</v>
          </cell>
          <cell r="C280">
            <v>47266</v>
          </cell>
          <cell r="D280">
            <v>4.2313713874666776</v>
          </cell>
        </row>
        <row r="281">
          <cell r="A281" t="str">
            <v>23300</v>
          </cell>
          <cell r="B281">
            <v>1</v>
          </cell>
          <cell r="C281">
            <v>15380</v>
          </cell>
          <cell r="D281">
            <v>13.003901170351105</v>
          </cell>
        </row>
        <row r="282">
          <cell r="A282" t="str">
            <v>23350</v>
          </cell>
          <cell r="B282">
            <v>2</v>
          </cell>
          <cell r="C282">
            <v>14666</v>
          </cell>
          <cell r="D282">
            <v>27.273966998499933</v>
          </cell>
        </row>
        <row r="283">
          <cell r="A283" t="str">
            <v>23417</v>
          </cell>
          <cell r="B283">
            <v>13</v>
          </cell>
          <cell r="C283">
            <v>116631</v>
          </cell>
          <cell r="D283">
            <v>22.292529430425873</v>
          </cell>
        </row>
        <row r="284">
          <cell r="A284" t="str">
            <v>23419</v>
          </cell>
          <cell r="B284">
            <v>2</v>
          </cell>
          <cell r="C284">
            <v>22399</v>
          </cell>
          <cell r="D284">
            <v>17.857940086611009</v>
          </cell>
        </row>
        <row r="285">
          <cell r="A285" t="str">
            <v>23464</v>
          </cell>
          <cell r="B285">
            <v>1</v>
          </cell>
          <cell r="C285">
            <v>14644</v>
          </cell>
          <cell r="D285">
            <v>13.657470636438131</v>
          </cell>
        </row>
        <row r="286">
          <cell r="A286" t="str">
            <v>23466</v>
          </cell>
          <cell r="B286">
            <v>10</v>
          </cell>
          <cell r="C286">
            <v>77770</v>
          </cell>
          <cell r="D286">
            <v>25.716857400025717</v>
          </cell>
        </row>
        <row r="287">
          <cell r="A287" t="str">
            <v>23500</v>
          </cell>
          <cell r="B287">
            <v>2</v>
          </cell>
          <cell r="C287">
            <v>26593</v>
          </cell>
          <cell r="D287">
            <v>15.041552288196144</v>
          </cell>
        </row>
        <row r="288">
          <cell r="A288" t="str">
            <v>23555</v>
          </cell>
          <cell r="B288">
            <v>3</v>
          </cell>
          <cell r="C288">
            <v>66074</v>
          </cell>
          <cell r="D288">
            <v>9.0807276689772074</v>
          </cell>
        </row>
        <row r="289">
          <cell r="A289" t="str">
            <v>23570</v>
          </cell>
          <cell r="B289">
            <v>2</v>
          </cell>
          <cell r="C289">
            <v>37034</v>
          </cell>
          <cell r="D289">
            <v>10.800885672625155</v>
          </cell>
        </row>
        <row r="290">
          <cell r="A290" t="str">
            <v>23580</v>
          </cell>
          <cell r="B290">
            <v>7</v>
          </cell>
          <cell r="C290">
            <v>44694</v>
          </cell>
          <cell r="D290">
            <v>31.324115093748599</v>
          </cell>
        </row>
        <row r="291">
          <cell r="A291" t="str">
            <v>23586</v>
          </cell>
          <cell r="B291">
            <v>1</v>
          </cell>
          <cell r="C291">
            <v>14989</v>
          </cell>
          <cell r="D291">
            <v>13.343118286743611</v>
          </cell>
        </row>
        <row r="292">
          <cell r="A292" t="str">
            <v>23660</v>
          </cell>
          <cell r="B292">
            <v>5</v>
          </cell>
          <cell r="C292">
            <v>89439</v>
          </cell>
          <cell r="D292">
            <v>11.180804794329097</v>
          </cell>
        </row>
        <row r="293">
          <cell r="A293" t="str">
            <v>23670</v>
          </cell>
          <cell r="B293">
            <v>1</v>
          </cell>
          <cell r="C293">
            <v>40580</v>
          </cell>
          <cell r="D293">
            <v>4.9285362247412516</v>
          </cell>
        </row>
        <row r="294">
          <cell r="A294" t="str">
            <v>23672</v>
          </cell>
          <cell r="B294">
            <v>14</v>
          </cell>
          <cell r="C294">
            <v>30240</v>
          </cell>
          <cell r="D294">
            <v>92.592592592592595</v>
          </cell>
        </row>
        <row r="295">
          <cell r="A295" t="str">
            <v>23675</v>
          </cell>
          <cell r="B295">
            <v>2</v>
          </cell>
          <cell r="C295">
            <v>34049</v>
          </cell>
          <cell r="D295">
            <v>11.747775265059179</v>
          </cell>
        </row>
        <row r="296">
          <cell r="A296" t="str">
            <v>23682</v>
          </cell>
          <cell r="B296">
            <v>3</v>
          </cell>
          <cell r="C296">
            <v>10664</v>
          </cell>
          <cell r="D296">
            <v>56.264066016504124</v>
          </cell>
        </row>
        <row r="297">
          <cell r="A297" t="str">
            <v>23686</v>
          </cell>
          <cell r="B297">
            <v>4</v>
          </cell>
          <cell r="C297">
            <v>42680</v>
          </cell>
          <cell r="D297">
            <v>18.744142455482663</v>
          </cell>
        </row>
        <row r="298">
          <cell r="A298" t="str">
            <v>23807</v>
          </cell>
          <cell r="B298">
            <v>21</v>
          </cell>
          <cell r="C298">
            <v>95228</v>
          </cell>
          <cell r="D298">
            <v>44.104675095560133</v>
          </cell>
        </row>
        <row r="299">
          <cell r="A299" t="str">
            <v>23815</v>
          </cell>
          <cell r="B299">
            <v>3</v>
          </cell>
          <cell r="C299">
            <v>36024</v>
          </cell>
          <cell r="D299">
            <v>16.655562958027982</v>
          </cell>
        </row>
        <row r="300">
          <cell r="A300" t="str">
            <v>23855</v>
          </cell>
          <cell r="B300">
            <v>3</v>
          </cell>
          <cell r="C300">
            <v>41084</v>
          </cell>
          <cell r="D300">
            <v>14.604225489241554</v>
          </cell>
        </row>
        <row r="301">
          <cell r="A301" t="str">
            <v>25001</v>
          </cell>
          <cell r="B301">
            <v>2</v>
          </cell>
          <cell r="C301">
            <v>11172</v>
          </cell>
          <cell r="D301">
            <v>35.803795202291447</v>
          </cell>
        </row>
        <row r="302">
          <cell r="A302" t="str">
            <v>25040</v>
          </cell>
          <cell r="B302">
            <v>1</v>
          </cell>
          <cell r="C302">
            <v>12492</v>
          </cell>
          <cell r="D302">
            <v>16.010246557796989</v>
          </cell>
        </row>
        <row r="303">
          <cell r="A303" t="str">
            <v>25053</v>
          </cell>
          <cell r="B303">
            <v>2</v>
          </cell>
          <cell r="C303">
            <v>12201</v>
          </cell>
          <cell r="D303">
            <v>32.784198016556019</v>
          </cell>
        </row>
        <row r="304">
          <cell r="A304" t="str">
            <v>25099</v>
          </cell>
          <cell r="B304">
            <v>1</v>
          </cell>
          <cell r="C304">
            <v>10976</v>
          </cell>
          <cell r="D304">
            <v>18.221574344023324</v>
          </cell>
        </row>
        <row r="305">
          <cell r="A305" t="str">
            <v>25120</v>
          </cell>
          <cell r="B305">
            <v>1</v>
          </cell>
          <cell r="C305">
            <v>4540</v>
          </cell>
          <cell r="D305">
            <v>44.052863436123353</v>
          </cell>
        </row>
        <row r="306">
          <cell r="A306" t="str">
            <v>25126</v>
          </cell>
          <cell r="B306">
            <v>5</v>
          </cell>
          <cell r="C306">
            <v>54550</v>
          </cell>
          <cell r="D306">
            <v>18.331805682859763</v>
          </cell>
        </row>
        <row r="307">
          <cell r="A307" t="str">
            <v>25175</v>
          </cell>
          <cell r="B307">
            <v>4</v>
          </cell>
          <cell r="C307">
            <v>120719</v>
          </cell>
          <cell r="D307">
            <v>6.6269601305511143</v>
          </cell>
        </row>
        <row r="308">
          <cell r="A308" t="str">
            <v>25183</v>
          </cell>
          <cell r="B308">
            <v>1</v>
          </cell>
          <cell r="C308">
            <v>23999</v>
          </cell>
          <cell r="D308">
            <v>8.333680570023752</v>
          </cell>
        </row>
        <row r="309">
          <cell r="A309" t="str">
            <v>25200</v>
          </cell>
          <cell r="B309">
            <v>3</v>
          </cell>
          <cell r="C309">
            <v>21517</v>
          </cell>
          <cell r="D309">
            <v>27.884928196309893</v>
          </cell>
        </row>
        <row r="310">
          <cell r="A310" t="str">
            <v>25214</v>
          </cell>
          <cell r="B310">
            <v>2</v>
          </cell>
          <cell r="C310">
            <v>23897</v>
          </cell>
          <cell r="D310">
            <v>16.738502740929825</v>
          </cell>
        </row>
        <row r="311">
          <cell r="A311" t="str">
            <v>25224</v>
          </cell>
          <cell r="B311">
            <v>1</v>
          </cell>
          <cell r="C311">
            <v>7397</v>
          </cell>
          <cell r="D311">
            <v>27.037988373665002</v>
          </cell>
        </row>
        <row r="312">
          <cell r="A312" t="str">
            <v>25245</v>
          </cell>
          <cell r="B312">
            <v>1</v>
          </cell>
          <cell r="C312">
            <v>21592</v>
          </cell>
          <cell r="D312">
            <v>9.2626898851426454</v>
          </cell>
        </row>
        <row r="313">
          <cell r="A313" t="str">
            <v>25258</v>
          </cell>
          <cell r="B313">
            <v>1</v>
          </cell>
          <cell r="C313">
            <v>4836</v>
          </cell>
          <cell r="D313">
            <v>41.356492969396193</v>
          </cell>
        </row>
        <row r="314">
          <cell r="A314" t="str">
            <v>25269</v>
          </cell>
          <cell r="B314">
            <v>9</v>
          </cell>
          <cell r="C314">
            <v>127226</v>
          </cell>
          <cell r="D314">
            <v>14.148051498907456</v>
          </cell>
        </row>
        <row r="315">
          <cell r="A315" t="str">
            <v>25279</v>
          </cell>
          <cell r="B315">
            <v>3</v>
          </cell>
          <cell r="C315">
            <v>12200</v>
          </cell>
          <cell r="D315">
            <v>49.180327868852459</v>
          </cell>
        </row>
        <row r="316">
          <cell r="A316" t="str">
            <v>25286</v>
          </cell>
          <cell r="B316">
            <v>7</v>
          </cell>
          <cell r="C316">
            <v>72566</v>
          </cell>
          <cell r="D316">
            <v>19.292781743516247</v>
          </cell>
        </row>
        <row r="317">
          <cell r="A317" t="str">
            <v>25290</v>
          </cell>
          <cell r="B317">
            <v>11</v>
          </cell>
          <cell r="C317">
            <v>129301</v>
          </cell>
          <cell r="D317">
            <v>17.014562919080287</v>
          </cell>
        </row>
        <row r="318">
          <cell r="A318" t="str">
            <v>25295</v>
          </cell>
          <cell r="B318">
            <v>1</v>
          </cell>
          <cell r="C318">
            <v>13678</v>
          </cell>
          <cell r="D318">
            <v>14.622020763269482</v>
          </cell>
        </row>
        <row r="319">
          <cell r="A319" t="str">
            <v>25307</v>
          </cell>
          <cell r="B319">
            <v>18</v>
          </cell>
          <cell r="C319">
            <v>103839</v>
          </cell>
          <cell r="D319">
            <v>34.669054979343024</v>
          </cell>
        </row>
        <row r="320">
          <cell r="A320" t="str">
            <v>25320</v>
          </cell>
          <cell r="B320">
            <v>5</v>
          </cell>
          <cell r="C320">
            <v>37003</v>
          </cell>
          <cell r="D320">
            <v>27.02483582412237</v>
          </cell>
        </row>
        <row r="321">
          <cell r="A321" t="str">
            <v>25322</v>
          </cell>
          <cell r="B321">
            <v>3</v>
          </cell>
          <cell r="C321">
            <v>14283</v>
          </cell>
          <cell r="D321">
            <v>42.00798151648813</v>
          </cell>
        </row>
        <row r="322">
          <cell r="A322" t="str">
            <v>25328</v>
          </cell>
          <cell r="B322">
            <v>1</v>
          </cell>
          <cell r="C322">
            <v>3631</v>
          </cell>
          <cell r="D322">
            <v>55.081244836133301</v>
          </cell>
        </row>
        <row r="323">
          <cell r="A323" t="str">
            <v>25335</v>
          </cell>
          <cell r="B323">
            <v>2</v>
          </cell>
          <cell r="C323">
            <v>4902</v>
          </cell>
          <cell r="D323">
            <v>81.599347205222358</v>
          </cell>
        </row>
        <row r="324">
          <cell r="A324" t="str">
            <v>25377</v>
          </cell>
          <cell r="B324">
            <v>1</v>
          </cell>
          <cell r="C324">
            <v>26810</v>
          </cell>
          <cell r="D324">
            <v>7.4599030212607236</v>
          </cell>
        </row>
        <row r="325">
          <cell r="A325" t="str">
            <v>25386</v>
          </cell>
          <cell r="B325">
            <v>1</v>
          </cell>
          <cell r="C325">
            <v>30441</v>
          </cell>
          <cell r="D325">
            <v>6.5700863966361149</v>
          </cell>
        </row>
        <row r="326">
          <cell r="A326" t="str">
            <v>25398</v>
          </cell>
          <cell r="B326">
            <v>1</v>
          </cell>
          <cell r="C326">
            <v>7019</v>
          </cell>
          <cell r="D326">
            <v>28.494087476848552</v>
          </cell>
        </row>
        <row r="327">
          <cell r="A327" t="str">
            <v>25402</v>
          </cell>
          <cell r="B327">
            <v>1</v>
          </cell>
          <cell r="C327">
            <v>14052</v>
          </cell>
          <cell r="D327">
            <v>14.232849416453174</v>
          </cell>
        </row>
        <row r="328">
          <cell r="A328" t="str">
            <v>25426</v>
          </cell>
          <cell r="B328">
            <v>1</v>
          </cell>
          <cell r="C328">
            <v>6414</v>
          </cell>
          <cell r="D328">
            <v>31.181789834736513</v>
          </cell>
        </row>
        <row r="329">
          <cell r="A329" t="str">
            <v>25430</v>
          </cell>
          <cell r="B329">
            <v>5</v>
          </cell>
          <cell r="C329">
            <v>74600</v>
          </cell>
          <cell r="D329">
            <v>13.404825737265417</v>
          </cell>
        </row>
        <row r="330">
          <cell r="A330" t="str">
            <v>25438</v>
          </cell>
          <cell r="B330">
            <v>1</v>
          </cell>
          <cell r="C330">
            <v>10058</v>
          </cell>
          <cell r="D330">
            <v>19.884668920262477</v>
          </cell>
        </row>
        <row r="331">
          <cell r="A331" t="str">
            <v>25473</v>
          </cell>
          <cell r="B331">
            <v>7</v>
          </cell>
          <cell r="C331">
            <v>78658</v>
          </cell>
          <cell r="D331">
            <v>17.798571029011672</v>
          </cell>
        </row>
        <row r="332">
          <cell r="A332" t="str">
            <v>25491</v>
          </cell>
          <cell r="B332">
            <v>2</v>
          </cell>
          <cell r="C332">
            <v>7938</v>
          </cell>
          <cell r="D332">
            <v>50.390526581002774</v>
          </cell>
        </row>
        <row r="333">
          <cell r="A333" t="str">
            <v>25513</v>
          </cell>
          <cell r="B333">
            <v>2</v>
          </cell>
          <cell r="C333">
            <v>26786</v>
          </cell>
          <cell r="D333">
            <v>14.933174046143508</v>
          </cell>
        </row>
        <row r="334">
          <cell r="A334" t="str">
            <v>25524</v>
          </cell>
          <cell r="B334">
            <v>1</v>
          </cell>
          <cell r="C334">
            <v>5615</v>
          </cell>
          <cell r="D334">
            <v>35.618878005342836</v>
          </cell>
        </row>
        <row r="335">
          <cell r="A335" t="str">
            <v>25535</v>
          </cell>
          <cell r="B335">
            <v>2</v>
          </cell>
          <cell r="C335">
            <v>11979</v>
          </cell>
          <cell r="D335">
            <v>33.39176892895901</v>
          </cell>
        </row>
        <row r="336">
          <cell r="A336" t="str">
            <v>25572</v>
          </cell>
          <cell r="B336">
            <v>1</v>
          </cell>
          <cell r="C336">
            <v>18040</v>
          </cell>
          <cell r="D336">
            <v>11.086474501108647</v>
          </cell>
        </row>
        <row r="337">
          <cell r="A337" t="str">
            <v>25580</v>
          </cell>
          <cell r="B337">
            <v>2</v>
          </cell>
          <cell r="C337">
            <v>2975</v>
          </cell>
          <cell r="D337">
            <v>134.45378151260505</v>
          </cell>
        </row>
        <row r="338">
          <cell r="A338" t="str">
            <v>25594</v>
          </cell>
          <cell r="B338">
            <v>1</v>
          </cell>
          <cell r="C338">
            <v>7031</v>
          </cell>
          <cell r="D338">
            <v>28.445455838429812</v>
          </cell>
        </row>
        <row r="339">
          <cell r="A339" t="str">
            <v>25596</v>
          </cell>
          <cell r="B339">
            <v>1</v>
          </cell>
          <cell r="C339">
            <v>8171</v>
          </cell>
          <cell r="D339">
            <v>24.476808224207563</v>
          </cell>
        </row>
        <row r="340">
          <cell r="A340" t="str">
            <v>25599</v>
          </cell>
          <cell r="B340">
            <v>2</v>
          </cell>
          <cell r="C340">
            <v>7813</v>
          </cell>
          <cell r="D340">
            <v>51.196723409701782</v>
          </cell>
        </row>
        <row r="341">
          <cell r="A341" t="str">
            <v>25612</v>
          </cell>
          <cell r="B341">
            <v>2</v>
          </cell>
          <cell r="C341">
            <v>9169</v>
          </cell>
          <cell r="D341">
            <v>43.625259024975463</v>
          </cell>
        </row>
        <row r="342">
          <cell r="A342" t="str">
            <v>25649</v>
          </cell>
          <cell r="B342">
            <v>1</v>
          </cell>
          <cell r="C342">
            <v>10596</v>
          </cell>
          <cell r="D342">
            <v>18.87504718761797</v>
          </cell>
        </row>
        <row r="343">
          <cell r="A343" t="str">
            <v>25662</v>
          </cell>
          <cell r="B343">
            <v>1</v>
          </cell>
          <cell r="C343">
            <v>9679</v>
          </cell>
          <cell r="D343">
            <v>20.663291662361814</v>
          </cell>
        </row>
        <row r="344">
          <cell r="A344" t="str">
            <v>25718</v>
          </cell>
          <cell r="B344">
            <v>1</v>
          </cell>
          <cell r="C344">
            <v>10590</v>
          </cell>
          <cell r="D344">
            <v>18.885741265344663</v>
          </cell>
        </row>
        <row r="345">
          <cell r="A345" t="str">
            <v>25740</v>
          </cell>
          <cell r="B345">
            <v>5</v>
          </cell>
          <cell r="C345">
            <v>37030</v>
          </cell>
          <cell r="D345">
            <v>27.005130974885226</v>
          </cell>
        </row>
        <row r="346">
          <cell r="A346" t="str">
            <v>25743</v>
          </cell>
          <cell r="B346">
            <v>1</v>
          </cell>
          <cell r="C346">
            <v>21887</v>
          </cell>
          <cell r="D346">
            <v>9.137844382510167</v>
          </cell>
        </row>
        <row r="347">
          <cell r="A347" t="str">
            <v>25754</v>
          </cell>
          <cell r="B347">
            <v>104</v>
          </cell>
          <cell r="C347">
            <v>488995</v>
          </cell>
          <cell r="D347">
            <v>42.536222251761266</v>
          </cell>
        </row>
        <row r="348">
          <cell r="A348" t="str">
            <v>25758</v>
          </cell>
          <cell r="B348">
            <v>2</v>
          </cell>
          <cell r="C348">
            <v>25611</v>
          </cell>
          <cell r="D348">
            <v>15.618289016438249</v>
          </cell>
        </row>
        <row r="349">
          <cell r="A349" t="str">
            <v>25781</v>
          </cell>
          <cell r="B349">
            <v>1</v>
          </cell>
          <cell r="C349">
            <v>5399</v>
          </cell>
          <cell r="D349">
            <v>37.043897017966287</v>
          </cell>
        </row>
        <row r="350">
          <cell r="A350" t="str">
            <v>25793</v>
          </cell>
          <cell r="B350">
            <v>1</v>
          </cell>
          <cell r="C350">
            <v>8589</v>
          </cell>
          <cell r="D350">
            <v>23.285597857724994</v>
          </cell>
        </row>
        <row r="351">
          <cell r="A351" t="str">
            <v>25799</v>
          </cell>
          <cell r="B351">
            <v>3</v>
          </cell>
          <cell r="C351">
            <v>19612</v>
          </cell>
          <cell r="D351">
            <v>30.593514174994905</v>
          </cell>
        </row>
        <row r="352">
          <cell r="A352" t="str">
            <v>25805</v>
          </cell>
          <cell r="B352">
            <v>2</v>
          </cell>
          <cell r="C352">
            <v>4830</v>
          </cell>
          <cell r="D352">
            <v>82.815734989648035</v>
          </cell>
        </row>
        <row r="353">
          <cell r="A353" t="str">
            <v>25807</v>
          </cell>
          <cell r="B353">
            <v>1</v>
          </cell>
          <cell r="C353">
            <v>2957</v>
          </cell>
          <cell r="D353">
            <v>67.63611768684477</v>
          </cell>
        </row>
        <row r="354">
          <cell r="A354" t="str">
            <v>25815</v>
          </cell>
          <cell r="B354">
            <v>2</v>
          </cell>
          <cell r="C354">
            <v>18170</v>
          </cell>
          <cell r="D354">
            <v>22.014309301045678</v>
          </cell>
        </row>
        <row r="355">
          <cell r="A355" t="str">
            <v>25817</v>
          </cell>
          <cell r="B355">
            <v>4</v>
          </cell>
          <cell r="C355">
            <v>30326</v>
          </cell>
          <cell r="D355">
            <v>26.380003957000593</v>
          </cell>
        </row>
        <row r="356">
          <cell r="A356" t="str">
            <v>25843</v>
          </cell>
          <cell r="B356">
            <v>1</v>
          </cell>
          <cell r="C356">
            <v>38395</v>
          </cell>
          <cell r="D356">
            <v>5.2090115900507881</v>
          </cell>
        </row>
        <row r="357">
          <cell r="A357" t="str">
            <v>25873</v>
          </cell>
          <cell r="B357">
            <v>1</v>
          </cell>
          <cell r="C357">
            <v>19082</v>
          </cell>
          <cell r="D357">
            <v>10.481081647626034</v>
          </cell>
        </row>
        <row r="358">
          <cell r="A358" t="str">
            <v>25875</v>
          </cell>
          <cell r="B358">
            <v>2</v>
          </cell>
          <cell r="C358">
            <v>24963</v>
          </cell>
          <cell r="D358">
            <v>16.023715098345551</v>
          </cell>
        </row>
        <row r="359">
          <cell r="A359" t="str">
            <v>25885</v>
          </cell>
          <cell r="B359">
            <v>2</v>
          </cell>
          <cell r="C359">
            <v>16842</v>
          </cell>
          <cell r="D359">
            <v>23.75014843842774</v>
          </cell>
        </row>
        <row r="360">
          <cell r="A360" t="str">
            <v>25899</v>
          </cell>
          <cell r="B360">
            <v>6</v>
          </cell>
          <cell r="C360">
            <v>118267</v>
          </cell>
          <cell r="D360">
            <v>10.146532845172365</v>
          </cell>
        </row>
        <row r="361">
          <cell r="A361" t="str">
            <v>27001</v>
          </cell>
          <cell r="B361">
            <v>37</v>
          </cell>
          <cell r="C361">
            <v>115300</v>
          </cell>
          <cell r="D361">
            <v>64.180398959236769</v>
          </cell>
        </row>
        <row r="362">
          <cell r="A362" t="str">
            <v>27006</v>
          </cell>
          <cell r="B362">
            <v>3</v>
          </cell>
          <cell r="C362">
            <v>9756</v>
          </cell>
          <cell r="D362">
            <v>61.500615006150063</v>
          </cell>
        </row>
        <row r="363">
          <cell r="A363" t="str">
            <v>27050</v>
          </cell>
          <cell r="B363">
            <v>1</v>
          </cell>
          <cell r="C363">
            <v>9402</v>
          </cell>
          <cell r="D363">
            <v>21.272069772388853</v>
          </cell>
        </row>
        <row r="364">
          <cell r="A364" t="str">
            <v>27073</v>
          </cell>
          <cell r="B364">
            <v>1</v>
          </cell>
          <cell r="C364">
            <v>8146</v>
          </cell>
          <cell r="D364">
            <v>24.551927326295115</v>
          </cell>
        </row>
        <row r="365">
          <cell r="A365" t="str">
            <v>27075</v>
          </cell>
          <cell r="B365">
            <v>1</v>
          </cell>
          <cell r="C365">
            <v>9279</v>
          </cell>
          <cell r="D365">
            <v>21.554046772281495</v>
          </cell>
        </row>
        <row r="366">
          <cell r="A366" t="str">
            <v>27077</v>
          </cell>
          <cell r="B366">
            <v>4</v>
          </cell>
          <cell r="C366">
            <v>17183</v>
          </cell>
          <cell r="D366">
            <v>46.557644183204324</v>
          </cell>
        </row>
        <row r="367">
          <cell r="A367" t="str">
            <v>27150</v>
          </cell>
          <cell r="B367">
            <v>3</v>
          </cell>
          <cell r="C367">
            <v>5400</v>
          </cell>
          <cell r="D367">
            <v>111.11111111111111</v>
          </cell>
        </row>
        <row r="368">
          <cell r="A368" t="str">
            <v>27205</v>
          </cell>
          <cell r="B368">
            <v>2</v>
          </cell>
          <cell r="C368">
            <v>14328</v>
          </cell>
          <cell r="D368">
            <v>27.917364600781685</v>
          </cell>
        </row>
        <row r="369">
          <cell r="A369" t="str">
            <v>27361</v>
          </cell>
          <cell r="B369">
            <v>7</v>
          </cell>
          <cell r="C369">
            <v>25012</v>
          </cell>
          <cell r="D369">
            <v>55.973132896209819</v>
          </cell>
        </row>
        <row r="370">
          <cell r="A370" t="str">
            <v>27372</v>
          </cell>
          <cell r="B370">
            <v>1</v>
          </cell>
          <cell r="C370">
            <v>3373</v>
          </cell>
          <cell r="D370">
            <v>59.294396679513781</v>
          </cell>
        </row>
        <row r="371">
          <cell r="A371" t="str">
            <v>27413</v>
          </cell>
          <cell r="B371">
            <v>1</v>
          </cell>
          <cell r="C371">
            <v>11015</v>
          </cell>
          <cell r="D371">
            <v>18.157058556513842</v>
          </cell>
        </row>
        <row r="372">
          <cell r="A372" t="str">
            <v>27450</v>
          </cell>
          <cell r="B372">
            <v>5</v>
          </cell>
          <cell r="C372">
            <v>15596</v>
          </cell>
          <cell r="D372">
            <v>64.119004873044361</v>
          </cell>
        </row>
        <row r="373">
          <cell r="A373" t="str">
            <v>27491</v>
          </cell>
          <cell r="B373">
            <v>2</v>
          </cell>
          <cell r="C373">
            <v>7940</v>
          </cell>
          <cell r="D373">
            <v>50.377833753148614</v>
          </cell>
        </row>
        <row r="374">
          <cell r="A374" t="str">
            <v>27600</v>
          </cell>
          <cell r="B374">
            <v>1</v>
          </cell>
          <cell r="C374">
            <v>8743</v>
          </cell>
          <cell r="D374">
            <v>22.875443211712227</v>
          </cell>
        </row>
        <row r="375">
          <cell r="A375" t="str">
            <v>27615</v>
          </cell>
          <cell r="B375">
            <v>6</v>
          </cell>
          <cell r="C375">
            <v>28719</v>
          </cell>
          <cell r="D375">
            <v>41.784184686096317</v>
          </cell>
        </row>
        <row r="376">
          <cell r="A376" t="str">
            <v>27660</v>
          </cell>
          <cell r="B376">
            <v>3</v>
          </cell>
          <cell r="C376">
            <v>4875</v>
          </cell>
          <cell r="D376">
            <v>123.07692307692308</v>
          </cell>
        </row>
        <row r="377">
          <cell r="A377" t="str">
            <v>27745</v>
          </cell>
          <cell r="B377">
            <v>2</v>
          </cell>
          <cell r="C377">
            <v>3935</v>
          </cell>
          <cell r="D377">
            <v>101.65184243964421</v>
          </cell>
        </row>
        <row r="378">
          <cell r="A378" t="str">
            <v>27787</v>
          </cell>
          <cell r="B378">
            <v>3</v>
          </cell>
          <cell r="C378">
            <v>18752</v>
          </cell>
          <cell r="D378">
            <v>31.996587030716722</v>
          </cell>
        </row>
        <row r="379">
          <cell r="A379" t="str">
            <v>27800</v>
          </cell>
          <cell r="B379">
            <v>1</v>
          </cell>
          <cell r="C379">
            <v>15021</v>
          </cell>
          <cell r="D379">
            <v>13.314692763464484</v>
          </cell>
        </row>
        <row r="380">
          <cell r="A380" t="str">
            <v>41001</v>
          </cell>
          <cell r="B380">
            <v>63</v>
          </cell>
          <cell r="C380">
            <v>337943</v>
          </cell>
          <cell r="D380">
            <v>37.284394113800261</v>
          </cell>
        </row>
        <row r="381">
          <cell r="A381" t="str">
            <v>41006</v>
          </cell>
          <cell r="B381">
            <v>7</v>
          </cell>
          <cell r="C381">
            <v>31505</v>
          </cell>
          <cell r="D381">
            <v>44.437390890334868</v>
          </cell>
        </row>
        <row r="382">
          <cell r="A382" t="str">
            <v>41016</v>
          </cell>
          <cell r="B382">
            <v>3</v>
          </cell>
          <cell r="C382">
            <v>24833</v>
          </cell>
          <cell r="D382">
            <v>24.161398139572341</v>
          </cell>
        </row>
        <row r="383">
          <cell r="A383" t="str">
            <v>41020</v>
          </cell>
          <cell r="B383">
            <v>3</v>
          </cell>
          <cell r="C383">
            <v>24352</v>
          </cell>
          <cell r="D383">
            <v>24.638633377135346</v>
          </cell>
        </row>
        <row r="384">
          <cell r="A384" t="str">
            <v>41078</v>
          </cell>
          <cell r="B384">
            <v>2</v>
          </cell>
          <cell r="C384">
            <v>9527</v>
          </cell>
          <cell r="D384">
            <v>41.985934711871522</v>
          </cell>
        </row>
        <row r="385">
          <cell r="A385" t="str">
            <v>41132</v>
          </cell>
          <cell r="B385">
            <v>9</v>
          </cell>
          <cell r="C385">
            <v>33954</v>
          </cell>
          <cell r="D385">
            <v>53.012899805619369</v>
          </cell>
        </row>
        <row r="386">
          <cell r="A386" t="str">
            <v>41206</v>
          </cell>
          <cell r="B386">
            <v>1</v>
          </cell>
          <cell r="C386">
            <v>12170</v>
          </cell>
          <cell r="D386">
            <v>16.433853738701725</v>
          </cell>
        </row>
        <row r="387">
          <cell r="A387" t="str">
            <v>41298</v>
          </cell>
          <cell r="B387">
            <v>6</v>
          </cell>
          <cell r="C387">
            <v>84307</v>
          </cell>
          <cell r="D387">
            <v>14.233693524855585</v>
          </cell>
        </row>
        <row r="388">
          <cell r="A388" t="str">
            <v>41306</v>
          </cell>
          <cell r="B388">
            <v>1</v>
          </cell>
          <cell r="C388">
            <v>32250</v>
          </cell>
          <cell r="D388">
            <v>6.2015503875968996</v>
          </cell>
        </row>
        <row r="389">
          <cell r="A389" t="str">
            <v>41319</v>
          </cell>
          <cell r="B389">
            <v>3</v>
          </cell>
          <cell r="C389">
            <v>20486</v>
          </cell>
          <cell r="D389">
            <v>29.288294444986821</v>
          </cell>
        </row>
        <row r="390">
          <cell r="A390" t="str">
            <v>41349</v>
          </cell>
          <cell r="B390">
            <v>2</v>
          </cell>
          <cell r="C390">
            <v>6865</v>
          </cell>
          <cell r="D390">
            <v>58.266569555717403</v>
          </cell>
        </row>
        <row r="391">
          <cell r="A391" t="str">
            <v>41357</v>
          </cell>
          <cell r="B391">
            <v>1</v>
          </cell>
          <cell r="C391">
            <v>12300</v>
          </cell>
          <cell r="D391">
            <v>16.260162601626018</v>
          </cell>
        </row>
        <row r="392">
          <cell r="A392" t="str">
            <v>41359</v>
          </cell>
          <cell r="B392">
            <v>5</v>
          </cell>
          <cell r="C392">
            <v>26442</v>
          </cell>
          <cell r="D392">
            <v>37.818621889418353</v>
          </cell>
        </row>
        <row r="393">
          <cell r="A393" t="str">
            <v>41378</v>
          </cell>
          <cell r="B393">
            <v>2</v>
          </cell>
          <cell r="C393">
            <v>13506</v>
          </cell>
          <cell r="D393">
            <v>29.616466755516068</v>
          </cell>
        </row>
        <row r="394">
          <cell r="A394" t="str">
            <v>41396</v>
          </cell>
          <cell r="B394">
            <v>12</v>
          </cell>
          <cell r="C394">
            <v>60556</v>
          </cell>
          <cell r="D394">
            <v>39.632736640465026</v>
          </cell>
        </row>
        <row r="395">
          <cell r="A395" t="str">
            <v>41483</v>
          </cell>
          <cell r="B395">
            <v>1</v>
          </cell>
          <cell r="C395">
            <v>6238</v>
          </cell>
          <cell r="D395">
            <v>32.061558191728118</v>
          </cell>
        </row>
        <row r="396">
          <cell r="A396" t="str">
            <v>41518</v>
          </cell>
          <cell r="B396">
            <v>1</v>
          </cell>
          <cell r="C396">
            <v>5486</v>
          </cell>
          <cell r="D396">
            <v>36.456434560699961</v>
          </cell>
        </row>
        <row r="397">
          <cell r="A397" t="str">
            <v>41548</v>
          </cell>
          <cell r="B397">
            <v>2</v>
          </cell>
          <cell r="C397">
            <v>13505</v>
          </cell>
          <cell r="D397">
            <v>29.618659755646057</v>
          </cell>
        </row>
        <row r="398">
          <cell r="A398" t="str">
            <v>41551</v>
          </cell>
          <cell r="B398">
            <v>18</v>
          </cell>
          <cell r="C398">
            <v>121027</v>
          </cell>
          <cell r="D398">
            <v>29.745428705991223</v>
          </cell>
        </row>
        <row r="399">
          <cell r="A399" t="str">
            <v>41615</v>
          </cell>
          <cell r="B399">
            <v>8</v>
          </cell>
          <cell r="C399">
            <v>18385</v>
          </cell>
          <cell r="D399">
            <v>87.027468044601576</v>
          </cell>
        </row>
        <row r="400">
          <cell r="A400" t="str">
            <v>41660</v>
          </cell>
          <cell r="B400">
            <v>4</v>
          </cell>
          <cell r="C400">
            <v>11222</v>
          </cell>
          <cell r="D400">
            <v>71.28854036713598</v>
          </cell>
        </row>
        <row r="401">
          <cell r="A401" t="str">
            <v>41668</v>
          </cell>
          <cell r="B401">
            <v>3</v>
          </cell>
          <cell r="C401">
            <v>32262</v>
          </cell>
          <cell r="D401">
            <v>18.597731076808628</v>
          </cell>
        </row>
        <row r="402">
          <cell r="A402" t="str">
            <v>41676</v>
          </cell>
          <cell r="B402">
            <v>3</v>
          </cell>
          <cell r="C402">
            <v>11130</v>
          </cell>
          <cell r="D402">
            <v>53.908355795148253</v>
          </cell>
        </row>
        <row r="403">
          <cell r="A403" t="str">
            <v>41770</v>
          </cell>
          <cell r="B403">
            <v>3</v>
          </cell>
          <cell r="C403">
            <v>17953</v>
          </cell>
          <cell r="D403">
            <v>33.420598228708293</v>
          </cell>
        </row>
        <row r="404">
          <cell r="A404" t="str">
            <v>41791</v>
          </cell>
          <cell r="B404">
            <v>5</v>
          </cell>
          <cell r="C404">
            <v>17282</v>
          </cell>
          <cell r="D404">
            <v>57.863673185973852</v>
          </cell>
        </row>
        <row r="405">
          <cell r="A405" t="str">
            <v>41797</v>
          </cell>
          <cell r="B405">
            <v>1</v>
          </cell>
          <cell r="C405">
            <v>9181</v>
          </cell>
          <cell r="D405">
            <v>21.784119376974186</v>
          </cell>
        </row>
        <row r="406">
          <cell r="A406" t="str">
            <v>41799</v>
          </cell>
          <cell r="B406">
            <v>1</v>
          </cell>
          <cell r="C406">
            <v>14041</v>
          </cell>
          <cell r="D406">
            <v>14.243999715120005</v>
          </cell>
        </row>
        <row r="407">
          <cell r="A407" t="str">
            <v>41801</v>
          </cell>
          <cell r="B407">
            <v>4</v>
          </cell>
          <cell r="C407">
            <v>8653</v>
          </cell>
          <cell r="D407">
            <v>92.453484340691091</v>
          </cell>
        </row>
        <row r="408">
          <cell r="A408" t="str">
            <v>41807</v>
          </cell>
          <cell r="B408">
            <v>7</v>
          </cell>
          <cell r="C408">
            <v>20247</v>
          </cell>
          <cell r="D408">
            <v>69.146046327851039</v>
          </cell>
        </row>
        <row r="409">
          <cell r="A409" t="str">
            <v>41885</v>
          </cell>
          <cell r="B409">
            <v>2</v>
          </cell>
          <cell r="C409">
            <v>8713</v>
          </cell>
          <cell r="D409">
            <v>45.908412716630323</v>
          </cell>
        </row>
        <row r="410">
          <cell r="A410" t="str">
            <v>44001</v>
          </cell>
          <cell r="B410">
            <v>26</v>
          </cell>
          <cell r="C410">
            <v>240970</v>
          </cell>
          <cell r="D410">
            <v>21.579449724032038</v>
          </cell>
        </row>
        <row r="411">
          <cell r="A411" t="str">
            <v>44078</v>
          </cell>
          <cell r="B411">
            <v>10</v>
          </cell>
          <cell r="C411">
            <v>33060</v>
          </cell>
          <cell r="D411">
            <v>60.496067755595888</v>
          </cell>
        </row>
        <row r="412">
          <cell r="A412" t="str">
            <v>44090</v>
          </cell>
          <cell r="B412">
            <v>9</v>
          </cell>
          <cell r="C412">
            <v>30614</v>
          </cell>
          <cell r="D412">
            <v>58.796628993271057</v>
          </cell>
        </row>
        <row r="413">
          <cell r="A413" t="str">
            <v>44110</v>
          </cell>
          <cell r="B413">
            <v>1</v>
          </cell>
          <cell r="C413">
            <v>8487</v>
          </cell>
          <cell r="D413">
            <v>23.565453045834804</v>
          </cell>
        </row>
        <row r="414">
          <cell r="A414" t="str">
            <v>44279</v>
          </cell>
          <cell r="B414">
            <v>5</v>
          </cell>
          <cell r="C414">
            <v>32116</v>
          </cell>
          <cell r="D414">
            <v>31.137127911321461</v>
          </cell>
        </row>
        <row r="415">
          <cell r="A415" t="str">
            <v>44378</v>
          </cell>
          <cell r="B415">
            <v>3</v>
          </cell>
          <cell r="C415">
            <v>23086</v>
          </cell>
          <cell r="D415">
            <v>25.989777354240665</v>
          </cell>
        </row>
        <row r="416">
          <cell r="A416" t="str">
            <v>44430</v>
          </cell>
          <cell r="B416">
            <v>45</v>
          </cell>
          <cell r="C416">
            <v>151469</v>
          </cell>
          <cell r="D416">
            <v>59.418098752880127</v>
          </cell>
        </row>
        <row r="417">
          <cell r="A417" t="str">
            <v>44560</v>
          </cell>
          <cell r="B417">
            <v>1</v>
          </cell>
          <cell r="C417">
            <v>96080</v>
          </cell>
          <cell r="D417">
            <v>2.0815986677768525</v>
          </cell>
        </row>
        <row r="418">
          <cell r="A418" t="str">
            <v>44650</v>
          </cell>
          <cell r="B418">
            <v>4</v>
          </cell>
          <cell r="C418">
            <v>36399</v>
          </cell>
          <cell r="D418">
            <v>21.978625786422704</v>
          </cell>
        </row>
        <row r="419">
          <cell r="A419" t="str">
            <v>44847</v>
          </cell>
          <cell r="B419">
            <v>1</v>
          </cell>
          <cell r="C419">
            <v>162362</v>
          </cell>
          <cell r="D419">
            <v>1.2318153262462892</v>
          </cell>
        </row>
        <row r="420">
          <cell r="A420" t="str">
            <v>44855</v>
          </cell>
          <cell r="B420">
            <v>1</v>
          </cell>
          <cell r="C420">
            <v>17011</v>
          </cell>
          <cell r="D420">
            <v>11.757098348127682</v>
          </cell>
        </row>
        <row r="421">
          <cell r="A421" t="str">
            <v>44874</v>
          </cell>
          <cell r="B421">
            <v>4</v>
          </cell>
          <cell r="C421">
            <v>26973</v>
          </cell>
          <cell r="D421">
            <v>29.659288918548178</v>
          </cell>
        </row>
        <row r="422">
          <cell r="A422" t="str">
            <v>47001</v>
          </cell>
          <cell r="B422">
            <v>87</v>
          </cell>
          <cell r="C422">
            <v>468962</v>
          </cell>
          <cell r="D422">
            <v>37.103219450616471</v>
          </cell>
        </row>
        <row r="423">
          <cell r="A423" t="str">
            <v>47030</v>
          </cell>
          <cell r="B423">
            <v>4</v>
          </cell>
          <cell r="C423">
            <v>12399</v>
          </cell>
          <cell r="D423">
            <v>64.521332365513345</v>
          </cell>
        </row>
        <row r="424">
          <cell r="A424" t="str">
            <v>47053</v>
          </cell>
          <cell r="B424">
            <v>3</v>
          </cell>
          <cell r="C424">
            <v>38587</v>
          </cell>
          <cell r="D424">
            <v>15.549278254334363</v>
          </cell>
        </row>
        <row r="425">
          <cell r="A425" t="str">
            <v>47058</v>
          </cell>
          <cell r="B425">
            <v>10</v>
          </cell>
          <cell r="C425">
            <v>31932</v>
          </cell>
          <cell r="D425">
            <v>62.633095327571091</v>
          </cell>
        </row>
        <row r="426">
          <cell r="A426" t="str">
            <v>47189</v>
          </cell>
          <cell r="B426">
            <v>22</v>
          </cell>
          <cell r="C426">
            <v>103789</v>
          </cell>
          <cell r="D426">
            <v>42.393702608176199</v>
          </cell>
        </row>
        <row r="427">
          <cell r="A427" t="str">
            <v>47245</v>
          </cell>
          <cell r="B427">
            <v>12</v>
          </cell>
          <cell r="C427">
            <v>55279</v>
          </cell>
          <cell r="D427">
            <v>43.416125472602616</v>
          </cell>
        </row>
        <row r="428">
          <cell r="A428" t="str">
            <v>47268</v>
          </cell>
          <cell r="B428">
            <v>2</v>
          </cell>
          <cell r="C428">
            <v>20499</v>
          </cell>
          <cell r="D428">
            <v>19.513146982779649</v>
          </cell>
        </row>
        <row r="429">
          <cell r="A429" t="str">
            <v>47288</v>
          </cell>
          <cell r="B429">
            <v>5</v>
          </cell>
          <cell r="C429">
            <v>57246</v>
          </cell>
          <cell r="D429">
            <v>17.468469412710061</v>
          </cell>
        </row>
        <row r="430">
          <cell r="A430" t="str">
            <v>47318</v>
          </cell>
          <cell r="B430">
            <v>6</v>
          </cell>
          <cell r="C430">
            <v>26803</v>
          </cell>
          <cell r="D430">
            <v>44.771107711823305</v>
          </cell>
        </row>
        <row r="431">
          <cell r="A431" t="str">
            <v>47460</v>
          </cell>
          <cell r="B431">
            <v>1</v>
          </cell>
          <cell r="C431">
            <v>18959</v>
          </cell>
          <cell r="D431">
            <v>10.549079592805528</v>
          </cell>
        </row>
        <row r="432">
          <cell r="A432" t="str">
            <v>47555</v>
          </cell>
          <cell r="B432">
            <v>5</v>
          </cell>
          <cell r="C432">
            <v>55956</v>
          </cell>
          <cell r="D432">
            <v>17.8711845021088</v>
          </cell>
        </row>
        <row r="433">
          <cell r="A433" t="str">
            <v>47570</v>
          </cell>
          <cell r="B433">
            <v>3</v>
          </cell>
          <cell r="C433">
            <v>29290</v>
          </cell>
          <cell r="D433">
            <v>20.484807101399795</v>
          </cell>
        </row>
        <row r="434">
          <cell r="A434" t="str">
            <v>47660</v>
          </cell>
          <cell r="B434">
            <v>1</v>
          </cell>
          <cell r="C434">
            <v>16447</v>
          </cell>
          <cell r="D434">
            <v>12.160272390101538</v>
          </cell>
        </row>
        <row r="435">
          <cell r="A435" t="str">
            <v>47692</v>
          </cell>
          <cell r="B435">
            <v>1</v>
          </cell>
          <cell r="C435">
            <v>17432</v>
          </cell>
          <cell r="D435">
            <v>11.473152822395594</v>
          </cell>
        </row>
        <row r="436">
          <cell r="A436" t="str">
            <v>47707</v>
          </cell>
          <cell r="B436">
            <v>1</v>
          </cell>
          <cell r="C436">
            <v>25329</v>
          </cell>
          <cell r="D436">
            <v>7.8960874886493739</v>
          </cell>
        </row>
        <row r="437">
          <cell r="A437" t="str">
            <v>47745</v>
          </cell>
          <cell r="B437">
            <v>1</v>
          </cell>
          <cell r="C437">
            <v>30884</v>
          </cell>
          <cell r="D437">
            <v>6.4758450977852613</v>
          </cell>
        </row>
        <row r="438">
          <cell r="A438" t="str">
            <v>47798</v>
          </cell>
          <cell r="B438">
            <v>2</v>
          </cell>
          <cell r="C438">
            <v>12278</v>
          </cell>
          <cell r="D438">
            <v>32.57859586251832</v>
          </cell>
        </row>
        <row r="439">
          <cell r="A439" t="str">
            <v>47980</v>
          </cell>
          <cell r="B439">
            <v>7</v>
          </cell>
          <cell r="C439">
            <v>59699</v>
          </cell>
          <cell r="D439">
            <v>23.450979078376523</v>
          </cell>
        </row>
        <row r="440">
          <cell r="A440" t="str">
            <v>50001</v>
          </cell>
          <cell r="B440">
            <v>71</v>
          </cell>
          <cell r="C440">
            <v>463093</v>
          </cell>
          <cell r="D440">
            <v>30.663387267784227</v>
          </cell>
        </row>
        <row r="441">
          <cell r="A441" t="str">
            <v>50006</v>
          </cell>
          <cell r="B441">
            <v>8</v>
          </cell>
          <cell r="C441">
            <v>65800</v>
          </cell>
          <cell r="D441">
            <v>24.316109422492403</v>
          </cell>
        </row>
        <row r="442">
          <cell r="A442" t="str">
            <v>50110</v>
          </cell>
          <cell r="B442">
            <v>1</v>
          </cell>
          <cell r="C442">
            <v>3771</v>
          </cell>
          <cell r="D442">
            <v>53.036329885971895</v>
          </cell>
        </row>
        <row r="443">
          <cell r="A443" t="str">
            <v>50150</v>
          </cell>
          <cell r="B443">
            <v>3</v>
          </cell>
          <cell r="C443">
            <v>9055</v>
          </cell>
          <cell r="D443">
            <v>66.261733848702377</v>
          </cell>
        </row>
        <row r="444">
          <cell r="A444" t="str">
            <v>50226</v>
          </cell>
          <cell r="B444">
            <v>1</v>
          </cell>
          <cell r="C444">
            <v>17756</v>
          </cell>
          <cell r="D444">
            <v>11.263798152737102</v>
          </cell>
        </row>
        <row r="445">
          <cell r="A445" t="str">
            <v>50251</v>
          </cell>
          <cell r="B445">
            <v>5</v>
          </cell>
          <cell r="C445">
            <v>6468</v>
          </cell>
          <cell r="D445">
            <v>154.60729746444034</v>
          </cell>
        </row>
        <row r="446">
          <cell r="A446" t="str">
            <v>50287</v>
          </cell>
          <cell r="B446">
            <v>1</v>
          </cell>
          <cell r="C446">
            <v>12824</v>
          </cell>
          <cell r="D446">
            <v>15.595757953836557</v>
          </cell>
        </row>
        <row r="447">
          <cell r="A447" t="str">
            <v>50313</v>
          </cell>
          <cell r="B447">
            <v>16</v>
          </cell>
          <cell r="C447">
            <v>59739</v>
          </cell>
          <cell r="D447">
            <v>53.56634694253335</v>
          </cell>
        </row>
        <row r="448">
          <cell r="A448" t="str">
            <v>50318</v>
          </cell>
          <cell r="B448">
            <v>3</v>
          </cell>
          <cell r="C448">
            <v>9282</v>
          </cell>
          <cell r="D448">
            <v>64.641241111829345</v>
          </cell>
        </row>
        <row r="449">
          <cell r="A449" t="str">
            <v>50325</v>
          </cell>
          <cell r="B449">
            <v>4</v>
          </cell>
          <cell r="C449">
            <v>16389</v>
          </cell>
          <cell r="D449">
            <v>48.813228384892305</v>
          </cell>
        </row>
        <row r="450">
          <cell r="A450" t="str">
            <v>50330</v>
          </cell>
          <cell r="B450">
            <v>3</v>
          </cell>
          <cell r="C450">
            <v>11160</v>
          </cell>
          <cell r="D450">
            <v>53.763440860215056</v>
          </cell>
        </row>
        <row r="451">
          <cell r="A451" t="str">
            <v>50350</v>
          </cell>
          <cell r="B451">
            <v>1</v>
          </cell>
          <cell r="C451">
            <v>31015</v>
          </cell>
          <cell r="D451">
            <v>6.4484926648395939</v>
          </cell>
        </row>
        <row r="452">
          <cell r="A452" t="str">
            <v>50370</v>
          </cell>
          <cell r="B452">
            <v>4</v>
          </cell>
          <cell r="C452">
            <v>15386</v>
          </cell>
          <cell r="D452">
            <v>51.995320421162099</v>
          </cell>
        </row>
        <row r="453">
          <cell r="A453" t="str">
            <v>50400</v>
          </cell>
          <cell r="B453">
            <v>2</v>
          </cell>
          <cell r="C453">
            <v>9455</v>
          </cell>
          <cell r="D453">
            <v>42.30565838180857</v>
          </cell>
        </row>
        <row r="454">
          <cell r="A454" t="str">
            <v>50450</v>
          </cell>
          <cell r="B454">
            <v>6</v>
          </cell>
          <cell r="C454">
            <v>19827</v>
          </cell>
          <cell r="D454">
            <v>60.523528521712819</v>
          </cell>
        </row>
        <row r="455">
          <cell r="A455" t="str">
            <v>50568</v>
          </cell>
          <cell r="B455">
            <v>8</v>
          </cell>
          <cell r="C455">
            <v>18325</v>
          </cell>
          <cell r="D455">
            <v>87.312414733969987</v>
          </cell>
        </row>
        <row r="456">
          <cell r="A456" t="str">
            <v>50573</v>
          </cell>
          <cell r="B456">
            <v>9</v>
          </cell>
          <cell r="C456">
            <v>32552</v>
          </cell>
          <cell r="D456">
            <v>55.296141558122386</v>
          </cell>
        </row>
        <row r="457">
          <cell r="A457" t="str">
            <v>50577</v>
          </cell>
          <cell r="B457">
            <v>3</v>
          </cell>
          <cell r="C457">
            <v>10037</v>
          </cell>
          <cell r="D457">
            <v>59.778818372023515</v>
          </cell>
        </row>
        <row r="458">
          <cell r="A458" t="str">
            <v>50590</v>
          </cell>
          <cell r="B458">
            <v>5</v>
          </cell>
          <cell r="C458">
            <v>18418</v>
          </cell>
          <cell r="D458">
            <v>54.294711695080899</v>
          </cell>
        </row>
        <row r="459">
          <cell r="A459" t="str">
            <v>50606</v>
          </cell>
          <cell r="B459">
            <v>2</v>
          </cell>
          <cell r="C459">
            <v>10544</v>
          </cell>
          <cell r="D459">
            <v>37.936267071320181</v>
          </cell>
        </row>
        <row r="460">
          <cell r="A460" t="str">
            <v>50689</v>
          </cell>
          <cell r="B460">
            <v>4</v>
          </cell>
          <cell r="C460">
            <v>24028</v>
          </cell>
          <cell r="D460">
            <v>33.294489761944398</v>
          </cell>
        </row>
        <row r="461">
          <cell r="A461" t="str">
            <v>50711</v>
          </cell>
          <cell r="B461">
            <v>4</v>
          </cell>
          <cell r="C461">
            <v>24586</v>
          </cell>
          <cell r="D461">
            <v>32.538843244122674</v>
          </cell>
        </row>
        <row r="462">
          <cell r="A462" t="str">
            <v>52001</v>
          </cell>
          <cell r="B462">
            <v>56</v>
          </cell>
          <cell r="C462">
            <v>428948</v>
          </cell>
          <cell r="D462">
            <v>26.110391003105274</v>
          </cell>
        </row>
        <row r="463">
          <cell r="A463" t="str">
            <v>52022</v>
          </cell>
          <cell r="B463">
            <v>1</v>
          </cell>
          <cell r="C463">
            <v>6236</v>
          </cell>
          <cell r="D463">
            <v>32.071840923669015</v>
          </cell>
        </row>
        <row r="464">
          <cell r="A464" t="str">
            <v>52036</v>
          </cell>
          <cell r="B464">
            <v>1</v>
          </cell>
          <cell r="C464">
            <v>7424</v>
          </cell>
          <cell r="D464">
            <v>26.939655172413794</v>
          </cell>
        </row>
        <row r="465">
          <cell r="A465" t="str">
            <v>52079</v>
          </cell>
          <cell r="B465">
            <v>11</v>
          </cell>
          <cell r="C465">
            <v>36214</v>
          </cell>
          <cell r="D465">
            <v>60.749986193184952</v>
          </cell>
        </row>
        <row r="466">
          <cell r="A466" t="str">
            <v>52083</v>
          </cell>
          <cell r="B466">
            <v>1</v>
          </cell>
          <cell r="C466">
            <v>7323</v>
          </cell>
          <cell r="D466">
            <v>27.311211252219035</v>
          </cell>
        </row>
        <row r="467">
          <cell r="A467" t="str">
            <v>52110</v>
          </cell>
          <cell r="B467">
            <v>4</v>
          </cell>
          <cell r="C467">
            <v>24466</v>
          </cell>
          <cell r="D467">
            <v>32.698438649554483</v>
          </cell>
        </row>
        <row r="468">
          <cell r="A468" t="str">
            <v>52203</v>
          </cell>
          <cell r="B468">
            <v>4</v>
          </cell>
          <cell r="C468">
            <v>10052</v>
          </cell>
          <cell r="D468">
            <v>79.586152009550332</v>
          </cell>
        </row>
        <row r="469">
          <cell r="A469" t="str">
            <v>52207</v>
          </cell>
          <cell r="B469">
            <v>2</v>
          </cell>
          <cell r="C469">
            <v>9582</v>
          </cell>
          <cell r="D469">
            <v>41.744938426215818</v>
          </cell>
        </row>
        <row r="470">
          <cell r="A470" t="str">
            <v>52210</v>
          </cell>
          <cell r="B470">
            <v>2</v>
          </cell>
          <cell r="C470">
            <v>6896</v>
          </cell>
          <cell r="D470">
            <v>58.004640371229698</v>
          </cell>
        </row>
        <row r="471">
          <cell r="A471" t="str">
            <v>52215</v>
          </cell>
          <cell r="B471">
            <v>2</v>
          </cell>
          <cell r="C471">
            <v>13932</v>
          </cell>
          <cell r="D471">
            <v>28.710881424059721</v>
          </cell>
        </row>
        <row r="472">
          <cell r="A472" t="str">
            <v>52224</v>
          </cell>
          <cell r="B472">
            <v>1</v>
          </cell>
          <cell r="C472">
            <v>8495</v>
          </cell>
          <cell r="D472">
            <v>23.543260741612713</v>
          </cell>
        </row>
        <row r="473">
          <cell r="A473" t="str">
            <v>52227</v>
          </cell>
          <cell r="B473">
            <v>3</v>
          </cell>
          <cell r="C473">
            <v>36224</v>
          </cell>
          <cell r="D473">
            <v>16.563604240282686</v>
          </cell>
        </row>
        <row r="474">
          <cell r="A474" t="str">
            <v>52233</v>
          </cell>
          <cell r="B474">
            <v>1</v>
          </cell>
          <cell r="C474">
            <v>14385</v>
          </cell>
          <cell r="D474">
            <v>13.903371567605143</v>
          </cell>
        </row>
        <row r="475">
          <cell r="A475" t="str">
            <v>52250</v>
          </cell>
          <cell r="B475">
            <v>2</v>
          </cell>
          <cell r="C475">
            <v>34300</v>
          </cell>
          <cell r="D475">
            <v>11.661807580174928</v>
          </cell>
        </row>
        <row r="476">
          <cell r="A476" t="str">
            <v>52254</v>
          </cell>
          <cell r="B476">
            <v>2</v>
          </cell>
          <cell r="C476">
            <v>6581</v>
          </cell>
          <cell r="D476">
            <v>60.781036316669201</v>
          </cell>
        </row>
        <row r="477">
          <cell r="A477" t="str">
            <v>52258</v>
          </cell>
          <cell r="B477">
            <v>3</v>
          </cell>
          <cell r="C477">
            <v>13003</v>
          </cell>
          <cell r="D477">
            <v>46.143197723602249</v>
          </cell>
        </row>
        <row r="478">
          <cell r="A478" t="str">
            <v>52260</v>
          </cell>
          <cell r="B478">
            <v>1</v>
          </cell>
          <cell r="C478">
            <v>12638</v>
          </cell>
          <cell r="D478">
            <v>15.825288811520812</v>
          </cell>
        </row>
        <row r="479">
          <cell r="A479" t="str">
            <v>52352</v>
          </cell>
          <cell r="B479">
            <v>1</v>
          </cell>
          <cell r="C479">
            <v>8519</v>
          </cell>
          <cell r="D479">
            <v>23.476933912431036</v>
          </cell>
        </row>
        <row r="480">
          <cell r="A480" t="str">
            <v>52356</v>
          </cell>
          <cell r="B480">
            <v>17</v>
          </cell>
          <cell r="C480">
            <v>132438</v>
          </cell>
          <cell r="D480">
            <v>25.672390099518264</v>
          </cell>
        </row>
        <row r="481">
          <cell r="A481" t="str">
            <v>52378</v>
          </cell>
          <cell r="B481">
            <v>1</v>
          </cell>
          <cell r="C481">
            <v>18145</v>
          </cell>
          <cell r="D481">
            <v>11.022320198401763</v>
          </cell>
        </row>
        <row r="482">
          <cell r="A482" t="str">
            <v>52381</v>
          </cell>
          <cell r="B482">
            <v>3</v>
          </cell>
          <cell r="C482">
            <v>9805</v>
          </cell>
          <cell r="D482">
            <v>61.193268740438548</v>
          </cell>
        </row>
        <row r="483">
          <cell r="A483" t="str">
            <v>52390</v>
          </cell>
          <cell r="B483">
            <v>1</v>
          </cell>
          <cell r="C483">
            <v>11591</v>
          </cell>
          <cell r="D483">
            <v>17.254766629281342</v>
          </cell>
        </row>
        <row r="484">
          <cell r="A484" t="str">
            <v>52399</v>
          </cell>
          <cell r="B484">
            <v>6</v>
          </cell>
          <cell r="C484">
            <v>26456</v>
          </cell>
          <cell r="D484">
            <v>45.358330813426065</v>
          </cell>
        </row>
        <row r="485">
          <cell r="A485" t="str">
            <v>52405</v>
          </cell>
          <cell r="B485">
            <v>8</v>
          </cell>
          <cell r="C485">
            <v>13449</v>
          </cell>
          <cell r="D485">
            <v>118.96795300765856</v>
          </cell>
        </row>
        <row r="486">
          <cell r="A486" t="str">
            <v>52411</v>
          </cell>
          <cell r="B486">
            <v>1</v>
          </cell>
          <cell r="C486">
            <v>10394</v>
          </cell>
          <cell r="D486">
            <v>19.241870309794113</v>
          </cell>
        </row>
        <row r="487">
          <cell r="A487" t="str">
            <v>52418</v>
          </cell>
          <cell r="B487">
            <v>2</v>
          </cell>
          <cell r="C487">
            <v>18738</v>
          </cell>
          <cell r="D487">
            <v>21.346995410395987</v>
          </cell>
        </row>
        <row r="488">
          <cell r="A488" t="str">
            <v>52427</v>
          </cell>
          <cell r="B488">
            <v>1</v>
          </cell>
          <cell r="C488">
            <v>21086</v>
          </cell>
          <cell r="D488">
            <v>9.4849663283695342</v>
          </cell>
        </row>
        <row r="489">
          <cell r="A489" t="str">
            <v>52435</v>
          </cell>
          <cell r="B489">
            <v>1</v>
          </cell>
          <cell r="C489">
            <v>8044</v>
          </cell>
          <cell r="D489">
            <v>24.863252113376429</v>
          </cell>
        </row>
        <row r="490">
          <cell r="A490" t="str">
            <v>52490</v>
          </cell>
          <cell r="B490">
            <v>9</v>
          </cell>
          <cell r="C490">
            <v>30456</v>
          </cell>
          <cell r="D490">
            <v>59.101654846335698</v>
          </cell>
        </row>
        <row r="491">
          <cell r="A491" t="str">
            <v>52520</v>
          </cell>
          <cell r="B491">
            <v>4</v>
          </cell>
          <cell r="C491">
            <v>14143</v>
          </cell>
          <cell r="D491">
            <v>56.565085201159583</v>
          </cell>
        </row>
        <row r="492">
          <cell r="A492" t="str">
            <v>52540</v>
          </cell>
          <cell r="B492">
            <v>11</v>
          </cell>
          <cell r="C492">
            <v>16204</v>
          </cell>
          <cell r="D492">
            <v>135.76894593927426</v>
          </cell>
        </row>
        <row r="493">
          <cell r="A493" t="str">
            <v>52560</v>
          </cell>
          <cell r="B493">
            <v>1</v>
          </cell>
          <cell r="C493">
            <v>12332</v>
          </cell>
          <cell r="D493">
            <v>16.217969510217319</v>
          </cell>
        </row>
        <row r="494">
          <cell r="A494" t="str">
            <v>52565</v>
          </cell>
          <cell r="B494">
            <v>1</v>
          </cell>
          <cell r="C494">
            <v>12955</v>
          </cell>
          <cell r="D494">
            <v>15.438054805094557</v>
          </cell>
        </row>
        <row r="495">
          <cell r="A495" t="str">
            <v>52585</v>
          </cell>
          <cell r="B495">
            <v>3</v>
          </cell>
          <cell r="C495">
            <v>19223</v>
          </cell>
          <cell r="D495">
            <v>31.212609894397339</v>
          </cell>
        </row>
        <row r="496">
          <cell r="A496" t="str">
            <v>52621</v>
          </cell>
          <cell r="B496">
            <v>6</v>
          </cell>
          <cell r="C496">
            <v>21332</v>
          </cell>
          <cell r="D496">
            <v>56.253515844740292</v>
          </cell>
        </row>
        <row r="497">
          <cell r="A497" t="str">
            <v>52678</v>
          </cell>
          <cell r="B497">
            <v>8</v>
          </cell>
          <cell r="C497">
            <v>49726</v>
          </cell>
          <cell r="D497">
            <v>32.176326267948355</v>
          </cell>
        </row>
        <row r="498">
          <cell r="A498" t="str">
            <v>52683</v>
          </cell>
          <cell r="B498">
            <v>2</v>
          </cell>
          <cell r="C498">
            <v>25624</v>
          </cell>
          <cell r="D498">
            <v>15.610365282547612</v>
          </cell>
        </row>
        <row r="499">
          <cell r="A499" t="str">
            <v>52685</v>
          </cell>
          <cell r="B499">
            <v>1</v>
          </cell>
          <cell r="C499">
            <v>18146</v>
          </cell>
          <cell r="D499">
            <v>11.021712774165106</v>
          </cell>
        </row>
        <row r="500">
          <cell r="A500" t="str">
            <v>52687</v>
          </cell>
          <cell r="B500">
            <v>1</v>
          </cell>
          <cell r="C500">
            <v>19546</v>
          </cell>
          <cell r="D500">
            <v>10.232272587741738</v>
          </cell>
        </row>
        <row r="501">
          <cell r="A501" t="str">
            <v>52693</v>
          </cell>
          <cell r="B501">
            <v>1</v>
          </cell>
          <cell r="C501">
            <v>17640</v>
          </cell>
          <cell r="D501">
            <v>11.337868480725625</v>
          </cell>
        </row>
        <row r="502">
          <cell r="A502" t="str">
            <v>52696</v>
          </cell>
          <cell r="B502">
            <v>3</v>
          </cell>
          <cell r="C502">
            <v>14878</v>
          </cell>
          <cell r="D502">
            <v>40.328001075413361</v>
          </cell>
        </row>
        <row r="503">
          <cell r="A503" t="str">
            <v>52699</v>
          </cell>
          <cell r="B503">
            <v>2</v>
          </cell>
          <cell r="C503">
            <v>26489</v>
          </cell>
          <cell r="D503">
            <v>15.100607799463928</v>
          </cell>
        </row>
        <row r="504">
          <cell r="A504" t="str">
            <v>52786</v>
          </cell>
          <cell r="B504">
            <v>4</v>
          </cell>
          <cell r="C504">
            <v>19819</v>
          </cell>
          <cell r="D504">
            <v>40.365306019476257</v>
          </cell>
        </row>
        <row r="505">
          <cell r="A505" t="str">
            <v>52835</v>
          </cell>
          <cell r="B505">
            <v>116</v>
          </cell>
          <cell r="C505">
            <v>191218</v>
          </cell>
          <cell r="D505">
            <v>121.3274900898451</v>
          </cell>
        </row>
        <row r="506">
          <cell r="A506" t="str">
            <v>52838</v>
          </cell>
          <cell r="B506">
            <v>2</v>
          </cell>
          <cell r="C506">
            <v>40792</v>
          </cell>
          <cell r="D506">
            <v>9.8058442831927835</v>
          </cell>
        </row>
        <row r="507">
          <cell r="A507" t="str">
            <v>52885</v>
          </cell>
          <cell r="B507">
            <v>1</v>
          </cell>
          <cell r="C507">
            <v>10779</v>
          </cell>
          <cell r="D507">
            <v>18.554596901382315</v>
          </cell>
        </row>
        <row r="508">
          <cell r="A508" t="str">
            <v>54001</v>
          </cell>
          <cell r="B508">
            <v>145</v>
          </cell>
          <cell r="C508">
            <v>637287</v>
          </cell>
          <cell r="D508">
            <v>45.505400235686587</v>
          </cell>
        </row>
        <row r="509">
          <cell r="A509" t="str">
            <v>54003</v>
          </cell>
          <cell r="B509">
            <v>8</v>
          </cell>
          <cell r="C509">
            <v>37279</v>
          </cell>
          <cell r="D509">
            <v>42.919606212612997</v>
          </cell>
        </row>
        <row r="510">
          <cell r="A510" t="str">
            <v>54099</v>
          </cell>
          <cell r="B510">
            <v>1</v>
          </cell>
          <cell r="C510">
            <v>6896</v>
          </cell>
          <cell r="D510">
            <v>29.002320185614849</v>
          </cell>
        </row>
        <row r="511">
          <cell r="A511" t="str">
            <v>54128</v>
          </cell>
          <cell r="B511">
            <v>2</v>
          </cell>
          <cell r="C511">
            <v>10894</v>
          </cell>
          <cell r="D511">
            <v>36.717459151826695</v>
          </cell>
        </row>
        <row r="512">
          <cell r="A512" t="str">
            <v>54172</v>
          </cell>
          <cell r="B512">
            <v>1</v>
          </cell>
          <cell r="C512">
            <v>16020</v>
          </cell>
          <cell r="D512">
            <v>12.484394506866417</v>
          </cell>
        </row>
        <row r="513">
          <cell r="A513" t="str">
            <v>54174</v>
          </cell>
          <cell r="B513">
            <v>1</v>
          </cell>
          <cell r="C513">
            <v>10335</v>
          </cell>
          <cell r="D513">
            <v>19.351717464925013</v>
          </cell>
        </row>
        <row r="514">
          <cell r="A514" t="str">
            <v>54206</v>
          </cell>
          <cell r="B514">
            <v>9</v>
          </cell>
          <cell r="C514">
            <v>14107</v>
          </cell>
          <cell r="D514">
            <v>127.59622882257035</v>
          </cell>
        </row>
        <row r="515">
          <cell r="A515" t="str">
            <v>54223</v>
          </cell>
          <cell r="B515">
            <v>1</v>
          </cell>
          <cell r="C515">
            <v>7816</v>
          </cell>
          <cell r="D515">
            <v>25.588536335721596</v>
          </cell>
        </row>
        <row r="516">
          <cell r="A516" t="str">
            <v>54239</v>
          </cell>
          <cell r="B516">
            <v>1</v>
          </cell>
          <cell r="C516">
            <v>3845</v>
          </cell>
          <cell r="D516">
            <v>52.015604681404419</v>
          </cell>
        </row>
        <row r="517">
          <cell r="A517" t="str">
            <v>54245</v>
          </cell>
          <cell r="B517">
            <v>4</v>
          </cell>
          <cell r="C517">
            <v>14453</v>
          </cell>
          <cell r="D517">
            <v>55.351830069881686</v>
          </cell>
        </row>
        <row r="518">
          <cell r="A518" t="str">
            <v>54250</v>
          </cell>
          <cell r="B518">
            <v>3</v>
          </cell>
          <cell r="C518">
            <v>10900</v>
          </cell>
          <cell r="D518">
            <v>55.045871559633035</v>
          </cell>
        </row>
        <row r="519">
          <cell r="A519" t="str">
            <v>54261</v>
          </cell>
          <cell r="B519">
            <v>9</v>
          </cell>
          <cell r="C519">
            <v>22305</v>
          </cell>
          <cell r="D519">
            <v>80.699394754539341</v>
          </cell>
        </row>
        <row r="520">
          <cell r="A520" t="str">
            <v>54344</v>
          </cell>
          <cell r="B520">
            <v>2</v>
          </cell>
          <cell r="C520">
            <v>10532</v>
          </cell>
          <cell r="D520">
            <v>37.979491074819599</v>
          </cell>
        </row>
        <row r="521">
          <cell r="A521" t="str">
            <v>54385</v>
          </cell>
          <cell r="B521">
            <v>3</v>
          </cell>
          <cell r="C521">
            <v>11790</v>
          </cell>
          <cell r="D521">
            <v>50.890585241730278</v>
          </cell>
        </row>
        <row r="522">
          <cell r="A522" t="str">
            <v>54405</v>
          </cell>
          <cell r="B522">
            <v>11</v>
          </cell>
          <cell r="C522">
            <v>74641</v>
          </cell>
          <cell r="D522">
            <v>29.474417545316918</v>
          </cell>
        </row>
        <row r="523">
          <cell r="A523" t="str">
            <v>54498</v>
          </cell>
          <cell r="B523">
            <v>22</v>
          </cell>
          <cell r="C523">
            <v>96723</v>
          </cell>
          <cell r="D523">
            <v>45.490731263505062</v>
          </cell>
        </row>
        <row r="524">
          <cell r="A524" t="str">
            <v>54518</v>
          </cell>
          <cell r="B524">
            <v>3</v>
          </cell>
          <cell r="C524">
            <v>56569</v>
          </cell>
          <cell r="D524">
            <v>10.606515936290194</v>
          </cell>
        </row>
        <row r="525">
          <cell r="A525" t="str">
            <v>54553</v>
          </cell>
          <cell r="B525">
            <v>3</v>
          </cell>
          <cell r="C525">
            <v>9933</v>
          </cell>
          <cell r="D525">
            <v>60.404711567502268</v>
          </cell>
        </row>
        <row r="526">
          <cell r="A526" t="str">
            <v>54599</v>
          </cell>
          <cell r="B526">
            <v>1</v>
          </cell>
          <cell r="C526">
            <v>6877</v>
          </cell>
          <cell r="D526">
            <v>29.082448742184091</v>
          </cell>
        </row>
        <row r="527">
          <cell r="A527" t="str">
            <v>54670</v>
          </cell>
          <cell r="B527">
            <v>3</v>
          </cell>
          <cell r="C527">
            <v>13292</v>
          </cell>
          <cell r="D527">
            <v>45.139933794763763</v>
          </cell>
        </row>
        <row r="528">
          <cell r="A528" t="str">
            <v>54720</v>
          </cell>
          <cell r="B528">
            <v>5</v>
          </cell>
          <cell r="C528">
            <v>22655</v>
          </cell>
          <cell r="D528">
            <v>44.140366365040833</v>
          </cell>
        </row>
        <row r="529">
          <cell r="A529" t="str">
            <v>54743</v>
          </cell>
          <cell r="B529">
            <v>1</v>
          </cell>
          <cell r="C529">
            <v>4615</v>
          </cell>
          <cell r="D529">
            <v>43.336944745395449</v>
          </cell>
        </row>
        <row r="530">
          <cell r="A530" t="str">
            <v>54800</v>
          </cell>
          <cell r="B530">
            <v>8</v>
          </cell>
          <cell r="C530">
            <v>20638</v>
          </cell>
          <cell r="D530">
            <v>77.526892140711311</v>
          </cell>
        </row>
        <row r="531">
          <cell r="A531" t="str">
            <v>54810</v>
          </cell>
          <cell r="B531">
            <v>15</v>
          </cell>
          <cell r="C531">
            <v>36105</v>
          </cell>
          <cell r="D531">
            <v>83.090984628167845</v>
          </cell>
        </row>
        <row r="532">
          <cell r="A532" t="str">
            <v>54820</v>
          </cell>
          <cell r="B532">
            <v>5</v>
          </cell>
          <cell r="C532">
            <v>17280</v>
          </cell>
          <cell r="D532">
            <v>57.870370370370367</v>
          </cell>
        </row>
        <row r="533">
          <cell r="A533" t="str">
            <v>54874</v>
          </cell>
          <cell r="B533">
            <v>23</v>
          </cell>
          <cell r="C533">
            <v>84385</v>
          </cell>
          <cell r="D533">
            <v>54.512057830183089</v>
          </cell>
        </row>
        <row r="534">
          <cell r="A534" t="str">
            <v>63001</v>
          </cell>
          <cell r="B534">
            <v>50</v>
          </cell>
          <cell r="C534">
            <v>293614</v>
          </cell>
          <cell r="D534">
            <v>34.058321469684685</v>
          </cell>
        </row>
        <row r="535">
          <cell r="A535" t="str">
            <v>63111</v>
          </cell>
          <cell r="B535">
            <v>1</v>
          </cell>
          <cell r="C535">
            <v>2892</v>
          </cell>
          <cell r="D535">
            <v>69.156293222683274</v>
          </cell>
        </row>
        <row r="536">
          <cell r="A536" t="str">
            <v>63130</v>
          </cell>
          <cell r="B536">
            <v>20</v>
          </cell>
          <cell r="C536">
            <v>76812</v>
          </cell>
          <cell r="D536">
            <v>52.075196583867104</v>
          </cell>
        </row>
        <row r="537">
          <cell r="A537" t="str">
            <v>63190</v>
          </cell>
          <cell r="B537">
            <v>17</v>
          </cell>
          <cell r="C537">
            <v>29395</v>
          </cell>
          <cell r="D537">
            <v>115.66592957986052</v>
          </cell>
        </row>
        <row r="538">
          <cell r="A538" t="str">
            <v>63272</v>
          </cell>
          <cell r="B538">
            <v>1</v>
          </cell>
          <cell r="C538">
            <v>13302</v>
          </cell>
          <cell r="D538">
            <v>15.035333032626674</v>
          </cell>
        </row>
        <row r="539">
          <cell r="A539" t="str">
            <v>63401</v>
          </cell>
          <cell r="B539">
            <v>10</v>
          </cell>
          <cell r="C539">
            <v>40225</v>
          </cell>
          <cell r="D539">
            <v>49.720323182100685</v>
          </cell>
        </row>
        <row r="540">
          <cell r="A540" t="str">
            <v>63470</v>
          </cell>
          <cell r="B540">
            <v>17</v>
          </cell>
          <cell r="C540">
            <v>41006</v>
          </cell>
          <cell r="D540">
            <v>82.914695410427754</v>
          </cell>
        </row>
        <row r="541">
          <cell r="A541" t="str">
            <v>63548</v>
          </cell>
          <cell r="B541">
            <v>3</v>
          </cell>
          <cell r="C541">
            <v>6243</v>
          </cell>
          <cell r="D541">
            <v>96.107640557424318</v>
          </cell>
        </row>
        <row r="542">
          <cell r="A542" t="str">
            <v>63594</v>
          </cell>
          <cell r="B542">
            <v>7</v>
          </cell>
          <cell r="C542">
            <v>34775</v>
          </cell>
          <cell r="D542">
            <v>40.258806613946795</v>
          </cell>
        </row>
        <row r="543">
          <cell r="A543" t="str">
            <v>63690</v>
          </cell>
          <cell r="B543">
            <v>3</v>
          </cell>
          <cell r="C543">
            <v>7127</v>
          </cell>
          <cell r="D543">
            <v>84.186894906692856</v>
          </cell>
        </row>
        <row r="544">
          <cell r="A544" t="str">
            <v>66001</v>
          </cell>
          <cell r="B544">
            <v>89</v>
          </cell>
          <cell r="C544">
            <v>464735</v>
          </cell>
          <cell r="D544">
            <v>38.301397570658551</v>
          </cell>
        </row>
        <row r="545">
          <cell r="A545" t="str">
            <v>66075</v>
          </cell>
          <cell r="B545">
            <v>2</v>
          </cell>
          <cell r="C545">
            <v>6334</v>
          </cell>
          <cell r="D545">
            <v>63.151247237132928</v>
          </cell>
        </row>
        <row r="546">
          <cell r="A546" t="str">
            <v>66088</v>
          </cell>
          <cell r="B546">
            <v>7</v>
          </cell>
          <cell r="C546">
            <v>27720</v>
          </cell>
          <cell r="D546">
            <v>50.505050505050505</v>
          </cell>
        </row>
        <row r="547">
          <cell r="A547" t="str">
            <v>66170</v>
          </cell>
          <cell r="B547">
            <v>37</v>
          </cell>
          <cell r="C547">
            <v>194975</v>
          </cell>
          <cell r="D547">
            <v>37.953583792793943</v>
          </cell>
        </row>
        <row r="548">
          <cell r="A548" t="str">
            <v>66383</v>
          </cell>
          <cell r="B548">
            <v>2</v>
          </cell>
          <cell r="C548">
            <v>8632</v>
          </cell>
          <cell r="D548">
            <v>46.339202965708992</v>
          </cell>
        </row>
        <row r="549">
          <cell r="A549" t="str">
            <v>66400</v>
          </cell>
          <cell r="B549">
            <v>11</v>
          </cell>
          <cell r="C549">
            <v>31887</v>
          </cell>
          <cell r="D549">
            <v>68.993633769247651</v>
          </cell>
        </row>
        <row r="550">
          <cell r="A550" t="str">
            <v>66440</v>
          </cell>
          <cell r="B550">
            <v>3</v>
          </cell>
          <cell r="C550">
            <v>22905</v>
          </cell>
          <cell r="D550">
            <v>26.195153896529142</v>
          </cell>
        </row>
        <row r="551">
          <cell r="A551" t="str">
            <v>66456</v>
          </cell>
          <cell r="B551">
            <v>6</v>
          </cell>
          <cell r="C551">
            <v>15927</v>
          </cell>
          <cell r="D551">
            <v>75.343755886230937</v>
          </cell>
        </row>
        <row r="552">
          <cell r="A552" t="str">
            <v>66572</v>
          </cell>
          <cell r="B552">
            <v>1</v>
          </cell>
          <cell r="C552">
            <v>12966</v>
          </cell>
          <cell r="D552">
            <v>15.424957581366652</v>
          </cell>
        </row>
        <row r="553">
          <cell r="A553" t="str">
            <v>66594</v>
          </cell>
          <cell r="B553">
            <v>7</v>
          </cell>
          <cell r="C553">
            <v>33651</v>
          </cell>
          <cell r="D553">
            <v>41.603518468990522</v>
          </cell>
        </row>
        <row r="554">
          <cell r="A554" t="str">
            <v>66682</v>
          </cell>
          <cell r="B554">
            <v>13</v>
          </cell>
          <cell r="C554">
            <v>71816</v>
          </cell>
          <cell r="D554">
            <v>36.203631502729195</v>
          </cell>
        </row>
        <row r="555">
          <cell r="A555" t="str">
            <v>66687</v>
          </cell>
          <cell r="B555">
            <v>8</v>
          </cell>
          <cell r="C555">
            <v>15648</v>
          </cell>
          <cell r="D555">
            <v>102.24948875255625</v>
          </cell>
        </row>
        <row r="556">
          <cell r="A556" t="str">
            <v>68001</v>
          </cell>
          <cell r="B556">
            <v>48</v>
          </cell>
          <cell r="C556">
            <v>526940</v>
          </cell>
          <cell r="D556">
            <v>18.218392985918701</v>
          </cell>
        </row>
        <row r="557">
          <cell r="A557" t="str">
            <v>68077</v>
          </cell>
          <cell r="B557">
            <v>2</v>
          </cell>
          <cell r="C557">
            <v>28132</v>
          </cell>
          <cell r="D557">
            <v>14.218683349921799</v>
          </cell>
        </row>
        <row r="558">
          <cell r="A558" t="str">
            <v>68081</v>
          </cell>
          <cell r="B558">
            <v>39</v>
          </cell>
          <cell r="C558">
            <v>191764</v>
          </cell>
          <cell r="D558">
            <v>40.674996349679816</v>
          </cell>
        </row>
        <row r="559">
          <cell r="A559" t="str">
            <v>68092</v>
          </cell>
          <cell r="B559">
            <v>3</v>
          </cell>
          <cell r="C559">
            <v>5153</v>
          </cell>
          <cell r="D559">
            <v>116.43702697457792</v>
          </cell>
        </row>
        <row r="560">
          <cell r="A560" t="str">
            <v>68101</v>
          </cell>
          <cell r="B560">
            <v>2</v>
          </cell>
          <cell r="C560">
            <v>12658</v>
          </cell>
          <cell r="D560">
            <v>31.600568810238585</v>
          </cell>
        </row>
        <row r="561">
          <cell r="A561" t="str">
            <v>68152</v>
          </cell>
          <cell r="B561">
            <v>1</v>
          </cell>
          <cell r="C561">
            <v>5086</v>
          </cell>
          <cell r="D561">
            <v>39.323633503735742</v>
          </cell>
        </row>
        <row r="562">
          <cell r="A562" t="str">
            <v>68162</v>
          </cell>
          <cell r="B562">
            <v>10</v>
          </cell>
          <cell r="C562">
            <v>5827</v>
          </cell>
          <cell r="D562">
            <v>343.22979234597562</v>
          </cell>
        </row>
        <row r="563">
          <cell r="A563" t="str">
            <v>68167</v>
          </cell>
          <cell r="B563">
            <v>2</v>
          </cell>
          <cell r="C563">
            <v>10710</v>
          </cell>
          <cell r="D563">
            <v>37.348272642390285</v>
          </cell>
        </row>
        <row r="564">
          <cell r="A564" t="str">
            <v>68190</v>
          </cell>
          <cell r="B564">
            <v>4</v>
          </cell>
          <cell r="C564">
            <v>42463</v>
          </cell>
          <cell r="D564">
            <v>18.839931234250994</v>
          </cell>
        </row>
        <row r="565">
          <cell r="A565" t="str">
            <v>68229</v>
          </cell>
          <cell r="B565">
            <v>1</v>
          </cell>
          <cell r="C565">
            <v>11819</v>
          </cell>
          <cell r="D565">
            <v>16.921905406548778</v>
          </cell>
        </row>
        <row r="566">
          <cell r="A566" t="str">
            <v>68255</v>
          </cell>
          <cell r="B566">
            <v>3</v>
          </cell>
          <cell r="C566">
            <v>12036</v>
          </cell>
          <cell r="D566">
            <v>49.850448654037884</v>
          </cell>
        </row>
        <row r="567">
          <cell r="A567" t="str">
            <v>68276</v>
          </cell>
          <cell r="B567">
            <v>20</v>
          </cell>
          <cell r="C567">
            <v>263951</v>
          </cell>
          <cell r="D567">
            <v>15.15432788661532</v>
          </cell>
        </row>
        <row r="568">
          <cell r="A568" t="str">
            <v>68298</v>
          </cell>
          <cell r="B568">
            <v>1</v>
          </cell>
          <cell r="C568">
            <v>5053</v>
          </cell>
          <cell r="D568">
            <v>39.580447259054026</v>
          </cell>
        </row>
        <row r="569">
          <cell r="A569" t="str">
            <v>68307</v>
          </cell>
          <cell r="B569">
            <v>15</v>
          </cell>
          <cell r="C569">
            <v>170706</v>
          </cell>
          <cell r="D569">
            <v>17.57407472496573</v>
          </cell>
        </row>
        <row r="570">
          <cell r="A570" t="str">
            <v>68320</v>
          </cell>
          <cell r="B570">
            <v>1</v>
          </cell>
          <cell r="C570">
            <v>4918</v>
          </cell>
          <cell r="D570">
            <v>40.666937779585197</v>
          </cell>
        </row>
        <row r="571">
          <cell r="A571" t="str">
            <v>68385</v>
          </cell>
          <cell r="B571">
            <v>1</v>
          </cell>
          <cell r="C571">
            <v>15335</v>
          </cell>
          <cell r="D571">
            <v>13.042060645582001</v>
          </cell>
        </row>
        <row r="572">
          <cell r="A572" t="str">
            <v>68406</v>
          </cell>
          <cell r="B572">
            <v>4</v>
          </cell>
          <cell r="C572">
            <v>36926</v>
          </cell>
          <cell r="D572">
            <v>21.664951524670961</v>
          </cell>
        </row>
        <row r="573">
          <cell r="A573" t="str">
            <v>68464</v>
          </cell>
          <cell r="B573">
            <v>2</v>
          </cell>
          <cell r="C573">
            <v>10901</v>
          </cell>
          <cell r="D573">
            <v>36.693881295294005</v>
          </cell>
        </row>
        <row r="574">
          <cell r="A574" t="str">
            <v>68468</v>
          </cell>
          <cell r="B574">
            <v>1</v>
          </cell>
          <cell r="C574">
            <v>5292</v>
          </cell>
          <cell r="D574">
            <v>37.792894935752081</v>
          </cell>
        </row>
        <row r="575">
          <cell r="A575" t="str">
            <v>68547</v>
          </cell>
          <cell r="B575">
            <v>6</v>
          </cell>
          <cell r="C575">
            <v>142448</v>
          </cell>
          <cell r="D575">
            <v>8.4241266988655497</v>
          </cell>
        </row>
        <row r="576">
          <cell r="A576" t="str">
            <v>68573</v>
          </cell>
          <cell r="B576">
            <v>1</v>
          </cell>
          <cell r="C576">
            <v>7317</v>
          </cell>
          <cell r="D576">
            <v>27.333606669400027</v>
          </cell>
        </row>
        <row r="577">
          <cell r="A577" t="str">
            <v>68575</v>
          </cell>
          <cell r="B577">
            <v>1</v>
          </cell>
          <cell r="C577">
            <v>31507</v>
          </cell>
          <cell r="D577">
            <v>6.3477957279334758</v>
          </cell>
        </row>
        <row r="578">
          <cell r="A578" t="str">
            <v>68655</v>
          </cell>
          <cell r="B578">
            <v>3</v>
          </cell>
          <cell r="C578">
            <v>18944</v>
          </cell>
          <cell r="D578">
            <v>31.672297297297298</v>
          </cell>
        </row>
        <row r="579">
          <cell r="A579" t="str">
            <v>68679</v>
          </cell>
          <cell r="B579">
            <v>2</v>
          </cell>
          <cell r="C579">
            <v>45114</v>
          </cell>
          <cell r="D579">
            <v>8.8664272731302916</v>
          </cell>
        </row>
        <row r="580">
          <cell r="A580" t="str">
            <v>68682</v>
          </cell>
          <cell r="B580">
            <v>1</v>
          </cell>
          <cell r="C580">
            <v>2562</v>
          </cell>
          <cell r="D580">
            <v>78.064012490241993</v>
          </cell>
        </row>
        <row r="581">
          <cell r="A581" t="str">
            <v>68689</v>
          </cell>
          <cell r="B581">
            <v>7</v>
          </cell>
          <cell r="C581">
            <v>34378</v>
          </cell>
          <cell r="D581">
            <v>40.72371865728082</v>
          </cell>
        </row>
        <row r="582">
          <cell r="A582" t="str">
            <v>68755</v>
          </cell>
          <cell r="B582">
            <v>1</v>
          </cell>
          <cell r="C582">
            <v>30295</v>
          </cell>
          <cell r="D582">
            <v>6.601749463607856</v>
          </cell>
        </row>
        <row r="583">
          <cell r="A583" t="str">
            <v>68861</v>
          </cell>
          <cell r="B583">
            <v>1</v>
          </cell>
          <cell r="C583">
            <v>19185</v>
          </cell>
          <cell r="D583">
            <v>10.424811050299713</v>
          </cell>
        </row>
        <row r="584">
          <cell r="A584" t="str">
            <v>70001</v>
          </cell>
          <cell r="B584">
            <v>42</v>
          </cell>
          <cell r="C584">
            <v>267561</v>
          </cell>
          <cell r="D584">
            <v>31.394709991366454</v>
          </cell>
        </row>
        <row r="585">
          <cell r="A585" t="str">
            <v>70110</v>
          </cell>
          <cell r="B585">
            <v>1</v>
          </cell>
          <cell r="C585">
            <v>9434</v>
          </cell>
          <cell r="D585">
            <v>21.199915200339198</v>
          </cell>
        </row>
        <row r="586">
          <cell r="A586" t="str">
            <v>70124</v>
          </cell>
          <cell r="B586">
            <v>5</v>
          </cell>
          <cell r="C586">
            <v>11860</v>
          </cell>
          <cell r="D586">
            <v>84.317032040472171</v>
          </cell>
        </row>
        <row r="587">
          <cell r="A587" t="str">
            <v>70215</v>
          </cell>
          <cell r="B587">
            <v>1</v>
          </cell>
          <cell r="C587">
            <v>61557</v>
          </cell>
          <cell r="D587">
            <v>3.2490212323537531</v>
          </cell>
        </row>
        <row r="588">
          <cell r="A588" t="str">
            <v>70221</v>
          </cell>
          <cell r="B588">
            <v>5</v>
          </cell>
          <cell r="C588">
            <v>13060</v>
          </cell>
          <cell r="D588">
            <v>76.569678407350693</v>
          </cell>
        </row>
        <row r="589">
          <cell r="A589" t="str">
            <v>70265</v>
          </cell>
          <cell r="B589">
            <v>2</v>
          </cell>
          <cell r="C589">
            <v>16989</v>
          </cell>
          <cell r="D589">
            <v>23.544646535993877</v>
          </cell>
        </row>
        <row r="590">
          <cell r="A590" t="str">
            <v>70400</v>
          </cell>
          <cell r="B590">
            <v>1</v>
          </cell>
          <cell r="C590">
            <v>10983</v>
          </cell>
          <cell r="D590">
            <v>18.209960848584174</v>
          </cell>
        </row>
        <row r="591">
          <cell r="A591" t="str">
            <v>70429</v>
          </cell>
          <cell r="B591">
            <v>1</v>
          </cell>
          <cell r="C591">
            <v>32904</v>
          </cell>
          <cell r="D591">
            <v>6.0782883539995138</v>
          </cell>
        </row>
        <row r="592">
          <cell r="A592" t="str">
            <v>70473</v>
          </cell>
          <cell r="B592">
            <v>1</v>
          </cell>
          <cell r="C592">
            <v>14087</v>
          </cell>
          <cell r="D592">
            <v>14.197487044793073</v>
          </cell>
        </row>
        <row r="593">
          <cell r="A593" t="str">
            <v>70670</v>
          </cell>
          <cell r="B593">
            <v>3</v>
          </cell>
          <cell r="C593">
            <v>37644</v>
          </cell>
          <cell r="D593">
            <v>15.938795027095951</v>
          </cell>
        </row>
        <row r="594">
          <cell r="A594" t="str">
            <v>70678</v>
          </cell>
          <cell r="B594">
            <v>2</v>
          </cell>
          <cell r="C594">
            <v>24899</v>
          </cell>
          <cell r="D594">
            <v>16.064902204907828</v>
          </cell>
        </row>
        <row r="595">
          <cell r="A595" t="str">
            <v>70708</v>
          </cell>
          <cell r="B595">
            <v>5</v>
          </cell>
          <cell r="C595">
            <v>55698</v>
          </cell>
          <cell r="D595">
            <v>17.953966031096268</v>
          </cell>
        </row>
        <row r="596">
          <cell r="A596" t="str">
            <v>70713</v>
          </cell>
          <cell r="B596">
            <v>4</v>
          </cell>
          <cell r="C596">
            <v>49372</v>
          </cell>
          <cell r="D596">
            <v>16.203516163007375</v>
          </cell>
        </row>
        <row r="597">
          <cell r="A597" t="str">
            <v>70717</v>
          </cell>
          <cell r="B597">
            <v>1</v>
          </cell>
          <cell r="C597">
            <v>16122</v>
          </cell>
          <cell r="D597">
            <v>12.405408758218583</v>
          </cell>
        </row>
        <row r="598">
          <cell r="A598" t="str">
            <v>70771</v>
          </cell>
          <cell r="B598">
            <v>2</v>
          </cell>
          <cell r="C598">
            <v>22366</v>
          </cell>
          <cell r="D598">
            <v>17.884288652418849</v>
          </cell>
        </row>
        <row r="599">
          <cell r="A599" t="str">
            <v>73001</v>
          </cell>
          <cell r="B599">
            <v>51</v>
          </cell>
          <cell r="C599">
            <v>542939</v>
          </cell>
          <cell r="D599">
            <v>18.786640856523476</v>
          </cell>
        </row>
        <row r="600">
          <cell r="A600" t="str">
            <v>73026</v>
          </cell>
          <cell r="B600">
            <v>3</v>
          </cell>
          <cell r="C600">
            <v>8859</v>
          </cell>
          <cell r="D600">
            <v>67.727734507280729</v>
          </cell>
        </row>
        <row r="601">
          <cell r="A601" t="str">
            <v>73030</v>
          </cell>
          <cell r="B601">
            <v>1</v>
          </cell>
          <cell r="C601">
            <v>7000</v>
          </cell>
          <cell r="D601">
            <v>28.571428571428573</v>
          </cell>
        </row>
        <row r="602">
          <cell r="A602" t="str">
            <v>73043</v>
          </cell>
          <cell r="B602">
            <v>4</v>
          </cell>
          <cell r="C602">
            <v>18015</v>
          </cell>
          <cell r="D602">
            <v>44.407438245906192</v>
          </cell>
        </row>
        <row r="603">
          <cell r="A603" t="str">
            <v>73055</v>
          </cell>
          <cell r="B603">
            <v>2</v>
          </cell>
          <cell r="C603">
            <v>12179</v>
          </cell>
          <cell r="D603">
            <v>32.843418999917894</v>
          </cell>
        </row>
        <row r="604">
          <cell r="A604" t="str">
            <v>73124</v>
          </cell>
          <cell r="B604">
            <v>2</v>
          </cell>
          <cell r="C604">
            <v>19685</v>
          </cell>
          <cell r="D604">
            <v>20.320040640081281</v>
          </cell>
        </row>
        <row r="605">
          <cell r="A605" t="str">
            <v>73148</v>
          </cell>
          <cell r="B605">
            <v>1</v>
          </cell>
          <cell r="C605">
            <v>8715</v>
          </cell>
          <cell r="D605">
            <v>22.948938611589213</v>
          </cell>
        </row>
        <row r="606">
          <cell r="A606" t="str">
            <v>73152</v>
          </cell>
          <cell r="B606">
            <v>3</v>
          </cell>
          <cell r="C606">
            <v>6738</v>
          </cell>
          <cell r="D606">
            <v>89.047195013357083</v>
          </cell>
        </row>
        <row r="607">
          <cell r="A607" t="str">
            <v>73168</v>
          </cell>
          <cell r="B607">
            <v>4</v>
          </cell>
          <cell r="C607">
            <v>47082</v>
          </cell>
          <cell r="D607">
            <v>16.99163162142645</v>
          </cell>
        </row>
        <row r="608">
          <cell r="A608" t="str">
            <v>73217</v>
          </cell>
          <cell r="B608">
            <v>3</v>
          </cell>
          <cell r="C608">
            <v>28221</v>
          </cell>
          <cell r="D608">
            <v>21.260763261401085</v>
          </cell>
        </row>
        <row r="609">
          <cell r="A609" t="str">
            <v>73226</v>
          </cell>
          <cell r="B609">
            <v>1</v>
          </cell>
          <cell r="C609">
            <v>9898</v>
          </cell>
          <cell r="D609">
            <v>20.20610224287735</v>
          </cell>
        </row>
        <row r="610">
          <cell r="A610" t="str">
            <v>73268</v>
          </cell>
          <cell r="B610">
            <v>8</v>
          </cell>
          <cell r="C610">
            <v>76341</v>
          </cell>
          <cell r="D610">
            <v>20.958593678364181</v>
          </cell>
        </row>
        <row r="611">
          <cell r="A611" t="str">
            <v>73275</v>
          </cell>
          <cell r="B611">
            <v>17</v>
          </cell>
          <cell r="C611">
            <v>28903</v>
          </cell>
          <cell r="D611">
            <v>117.6348475936754</v>
          </cell>
        </row>
        <row r="612">
          <cell r="A612" t="str">
            <v>73283</v>
          </cell>
          <cell r="B612">
            <v>4</v>
          </cell>
          <cell r="C612">
            <v>30500</v>
          </cell>
          <cell r="D612">
            <v>26.229508196721312</v>
          </cell>
        </row>
        <row r="613">
          <cell r="A613" t="str">
            <v>73319</v>
          </cell>
          <cell r="B613">
            <v>5</v>
          </cell>
          <cell r="C613">
            <v>32877</v>
          </cell>
          <cell r="D613">
            <v>30.416400523162089</v>
          </cell>
        </row>
        <row r="614">
          <cell r="A614" t="str">
            <v>73347</v>
          </cell>
          <cell r="B614">
            <v>3</v>
          </cell>
          <cell r="C614">
            <v>8312</v>
          </cell>
          <cell r="D614">
            <v>72.184793070259857</v>
          </cell>
        </row>
        <row r="615">
          <cell r="A615" t="str">
            <v>73349</v>
          </cell>
          <cell r="B615">
            <v>9</v>
          </cell>
          <cell r="C615">
            <v>25263</v>
          </cell>
          <cell r="D615">
            <v>71.250445315283216</v>
          </cell>
        </row>
        <row r="616">
          <cell r="A616" t="str">
            <v>73352</v>
          </cell>
          <cell r="B616">
            <v>2</v>
          </cell>
          <cell r="C616">
            <v>11148</v>
          </cell>
          <cell r="D616">
            <v>35.880875493362041</v>
          </cell>
        </row>
        <row r="617">
          <cell r="A617" t="str">
            <v>73408</v>
          </cell>
          <cell r="B617">
            <v>1</v>
          </cell>
          <cell r="C617">
            <v>17966</v>
          </cell>
          <cell r="D617">
            <v>11.132138483802738</v>
          </cell>
        </row>
        <row r="618">
          <cell r="A618" t="str">
            <v>73411</v>
          </cell>
          <cell r="B618">
            <v>8</v>
          </cell>
          <cell r="C618">
            <v>40822</v>
          </cell>
          <cell r="D618">
            <v>39.194551957277938</v>
          </cell>
        </row>
        <row r="619">
          <cell r="A619" t="str">
            <v>73443</v>
          </cell>
          <cell r="B619">
            <v>10</v>
          </cell>
          <cell r="C619">
            <v>33259</v>
          </cell>
          <cell r="D619">
            <v>60.134099040861123</v>
          </cell>
        </row>
        <row r="620">
          <cell r="A620" t="str">
            <v>73449</v>
          </cell>
          <cell r="B620">
            <v>5</v>
          </cell>
          <cell r="C620">
            <v>35439</v>
          </cell>
          <cell r="D620">
            <v>28.217500493806256</v>
          </cell>
        </row>
        <row r="621">
          <cell r="A621" t="str">
            <v>73461</v>
          </cell>
          <cell r="B621">
            <v>1</v>
          </cell>
          <cell r="C621">
            <v>5038</v>
          </cell>
          <cell r="D621">
            <v>39.69829297340214</v>
          </cell>
        </row>
        <row r="622">
          <cell r="A622" t="str">
            <v>73504</v>
          </cell>
          <cell r="B622">
            <v>5</v>
          </cell>
          <cell r="C622">
            <v>32700</v>
          </cell>
          <cell r="D622">
            <v>30.581039755351679</v>
          </cell>
        </row>
        <row r="623">
          <cell r="A623" t="str">
            <v>73520</v>
          </cell>
          <cell r="B623">
            <v>3</v>
          </cell>
          <cell r="C623">
            <v>9277</v>
          </cell>
          <cell r="D623">
            <v>64.676080629513848</v>
          </cell>
        </row>
        <row r="624">
          <cell r="A624" t="str">
            <v>73555</v>
          </cell>
          <cell r="B624">
            <v>11</v>
          </cell>
          <cell r="C624">
            <v>29832</v>
          </cell>
          <cell r="D624">
            <v>73.746312684365776</v>
          </cell>
        </row>
        <row r="625">
          <cell r="A625" t="str">
            <v>73563</v>
          </cell>
          <cell r="B625">
            <v>1</v>
          </cell>
          <cell r="C625">
            <v>7968</v>
          </cell>
          <cell r="D625">
            <v>25.100401606425699</v>
          </cell>
        </row>
        <row r="626">
          <cell r="A626" t="str">
            <v>73585</v>
          </cell>
          <cell r="B626">
            <v>2</v>
          </cell>
          <cell r="C626">
            <v>29012</v>
          </cell>
          <cell r="D626">
            <v>13.787398317937404</v>
          </cell>
        </row>
        <row r="627">
          <cell r="A627" t="str">
            <v>73616</v>
          </cell>
          <cell r="B627">
            <v>3</v>
          </cell>
          <cell r="C627">
            <v>24756</v>
          </cell>
          <cell r="D627">
            <v>24.23654871546292</v>
          </cell>
        </row>
        <row r="628">
          <cell r="A628" t="str">
            <v>73622</v>
          </cell>
          <cell r="B628">
            <v>1</v>
          </cell>
          <cell r="C628">
            <v>6317</v>
          </cell>
          <cell r="D628">
            <v>31.660598385309484</v>
          </cell>
        </row>
        <row r="629">
          <cell r="A629" t="str">
            <v>73624</v>
          </cell>
          <cell r="B629">
            <v>15</v>
          </cell>
          <cell r="C629">
            <v>20844</v>
          </cell>
          <cell r="D629">
            <v>143.92630972941853</v>
          </cell>
        </row>
        <row r="630">
          <cell r="A630" t="str">
            <v>73675</v>
          </cell>
          <cell r="B630">
            <v>1</v>
          </cell>
          <cell r="C630">
            <v>14575</v>
          </cell>
          <cell r="D630">
            <v>13.722126929674101</v>
          </cell>
        </row>
        <row r="631">
          <cell r="A631" t="str">
            <v>73686</v>
          </cell>
          <cell r="B631">
            <v>1</v>
          </cell>
          <cell r="C631">
            <v>6423</v>
          </cell>
          <cell r="D631">
            <v>31.138097462245057</v>
          </cell>
        </row>
        <row r="632">
          <cell r="A632" t="str">
            <v>73861</v>
          </cell>
          <cell r="B632">
            <v>1</v>
          </cell>
          <cell r="C632">
            <v>19437</v>
          </cell>
          <cell r="D632">
            <v>10.289653753151207</v>
          </cell>
        </row>
        <row r="633">
          <cell r="A633" t="str">
            <v>73870</v>
          </cell>
          <cell r="B633">
            <v>3</v>
          </cell>
          <cell r="C633">
            <v>10818</v>
          </cell>
          <cell r="D633">
            <v>55.463117027176935</v>
          </cell>
        </row>
        <row r="634">
          <cell r="A634" t="str">
            <v>76001</v>
          </cell>
          <cell r="B634">
            <v>1002</v>
          </cell>
          <cell r="C634">
            <v>2319655</v>
          </cell>
          <cell r="D634">
            <v>86.392157454449048</v>
          </cell>
        </row>
        <row r="635">
          <cell r="A635" t="str">
            <v>76020</v>
          </cell>
          <cell r="B635">
            <v>7</v>
          </cell>
          <cell r="C635">
            <v>20511</v>
          </cell>
          <cell r="D635">
            <v>68.2560577251231</v>
          </cell>
        </row>
        <row r="636">
          <cell r="A636" t="str">
            <v>76036</v>
          </cell>
          <cell r="B636">
            <v>11</v>
          </cell>
          <cell r="C636">
            <v>17864</v>
          </cell>
          <cell r="D636">
            <v>123.15270935960591</v>
          </cell>
        </row>
        <row r="637">
          <cell r="A637" t="str">
            <v>76041</v>
          </cell>
          <cell r="B637">
            <v>8</v>
          </cell>
          <cell r="C637">
            <v>19766</v>
          </cell>
          <cell r="D637">
            <v>80.947080845896991</v>
          </cell>
        </row>
        <row r="638">
          <cell r="A638" t="str">
            <v>76054</v>
          </cell>
          <cell r="B638">
            <v>4</v>
          </cell>
          <cell r="C638">
            <v>6481</v>
          </cell>
          <cell r="D638">
            <v>123.43774108933806</v>
          </cell>
        </row>
        <row r="639">
          <cell r="A639" t="str">
            <v>76100</v>
          </cell>
          <cell r="B639">
            <v>18</v>
          </cell>
          <cell r="C639">
            <v>13828</v>
          </cell>
          <cell r="D639">
            <v>260.34133641886024</v>
          </cell>
        </row>
        <row r="640">
          <cell r="A640" t="str">
            <v>76109</v>
          </cell>
          <cell r="B640">
            <v>73</v>
          </cell>
          <cell r="C640">
            <v>384402</v>
          </cell>
          <cell r="D640">
            <v>37.981071898689393</v>
          </cell>
        </row>
        <row r="641">
          <cell r="A641" t="str">
            <v>76111</v>
          </cell>
          <cell r="B641">
            <v>40</v>
          </cell>
          <cell r="C641">
            <v>115613</v>
          </cell>
          <cell r="D641">
            <v>69.196370650359384</v>
          </cell>
        </row>
        <row r="642">
          <cell r="A642" t="str">
            <v>76113</v>
          </cell>
          <cell r="B642">
            <v>10</v>
          </cell>
          <cell r="C642">
            <v>21264</v>
          </cell>
          <cell r="D642">
            <v>94.055680963130172</v>
          </cell>
        </row>
        <row r="643">
          <cell r="A643" t="str">
            <v>76122</v>
          </cell>
          <cell r="B643">
            <v>18</v>
          </cell>
          <cell r="C643">
            <v>30032</v>
          </cell>
          <cell r="D643">
            <v>119.87213638785296</v>
          </cell>
        </row>
        <row r="644">
          <cell r="A644" t="str">
            <v>76126</v>
          </cell>
          <cell r="B644">
            <v>3</v>
          </cell>
          <cell r="C644">
            <v>15710</v>
          </cell>
          <cell r="D644">
            <v>38.192234245703375</v>
          </cell>
        </row>
        <row r="645">
          <cell r="A645" t="str">
            <v>76130</v>
          </cell>
          <cell r="B645">
            <v>19</v>
          </cell>
          <cell r="C645">
            <v>79279</v>
          </cell>
          <cell r="D645">
            <v>47.931987033136139</v>
          </cell>
        </row>
        <row r="646">
          <cell r="A646" t="str">
            <v>76147</v>
          </cell>
          <cell r="B646">
            <v>56</v>
          </cell>
          <cell r="C646">
            <v>130827</v>
          </cell>
          <cell r="D646">
            <v>85.609239682940057</v>
          </cell>
        </row>
        <row r="647">
          <cell r="A647" t="str">
            <v>76233</v>
          </cell>
          <cell r="B647">
            <v>12</v>
          </cell>
          <cell r="C647">
            <v>36153</v>
          </cell>
          <cell r="D647">
            <v>66.384532403949876</v>
          </cell>
        </row>
        <row r="648">
          <cell r="A648" t="str">
            <v>76243</v>
          </cell>
          <cell r="B648">
            <v>10</v>
          </cell>
          <cell r="C648">
            <v>10982</v>
          </cell>
          <cell r="D648">
            <v>182.11619012930251</v>
          </cell>
        </row>
        <row r="649">
          <cell r="A649" t="str">
            <v>76246</v>
          </cell>
          <cell r="B649">
            <v>1</v>
          </cell>
          <cell r="C649">
            <v>9847</v>
          </cell>
          <cell r="D649">
            <v>20.310754544531331</v>
          </cell>
        </row>
        <row r="650">
          <cell r="A650" t="str">
            <v>76248</v>
          </cell>
          <cell r="B650">
            <v>20</v>
          </cell>
          <cell r="C650">
            <v>56890</v>
          </cell>
          <cell r="D650">
            <v>70.311126735805942</v>
          </cell>
        </row>
        <row r="651">
          <cell r="A651" t="str">
            <v>76250</v>
          </cell>
          <cell r="B651">
            <v>2</v>
          </cell>
          <cell r="C651">
            <v>8698</v>
          </cell>
          <cell r="D651">
            <v>45.987583352494831</v>
          </cell>
        </row>
        <row r="652">
          <cell r="A652" t="str">
            <v>76275</v>
          </cell>
          <cell r="B652">
            <v>20</v>
          </cell>
          <cell r="C652">
            <v>57697</v>
          </cell>
          <cell r="D652">
            <v>69.327694680832622</v>
          </cell>
        </row>
        <row r="653">
          <cell r="A653" t="str">
            <v>76306</v>
          </cell>
          <cell r="B653">
            <v>1</v>
          </cell>
          <cell r="C653">
            <v>20661</v>
          </cell>
          <cell r="D653">
            <v>9.6800735685591199</v>
          </cell>
        </row>
        <row r="654">
          <cell r="A654" t="str">
            <v>76318</v>
          </cell>
          <cell r="B654">
            <v>7</v>
          </cell>
          <cell r="C654">
            <v>33953</v>
          </cell>
          <cell r="D654">
            <v>41.233469796483377</v>
          </cell>
        </row>
        <row r="655">
          <cell r="A655" t="str">
            <v>76364</v>
          </cell>
          <cell r="B655">
            <v>38</v>
          </cell>
          <cell r="C655">
            <v>114672</v>
          </cell>
          <cell r="D655">
            <v>66.27598716338774</v>
          </cell>
        </row>
        <row r="656">
          <cell r="A656" t="str">
            <v>76377</v>
          </cell>
          <cell r="B656">
            <v>4</v>
          </cell>
          <cell r="C656">
            <v>11418</v>
          </cell>
          <cell r="D656">
            <v>70.064809949203024</v>
          </cell>
        </row>
        <row r="657">
          <cell r="A657" t="str">
            <v>76400</v>
          </cell>
          <cell r="B657">
            <v>29</v>
          </cell>
          <cell r="C657">
            <v>36444</v>
          </cell>
          <cell r="D657">
            <v>159.14828229612556</v>
          </cell>
        </row>
        <row r="658">
          <cell r="A658" t="str">
            <v>76403</v>
          </cell>
          <cell r="B658">
            <v>6</v>
          </cell>
          <cell r="C658">
            <v>13428</v>
          </cell>
          <cell r="D658">
            <v>89.365504915102775</v>
          </cell>
        </row>
        <row r="659">
          <cell r="A659" t="str">
            <v>76497</v>
          </cell>
          <cell r="B659">
            <v>7</v>
          </cell>
          <cell r="C659">
            <v>14834</v>
          </cell>
          <cell r="D659">
            <v>94.377780773897811</v>
          </cell>
        </row>
        <row r="660">
          <cell r="A660" t="str">
            <v>76520</v>
          </cell>
          <cell r="B660">
            <v>104</v>
          </cell>
          <cell r="C660">
            <v>300712</v>
          </cell>
          <cell r="D660">
            <v>69.169171832184958</v>
          </cell>
        </row>
        <row r="661">
          <cell r="A661" t="str">
            <v>76563</v>
          </cell>
          <cell r="B661">
            <v>18</v>
          </cell>
          <cell r="C661">
            <v>53792</v>
          </cell>
          <cell r="D661">
            <v>66.924449732302193</v>
          </cell>
        </row>
        <row r="662">
          <cell r="A662" t="str">
            <v>76606</v>
          </cell>
          <cell r="B662">
            <v>5</v>
          </cell>
          <cell r="C662">
            <v>16141</v>
          </cell>
          <cell r="D662">
            <v>61.954030109658639</v>
          </cell>
        </row>
        <row r="663">
          <cell r="A663" t="str">
            <v>76616</v>
          </cell>
          <cell r="B663">
            <v>7</v>
          </cell>
          <cell r="C663">
            <v>15192</v>
          </cell>
          <cell r="D663">
            <v>92.153765139547119</v>
          </cell>
        </row>
        <row r="664">
          <cell r="A664" t="str">
            <v>76622</v>
          </cell>
          <cell r="B664">
            <v>21</v>
          </cell>
          <cell r="C664">
            <v>33154</v>
          </cell>
          <cell r="D664">
            <v>126.68154672136093</v>
          </cell>
        </row>
        <row r="665">
          <cell r="A665" t="str">
            <v>76670</v>
          </cell>
          <cell r="B665">
            <v>2</v>
          </cell>
          <cell r="C665">
            <v>17635</v>
          </cell>
          <cell r="D665">
            <v>22.682166146867026</v>
          </cell>
        </row>
        <row r="666">
          <cell r="A666" t="str">
            <v>76736</v>
          </cell>
          <cell r="B666">
            <v>22</v>
          </cell>
          <cell r="C666">
            <v>45695</v>
          </cell>
          <cell r="D666">
            <v>96.290622606412086</v>
          </cell>
        </row>
        <row r="667">
          <cell r="A667" t="str">
            <v>76823</v>
          </cell>
          <cell r="B667">
            <v>14</v>
          </cell>
          <cell r="C667">
            <v>16274</v>
          </cell>
          <cell r="D667">
            <v>172.05358240137645</v>
          </cell>
        </row>
        <row r="668">
          <cell r="A668" t="str">
            <v>76828</v>
          </cell>
          <cell r="B668">
            <v>8</v>
          </cell>
          <cell r="C668">
            <v>18227</v>
          </cell>
          <cell r="D668">
            <v>87.781862072749206</v>
          </cell>
        </row>
        <row r="669">
          <cell r="A669" t="str">
            <v>76834</v>
          </cell>
          <cell r="B669">
            <v>88</v>
          </cell>
          <cell r="C669">
            <v>206588</v>
          </cell>
          <cell r="D669">
            <v>85.193718899452051</v>
          </cell>
        </row>
        <row r="670">
          <cell r="A670" t="str">
            <v>76845</v>
          </cell>
          <cell r="B670">
            <v>2</v>
          </cell>
          <cell r="C670">
            <v>5526</v>
          </cell>
          <cell r="D670">
            <v>72.385088671733627</v>
          </cell>
        </row>
        <row r="671">
          <cell r="A671" t="str">
            <v>76863</v>
          </cell>
          <cell r="B671">
            <v>1</v>
          </cell>
          <cell r="C671">
            <v>7410</v>
          </cell>
          <cell r="D671">
            <v>26.990553306342779</v>
          </cell>
        </row>
        <row r="672">
          <cell r="A672" t="str">
            <v>76890</v>
          </cell>
          <cell r="B672">
            <v>6</v>
          </cell>
          <cell r="C672">
            <v>16119</v>
          </cell>
          <cell r="D672">
            <v>74.446305602084493</v>
          </cell>
        </row>
        <row r="673">
          <cell r="A673" t="str">
            <v>76892</v>
          </cell>
          <cell r="B673">
            <v>39</v>
          </cell>
          <cell r="C673">
            <v>111707</v>
          </cell>
          <cell r="D673">
            <v>69.825525705640644</v>
          </cell>
        </row>
        <row r="674">
          <cell r="A674" t="str">
            <v>76895</v>
          </cell>
          <cell r="B674">
            <v>11</v>
          </cell>
          <cell r="C674">
            <v>44338</v>
          </cell>
          <cell r="D674">
            <v>49.618837114890162</v>
          </cell>
        </row>
        <row r="675">
          <cell r="A675" t="str">
            <v>81001</v>
          </cell>
          <cell r="B675">
            <v>8</v>
          </cell>
          <cell r="C675">
            <v>85994</v>
          </cell>
          <cell r="D675">
            <v>18.605949252273412</v>
          </cell>
        </row>
        <row r="676">
          <cell r="A676" t="str">
            <v>81065</v>
          </cell>
          <cell r="B676">
            <v>7</v>
          </cell>
          <cell r="C676">
            <v>40432</v>
          </cell>
          <cell r="D676">
            <v>34.626038781163437</v>
          </cell>
        </row>
        <row r="677">
          <cell r="A677" t="str">
            <v>81736</v>
          </cell>
          <cell r="B677">
            <v>12</v>
          </cell>
          <cell r="C677">
            <v>46425</v>
          </cell>
          <cell r="D677">
            <v>51.696284329563809</v>
          </cell>
        </row>
        <row r="678">
          <cell r="A678" t="str">
            <v>81794</v>
          </cell>
          <cell r="B678">
            <v>13</v>
          </cell>
          <cell r="C678">
            <v>51762</v>
          </cell>
          <cell r="D678">
            <v>50.22989838105174</v>
          </cell>
        </row>
        <row r="679">
          <cell r="A679" t="str">
            <v>85001</v>
          </cell>
          <cell r="B679">
            <v>14</v>
          </cell>
          <cell r="C679">
            <v>133230</v>
          </cell>
          <cell r="D679">
            <v>21.016287622907754</v>
          </cell>
        </row>
        <row r="680">
          <cell r="A680" t="str">
            <v>85010</v>
          </cell>
          <cell r="B680">
            <v>3</v>
          </cell>
          <cell r="C680">
            <v>36315</v>
          </cell>
          <cell r="D680">
            <v>16.522098306484924</v>
          </cell>
        </row>
        <row r="681">
          <cell r="A681" t="str">
            <v>85125</v>
          </cell>
          <cell r="B681">
            <v>2</v>
          </cell>
          <cell r="C681">
            <v>11719</v>
          </cell>
          <cell r="D681">
            <v>34.132605171089679</v>
          </cell>
        </row>
        <row r="682">
          <cell r="A682" t="str">
            <v>85139</v>
          </cell>
          <cell r="B682">
            <v>1</v>
          </cell>
          <cell r="C682">
            <v>11145</v>
          </cell>
          <cell r="D682">
            <v>17.94526693584567</v>
          </cell>
        </row>
        <row r="683">
          <cell r="A683" t="str">
            <v>85162</v>
          </cell>
          <cell r="B683">
            <v>4</v>
          </cell>
          <cell r="C683">
            <v>14438</v>
          </cell>
          <cell r="D683">
            <v>55.409336473195737</v>
          </cell>
        </row>
        <row r="684">
          <cell r="A684" t="str">
            <v>85225</v>
          </cell>
          <cell r="B684">
            <v>2</v>
          </cell>
          <cell r="C684">
            <v>8738</v>
          </cell>
          <cell r="D684">
            <v>45.777065690089266</v>
          </cell>
        </row>
        <row r="685">
          <cell r="A685" t="str">
            <v>85230</v>
          </cell>
          <cell r="B685">
            <v>2</v>
          </cell>
          <cell r="C685">
            <v>8207</v>
          </cell>
          <cell r="D685">
            <v>48.738881442670888</v>
          </cell>
        </row>
        <row r="686">
          <cell r="A686" t="str">
            <v>85250</v>
          </cell>
          <cell r="B686">
            <v>2</v>
          </cell>
          <cell r="C686">
            <v>26739</v>
          </cell>
          <cell r="D686">
            <v>14.959422566288941</v>
          </cell>
        </row>
        <row r="687">
          <cell r="A687" t="str">
            <v>85263</v>
          </cell>
          <cell r="B687">
            <v>2</v>
          </cell>
          <cell r="C687">
            <v>7925</v>
          </cell>
          <cell r="D687">
            <v>50.473186119873823</v>
          </cell>
        </row>
        <row r="688">
          <cell r="A688" t="str">
            <v>85325</v>
          </cell>
          <cell r="B688">
            <v>1</v>
          </cell>
          <cell r="C688">
            <v>7682</v>
          </cell>
          <cell r="D688">
            <v>26.034886748242648</v>
          </cell>
        </row>
        <row r="689">
          <cell r="A689" t="str">
            <v>85400</v>
          </cell>
          <cell r="B689">
            <v>1</v>
          </cell>
          <cell r="C689">
            <v>7049</v>
          </cell>
          <cell r="D689">
            <v>28.372818839551709</v>
          </cell>
        </row>
        <row r="690">
          <cell r="A690" t="str">
            <v>85410</v>
          </cell>
          <cell r="B690">
            <v>1</v>
          </cell>
          <cell r="C690">
            <v>20830</v>
          </cell>
          <cell r="D690">
            <v>9.601536245799327</v>
          </cell>
        </row>
        <row r="691">
          <cell r="A691" t="str">
            <v>85430</v>
          </cell>
          <cell r="B691">
            <v>2</v>
          </cell>
          <cell r="C691">
            <v>14045</v>
          </cell>
          <cell r="D691">
            <v>28.479886080455678</v>
          </cell>
        </row>
        <row r="692">
          <cell r="A692" t="str">
            <v>85440</v>
          </cell>
          <cell r="B692">
            <v>9</v>
          </cell>
          <cell r="C692">
            <v>23432</v>
          </cell>
          <cell r="D692">
            <v>76.818026630249236</v>
          </cell>
        </row>
        <row r="693">
          <cell r="A693" t="str">
            <v>86001</v>
          </cell>
          <cell r="B693">
            <v>8</v>
          </cell>
          <cell r="C693">
            <v>40579</v>
          </cell>
          <cell r="D693">
            <v>39.429261440646634</v>
          </cell>
        </row>
        <row r="694">
          <cell r="A694" t="str">
            <v>86320</v>
          </cell>
          <cell r="B694">
            <v>7</v>
          </cell>
          <cell r="C694">
            <v>50424</v>
          </cell>
          <cell r="D694">
            <v>27.764556560368078</v>
          </cell>
        </row>
        <row r="695">
          <cell r="A695" t="str">
            <v>86568</v>
          </cell>
          <cell r="B695">
            <v>44</v>
          </cell>
          <cell r="C695">
            <v>58951</v>
          </cell>
          <cell r="D695">
            <v>149.27651778595782</v>
          </cell>
        </row>
        <row r="696">
          <cell r="A696" t="str">
            <v>86569</v>
          </cell>
          <cell r="B696">
            <v>11</v>
          </cell>
          <cell r="C696">
            <v>14484</v>
          </cell>
          <cell r="D696">
            <v>151.891742612538</v>
          </cell>
        </row>
        <row r="697">
          <cell r="A697" t="str">
            <v>86571</v>
          </cell>
          <cell r="B697">
            <v>1</v>
          </cell>
          <cell r="C697">
            <v>23426</v>
          </cell>
          <cell r="D697">
            <v>8.5375224109963277</v>
          </cell>
        </row>
        <row r="698">
          <cell r="A698" t="str">
            <v>86573</v>
          </cell>
          <cell r="B698">
            <v>4</v>
          </cell>
          <cell r="C698">
            <v>15517</v>
          </cell>
          <cell r="D698">
            <v>51.556357543339558</v>
          </cell>
        </row>
        <row r="699">
          <cell r="A699" t="str">
            <v>86755</v>
          </cell>
          <cell r="B699">
            <v>1</v>
          </cell>
          <cell r="C699">
            <v>7029</v>
          </cell>
          <cell r="D699">
            <v>28.453549580310142</v>
          </cell>
        </row>
        <row r="700">
          <cell r="A700" t="str">
            <v>86757</v>
          </cell>
          <cell r="B700">
            <v>7</v>
          </cell>
          <cell r="C700">
            <v>25476</v>
          </cell>
          <cell r="D700">
            <v>54.95368189668708</v>
          </cell>
        </row>
        <row r="701">
          <cell r="A701" t="str">
            <v>86865</v>
          </cell>
          <cell r="B701">
            <v>15</v>
          </cell>
          <cell r="C701">
            <v>50582</v>
          </cell>
          <cell r="D701">
            <v>59.309635838835945</v>
          </cell>
        </row>
        <row r="702">
          <cell r="A702" t="str">
            <v>86885</v>
          </cell>
          <cell r="B702">
            <v>10</v>
          </cell>
          <cell r="C702">
            <v>21004</v>
          </cell>
          <cell r="D702">
            <v>95.219958103218431</v>
          </cell>
        </row>
        <row r="703">
          <cell r="A703" t="str">
            <v>88001</v>
          </cell>
          <cell r="B703">
            <v>5</v>
          </cell>
          <cell r="C703">
            <v>70069</v>
          </cell>
          <cell r="D703">
            <v>14.271646519858997</v>
          </cell>
        </row>
        <row r="704">
          <cell r="A704" t="str">
            <v>91001</v>
          </cell>
          <cell r="B704">
            <v>5</v>
          </cell>
          <cell r="C704">
            <v>40673</v>
          </cell>
          <cell r="D704">
            <v>24.586334915054213</v>
          </cell>
        </row>
        <row r="705">
          <cell r="A705" t="str">
            <v>94001</v>
          </cell>
          <cell r="B705">
            <v>5</v>
          </cell>
          <cell r="C705">
            <v>19464</v>
          </cell>
          <cell r="D705">
            <v>51.376900945334974</v>
          </cell>
        </row>
        <row r="706">
          <cell r="A706" t="str">
            <v>95001</v>
          </cell>
          <cell r="B706">
            <v>24</v>
          </cell>
          <cell r="C706">
            <v>62437</v>
          </cell>
          <cell r="D706">
            <v>76.877492512452548</v>
          </cell>
        </row>
        <row r="707">
          <cell r="A707" t="str">
            <v>95015</v>
          </cell>
          <cell r="B707">
            <v>1</v>
          </cell>
          <cell r="C707">
            <v>9519</v>
          </cell>
          <cell r="D707">
            <v>21.010610358230906</v>
          </cell>
        </row>
        <row r="708">
          <cell r="A708" t="str">
            <v>95025</v>
          </cell>
          <cell r="B708">
            <v>3</v>
          </cell>
          <cell r="C708">
            <v>22192</v>
          </cell>
          <cell r="D708">
            <v>27.036770007209803</v>
          </cell>
        </row>
        <row r="709">
          <cell r="A709" t="str">
            <v>95200</v>
          </cell>
          <cell r="B709">
            <v>7</v>
          </cell>
          <cell r="C709">
            <v>13786</v>
          </cell>
          <cell r="D709">
            <v>101.55229943420862</v>
          </cell>
        </row>
        <row r="710">
          <cell r="A710" t="str">
            <v>99001</v>
          </cell>
          <cell r="B710">
            <v>3</v>
          </cell>
          <cell r="C710">
            <v>15258</v>
          </cell>
          <cell r="D710">
            <v>39.323633503735742</v>
          </cell>
        </row>
        <row r="711">
          <cell r="A711" t="str">
            <v>99524</v>
          </cell>
          <cell r="B711">
            <v>3</v>
          </cell>
          <cell r="C711">
            <v>14294</v>
          </cell>
          <cell r="D711">
            <v>41.975654120610045</v>
          </cell>
        </row>
        <row r="712">
          <cell r="A712" t="str">
            <v>99773</v>
          </cell>
          <cell r="B712">
            <v>3</v>
          </cell>
          <cell r="C712">
            <v>35146</v>
          </cell>
          <cell r="D712">
            <v>17.071643999317132</v>
          </cell>
        </row>
      </sheetData>
      <sheetData sheetId="8"/>
      <sheetData sheetId="9"/>
      <sheetData sheetId="10">
        <row r="3">
          <cell r="A3" t="str">
            <v>05001</v>
          </cell>
          <cell r="B3">
            <v>368</v>
          </cell>
          <cell r="C3">
            <v>2441123</v>
          </cell>
          <cell r="D3">
            <v>30.150057985607447</v>
          </cell>
          <cell r="M3" t="str">
            <v>00091</v>
          </cell>
          <cell r="N3">
            <v>75388</v>
          </cell>
          <cell r="O3">
            <v>31.835305353637185</v>
          </cell>
        </row>
        <row r="4">
          <cell r="A4" t="str">
            <v>05002</v>
          </cell>
          <cell r="B4">
            <v>2</v>
          </cell>
          <cell r="C4">
            <v>19382</v>
          </cell>
          <cell r="D4">
            <v>20.637705087194306</v>
          </cell>
          <cell r="M4" t="str">
            <v>00005</v>
          </cell>
          <cell r="N4">
            <v>6378069</v>
          </cell>
          <cell r="O4">
            <v>32.23546186157597</v>
          </cell>
        </row>
        <row r="5">
          <cell r="A5" t="str">
            <v>05030</v>
          </cell>
          <cell r="B5">
            <v>6</v>
          </cell>
          <cell r="C5">
            <v>29339</v>
          </cell>
          <cell r="D5">
            <v>40.901189542929203</v>
          </cell>
          <cell r="M5" t="str">
            <v>00081</v>
          </cell>
          <cell r="N5">
            <v>259447</v>
          </cell>
          <cell r="O5">
            <v>48.564832123709273</v>
          </cell>
        </row>
        <row r="6">
          <cell r="A6" t="str">
            <v>05031</v>
          </cell>
          <cell r="B6">
            <v>7</v>
          </cell>
          <cell r="C6">
            <v>21932</v>
          </cell>
          <cell r="D6">
            <v>63.833667700164149</v>
          </cell>
          <cell r="M6" t="str">
            <v>00008</v>
          </cell>
          <cell r="N6">
            <v>2432145</v>
          </cell>
          <cell r="O6">
            <v>21.627000034948576</v>
          </cell>
        </row>
        <row r="7">
          <cell r="A7" t="str">
            <v>05034</v>
          </cell>
          <cell r="B7">
            <v>23</v>
          </cell>
          <cell r="C7">
            <v>45417</v>
          </cell>
          <cell r="D7">
            <v>101.28366030341061</v>
          </cell>
          <cell r="M7" t="str">
            <v>00011</v>
          </cell>
          <cell r="N7">
            <v>7776845</v>
          </cell>
          <cell r="O7">
            <v>15.944769376270196</v>
          </cell>
        </row>
        <row r="8">
          <cell r="A8" t="str">
            <v>05036</v>
          </cell>
          <cell r="B8">
            <v>1</v>
          </cell>
          <cell r="C8">
            <v>8806</v>
          </cell>
          <cell r="D8">
            <v>22.711787417669772</v>
          </cell>
          <cell r="M8" t="str">
            <v>00013</v>
          </cell>
          <cell r="N8">
            <v>2072976</v>
          </cell>
          <cell r="O8">
            <v>19.006491150886454</v>
          </cell>
        </row>
        <row r="9">
          <cell r="A9" t="str">
            <v>05038</v>
          </cell>
          <cell r="B9">
            <v>4</v>
          </cell>
          <cell r="C9">
            <v>11464</v>
          </cell>
          <cell r="D9">
            <v>69.783670621074663</v>
          </cell>
          <cell r="M9" t="str">
            <v>00015</v>
          </cell>
          <cell r="N9">
            <v>1274571</v>
          </cell>
          <cell r="O9">
            <v>8.4734392983992262</v>
          </cell>
        </row>
        <row r="10">
          <cell r="A10" t="str">
            <v>05040</v>
          </cell>
          <cell r="B10">
            <v>16</v>
          </cell>
          <cell r="C10">
            <v>16870</v>
          </cell>
          <cell r="D10">
            <v>189.68583283935982</v>
          </cell>
          <cell r="M10" t="str">
            <v>00017</v>
          </cell>
          <cell r="N10">
            <v>986061</v>
          </cell>
          <cell r="O10">
            <v>25.556228265796943</v>
          </cell>
        </row>
        <row r="11">
          <cell r="A11" t="str">
            <v>05042</v>
          </cell>
          <cell r="B11">
            <v>8</v>
          </cell>
          <cell r="C11">
            <v>24369</v>
          </cell>
          <cell r="D11">
            <v>65.657187410234314</v>
          </cell>
          <cell r="M11" t="str">
            <v>00018</v>
          </cell>
          <cell r="N11">
            <v>471527</v>
          </cell>
          <cell r="O11">
            <v>51.746771658886978</v>
          </cell>
        </row>
        <row r="12">
          <cell r="A12" t="str">
            <v>05045</v>
          </cell>
          <cell r="B12">
            <v>24</v>
          </cell>
          <cell r="C12">
            <v>173008</v>
          </cell>
          <cell r="D12">
            <v>27.744381762693056</v>
          </cell>
          <cell r="M12" t="str">
            <v>00085</v>
          </cell>
          <cell r="N12">
            <v>350221</v>
          </cell>
          <cell r="O12">
            <v>26.840195191036518</v>
          </cell>
        </row>
        <row r="13">
          <cell r="A13" t="str">
            <v>05051</v>
          </cell>
          <cell r="B13">
            <v>5</v>
          </cell>
          <cell r="C13">
            <v>39113</v>
          </cell>
          <cell r="D13">
            <v>25.566947050852662</v>
          </cell>
          <cell r="M13" t="str">
            <v>00019</v>
          </cell>
          <cell r="N13">
            <v>1366937</v>
          </cell>
          <cell r="O13">
            <v>36.139192954759437</v>
          </cell>
        </row>
        <row r="14">
          <cell r="A14" t="str">
            <v>05079</v>
          </cell>
          <cell r="B14">
            <v>26</v>
          </cell>
          <cell r="C14">
            <v>49273</v>
          </cell>
          <cell r="D14">
            <v>105.53447121141396</v>
          </cell>
          <cell r="M14" t="str">
            <v>00020</v>
          </cell>
          <cell r="N14">
            <v>1016503</v>
          </cell>
          <cell r="O14">
            <v>22.823346315751159</v>
          </cell>
        </row>
        <row r="15">
          <cell r="A15" t="str">
            <v>05086</v>
          </cell>
          <cell r="B15">
            <v>5</v>
          </cell>
          <cell r="C15">
            <v>6709</v>
          </cell>
          <cell r="D15">
            <v>149.05351021016546</v>
          </cell>
          <cell r="M15" t="str">
            <v>00027</v>
          </cell>
          <cell r="N15">
            <v>495171</v>
          </cell>
          <cell r="O15">
            <v>37.562781342202996</v>
          </cell>
        </row>
        <row r="16">
          <cell r="A16" t="str">
            <v>05088</v>
          </cell>
          <cell r="B16">
            <v>50</v>
          </cell>
          <cell r="C16">
            <v>447146</v>
          </cell>
          <cell r="D16">
            <v>22.364060060919702</v>
          </cell>
          <cell r="M16" t="str">
            <v>00023</v>
          </cell>
          <cell r="N16">
            <v>1683792</v>
          </cell>
          <cell r="O16">
            <v>17.698147989775457</v>
          </cell>
        </row>
        <row r="17">
          <cell r="A17" t="str">
            <v>05091</v>
          </cell>
          <cell r="B17">
            <v>5</v>
          </cell>
          <cell r="C17">
            <v>9388</v>
          </cell>
          <cell r="D17">
            <v>106.51896037494673</v>
          </cell>
          <cell r="M17" t="str">
            <v>00025</v>
          </cell>
          <cell r="N17">
            <v>2639059</v>
          </cell>
          <cell r="O17">
            <v>17.960947443766887</v>
          </cell>
        </row>
        <row r="18">
          <cell r="A18" t="str">
            <v>05093</v>
          </cell>
          <cell r="B18">
            <v>3</v>
          </cell>
          <cell r="C18">
            <v>17476</v>
          </cell>
          <cell r="D18">
            <v>34.332799267566955</v>
          </cell>
          <cell r="M18" t="str">
            <v>00094</v>
          </cell>
          <cell r="N18">
            <v>40839</v>
          </cell>
          <cell r="O18">
            <v>4.8972795612037512</v>
          </cell>
        </row>
        <row r="19">
          <cell r="A19" t="str">
            <v>05101</v>
          </cell>
          <cell r="B19">
            <v>7</v>
          </cell>
          <cell r="C19">
            <v>27210</v>
          </cell>
          <cell r="D19">
            <v>51.451672179345827</v>
          </cell>
          <cell r="M19" t="str">
            <v>00044</v>
          </cell>
          <cell r="N19">
            <v>930165</v>
          </cell>
          <cell r="O19">
            <v>13.115952546053657</v>
          </cell>
        </row>
        <row r="20">
          <cell r="A20" t="str">
            <v>05107</v>
          </cell>
          <cell r="B20">
            <v>4</v>
          </cell>
          <cell r="C20">
            <v>8711</v>
          </cell>
          <cell r="D20">
            <v>91.837906095741019</v>
          </cell>
          <cell r="M20" t="str">
            <v>00095</v>
          </cell>
          <cell r="N20">
            <v>109490</v>
          </cell>
          <cell r="O20">
            <v>40.186318385240661</v>
          </cell>
        </row>
        <row r="21">
          <cell r="A21" t="str">
            <v>05113</v>
          </cell>
          <cell r="B21">
            <v>3</v>
          </cell>
          <cell r="C21">
            <v>6653</v>
          </cell>
          <cell r="D21">
            <v>90.184879001954002</v>
          </cell>
          <cell r="M21" t="str">
            <v>00041</v>
          </cell>
          <cell r="N21">
            <v>1140585</v>
          </cell>
          <cell r="O21">
            <v>21.217182410780435</v>
          </cell>
        </row>
        <row r="22">
          <cell r="A22" t="str">
            <v>05120</v>
          </cell>
          <cell r="B22">
            <v>14</v>
          </cell>
          <cell r="C22">
            <v>36804</v>
          </cell>
          <cell r="D22">
            <v>76.078687099228347</v>
          </cell>
          <cell r="M22" t="str">
            <v>00047</v>
          </cell>
          <cell r="N22">
            <v>1247383</v>
          </cell>
          <cell r="O22">
            <v>19.079945774473437</v>
          </cell>
        </row>
        <row r="23">
          <cell r="A23" t="str">
            <v>05125</v>
          </cell>
          <cell r="B23">
            <v>1</v>
          </cell>
          <cell r="C23">
            <v>8161</v>
          </cell>
          <cell r="D23">
            <v>24.506800637176816</v>
          </cell>
          <cell r="M23" t="str">
            <v>00050</v>
          </cell>
          <cell r="N23">
            <v>943024</v>
          </cell>
          <cell r="O23">
            <v>29.903798842871442</v>
          </cell>
        </row>
        <row r="24">
          <cell r="A24" t="str">
            <v>05129</v>
          </cell>
          <cell r="B24">
            <v>11</v>
          </cell>
          <cell r="C24">
            <v>76926</v>
          </cell>
          <cell r="D24">
            <v>28.598913241296827</v>
          </cell>
          <cell r="M24" t="str">
            <v>00052</v>
          </cell>
          <cell r="N24">
            <v>1722999</v>
          </cell>
          <cell r="O24">
            <v>29.715629550568515</v>
          </cell>
        </row>
        <row r="25">
          <cell r="A25" t="str">
            <v>05145</v>
          </cell>
          <cell r="B25">
            <v>1</v>
          </cell>
          <cell r="C25">
            <v>5370</v>
          </cell>
          <cell r="D25">
            <v>37.243947858473</v>
          </cell>
          <cell r="M25" t="str">
            <v>00054</v>
          </cell>
          <cell r="N25">
            <v>1344015</v>
          </cell>
          <cell r="O25">
            <v>31.547266957586039</v>
          </cell>
        </row>
        <row r="26">
          <cell r="A26" t="str">
            <v>05147</v>
          </cell>
          <cell r="B26">
            <v>5</v>
          </cell>
          <cell r="C26">
            <v>54405</v>
          </cell>
          <cell r="D26">
            <v>18.380663541953865</v>
          </cell>
          <cell r="M26" t="str">
            <v>00086</v>
          </cell>
          <cell r="N26">
            <v>341034</v>
          </cell>
          <cell r="O26">
            <v>62.163889817437557</v>
          </cell>
        </row>
        <row r="27">
          <cell r="A27" t="str">
            <v>05148</v>
          </cell>
          <cell r="B27">
            <v>4</v>
          </cell>
          <cell r="C27">
            <v>46166</v>
          </cell>
          <cell r="D27">
            <v>17.328770090542822</v>
          </cell>
          <cell r="M27" t="str">
            <v>00063</v>
          </cell>
          <cell r="N27">
            <v>562087</v>
          </cell>
          <cell r="O27">
            <v>38.784031653462897</v>
          </cell>
        </row>
        <row r="28">
          <cell r="A28" t="str">
            <v>05150</v>
          </cell>
          <cell r="B28">
            <v>1</v>
          </cell>
          <cell r="C28">
            <v>3652</v>
          </cell>
          <cell r="D28">
            <v>54.764512595837893</v>
          </cell>
          <cell r="M28" t="str">
            <v>00066</v>
          </cell>
          <cell r="N28">
            <v>946626</v>
          </cell>
          <cell r="O28">
            <v>36.339589235875629</v>
          </cell>
        </row>
        <row r="29">
          <cell r="A29" t="str">
            <v>05154</v>
          </cell>
          <cell r="B29">
            <v>28</v>
          </cell>
          <cell r="C29">
            <v>109511</v>
          </cell>
          <cell r="D29">
            <v>51.136415519902108</v>
          </cell>
          <cell r="M29" t="str">
            <v>00088</v>
          </cell>
          <cell r="N29">
            <v>75801</v>
          </cell>
          <cell r="O29">
            <v>10.553950475587394</v>
          </cell>
        </row>
        <row r="30">
          <cell r="A30" t="str">
            <v>05172</v>
          </cell>
          <cell r="B30">
            <v>10</v>
          </cell>
          <cell r="C30">
            <v>74309</v>
          </cell>
          <cell r="D30">
            <v>26.914640218546879</v>
          </cell>
          <cell r="M30" t="str">
            <v>00068</v>
          </cell>
          <cell r="N30">
            <v>2051065</v>
          </cell>
          <cell r="O30">
            <v>15.016588942817512</v>
          </cell>
        </row>
        <row r="31">
          <cell r="A31" t="str">
            <v>05190</v>
          </cell>
          <cell r="B31">
            <v>6</v>
          </cell>
          <cell r="C31">
            <v>9121</v>
          </cell>
          <cell r="D31">
            <v>131.56452143405329</v>
          </cell>
          <cell r="M31" t="str">
            <v>00070</v>
          </cell>
          <cell r="N31">
            <v>843182</v>
          </cell>
          <cell r="O31">
            <v>16.603770004577896</v>
          </cell>
        </row>
        <row r="32">
          <cell r="A32" t="str">
            <v>05197</v>
          </cell>
          <cell r="B32">
            <v>4</v>
          </cell>
          <cell r="C32">
            <v>14981</v>
          </cell>
          <cell r="D32">
            <v>53.400974567785866</v>
          </cell>
          <cell r="M32" t="str">
            <v>00073</v>
          </cell>
          <cell r="N32">
            <v>1404268</v>
          </cell>
          <cell r="O32">
            <v>23.6422107460969</v>
          </cell>
        </row>
        <row r="33">
          <cell r="A33" t="str">
            <v>05209</v>
          </cell>
          <cell r="B33">
            <v>5</v>
          </cell>
          <cell r="C33">
            <v>20747</v>
          </cell>
          <cell r="D33">
            <v>48.199739721405507</v>
          </cell>
          <cell r="M33" t="str">
            <v>00076</v>
          </cell>
          <cell r="N33">
            <v>4566593</v>
          </cell>
          <cell r="O33">
            <v>58.862263398555555</v>
          </cell>
        </row>
        <row r="34">
          <cell r="A34" t="str">
            <v>05212</v>
          </cell>
          <cell r="B34">
            <v>20</v>
          </cell>
          <cell r="C34">
            <v>69307</v>
          </cell>
          <cell r="D34">
            <v>57.714228000057716</v>
          </cell>
          <cell r="M34" t="str">
            <v>00097</v>
          </cell>
          <cell r="N34">
            <v>43240</v>
          </cell>
          <cell r="O34">
            <v>4.6253469010175765</v>
          </cell>
        </row>
        <row r="35">
          <cell r="A35" t="str">
            <v>05237</v>
          </cell>
          <cell r="B35">
            <v>3</v>
          </cell>
          <cell r="C35">
            <v>21768</v>
          </cell>
          <cell r="D35">
            <v>27.563395810363836</v>
          </cell>
          <cell r="M35" t="str">
            <v>00099</v>
          </cell>
          <cell r="N35">
            <v>70260</v>
          </cell>
          <cell r="O35">
            <v>17.079419299743808</v>
          </cell>
        </row>
        <row r="36">
          <cell r="A36" t="str">
            <v>05240</v>
          </cell>
          <cell r="B36">
            <v>3</v>
          </cell>
          <cell r="C36">
            <v>12522</v>
          </cell>
          <cell r="D36">
            <v>47.915668423574509</v>
          </cell>
        </row>
        <row r="37">
          <cell r="A37" t="str">
            <v>05250</v>
          </cell>
          <cell r="B37">
            <v>26</v>
          </cell>
          <cell r="C37">
            <v>49248</v>
          </cell>
          <cell r="D37">
            <v>105.58804418453541</v>
          </cell>
        </row>
        <row r="38">
          <cell r="A38" t="str">
            <v>05264</v>
          </cell>
          <cell r="B38">
            <v>4</v>
          </cell>
          <cell r="C38">
            <v>9807</v>
          </cell>
          <cell r="D38">
            <v>81.574385642908126</v>
          </cell>
        </row>
        <row r="39">
          <cell r="A39" t="str">
            <v>05266</v>
          </cell>
          <cell r="B39">
            <v>13</v>
          </cell>
          <cell r="C39">
            <v>217296</v>
          </cell>
          <cell r="D39">
            <v>11.965245563655108</v>
          </cell>
        </row>
        <row r="40">
          <cell r="A40" t="str">
            <v>05282</v>
          </cell>
          <cell r="B40">
            <v>3</v>
          </cell>
          <cell r="C40">
            <v>21688</v>
          </cell>
          <cell r="D40">
            <v>27.665068240501657</v>
          </cell>
        </row>
        <row r="41">
          <cell r="A41" t="str">
            <v>05284</v>
          </cell>
          <cell r="B41">
            <v>2</v>
          </cell>
          <cell r="C41">
            <v>16942</v>
          </cell>
          <cell r="D41">
            <v>23.609963404556723</v>
          </cell>
        </row>
        <row r="42">
          <cell r="A42" t="str">
            <v>05306</v>
          </cell>
          <cell r="B42">
            <v>1</v>
          </cell>
          <cell r="C42">
            <v>4043</v>
          </cell>
          <cell r="D42">
            <v>49.468216670789019</v>
          </cell>
        </row>
        <row r="43">
          <cell r="A43" t="str">
            <v>05308</v>
          </cell>
          <cell r="B43">
            <v>9</v>
          </cell>
          <cell r="C43">
            <v>52995</v>
          </cell>
          <cell r="D43">
            <v>33.96546844041891</v>
          </cell>
        </row>
        <row r="44">
          <cell r="A44" t="str">
            <v>05313</v>
          </cell>
          <cell r="B44">
            <v>2</v>
          </cell>
          <cell r="C44">
            <v>9855</v>
          </cell>
          <cell r="D44">
            <v>40.588533739218668</v>
          </cell>
        </row>
        <row r="45">
          <cell r="A45" t="str">
            <v>05315</v>
          </cell>
          <cell r="B45">
            <v>1</v>
          </cell>
          <cell r="C45">
            <v>6294</v>
          </cell>
          <cell r="D45">
            <v>31.776294884016526</v>
          </cell>
        </row>
        <row r="46">
          <cell r="A46" t="str">
            <v>05318</v>
          </cell>
          <cell r="B46">
            <v>7</v>
          </cell>
          <cell r="C46">
            <v>46951</v>
          </cell>
          <cell r="D46">
            <v>29.818321228514833</v>
          </cell>
        </row>
        <row r="47">
          <cell r="A47" t="str">
            <v>05347</v>
          </cell>
          <cell r="B47">
            <v>2</v>
          </cell>
          <cell r="C47">
            <v>5985</v>
          </cell>
          <cell r="D47">
            <v>66.833751044277363</v>
          </cell>
        </row>
        <row r="48">
          <cell r="A48" t="str">
            <v>05360</v>
          </cell>
          <cell r="B48">
            <v>13</v>
          </cell>
          <cell r="C48">
            <v>264793</v>
          </cell>
          <cell r="D48">
            <v>9.8189906832884564</v>
          </cell>
        </row>
        <row r="49">
          <cell r="A49" t="str">
            <v>05361</v>
          </cell>
          <cell r="B49">
            <v>12</v>
          </cell>
          <cell r="C49">
            <v>21372</v>
          </cell>
          <cell r="D49">
            <v>112.29646266142618</v>
          </cell>
        </row>
        <row r="50">
          <cell r="A50" t="str">
            <v>05364</v>
          </cell>
          <cell r="B50">
            <v>1</v>
          </cell>
          <cell r="C50">
            <v>13834</v>
          </cell>
          <cell r="D50">
            <v>14.457134595923087</v>
          </cell>
        </row>
        <row r="51">
          <cell r="A51" t="str">
            <v>05376</v>
          </cell>
          <cell r="B51">
            <v>2</v>
          </cell>
          <cell r="C51">
            <v>52089</v>
          </cell>
          <cell r="D51">
            <v>7.6791645069016488</v>
          </cell>
        </row>
        <row r="52">
          <cell r="A52" t="str">
            <v>05380</v>
          </cell>
          <cell r="B52">
            <v>5</v>
          </cell>
          <cell r="C52">
            <v>61366</v>
          </cell>
          <cell r="D52">
            <v>16.295668611283119</v>
          </cell>
        </row>
        <row r="53">
          <cell r="A53" t="str">
            <v>05390</v>
          </cell>
          <cell r="B53">
            <v>2</v>
          </cell>
          <cell r="C53">
            <v>6610</v>
          </cell>
          <cell r="D53">
            <v>60.514372163388799</v>
          </cell>
        </row>
        <row r="54">
          <cell r="A54" t="str">
            <v>05400</v>
          </cell>
          <cell r="B54">
            <v>2</v>
          </cell>
          <cell r="C54">
            <v>19010</v>
          </cell>
          <cell r="D54">
            <v>21.041557075223565</v>
          </cell>
        </row>
        <row r="55">
          <cell r="A55" t="str">
            <v>05411</v>
          </cell>
          <cell r="B55">
            <v>1</v>
          </cell>
          <cell r="C55">
            <v>9524</v>
          </cell>
          <cell r="D55">
            <v>20.999580008399832</v>
          </cell>
        </row>
        <row r="56">
          <cell r="A56" t="str">
            <v>05425</v>
          </cell>
          <cell r="B56">
            <v>1</v>
          </cell>
          <cell r="C56">
            <v>6937</v>
          </cell>
          <cell r="D56">
            <v>28.830906732016722</v>
          </cell>
        </row>
        <row r="57">
          <cell r="A57" t="str">
            <v>05440</v>
          </cell>
          <cell r="B57">
            <v>5</v>
          </cell>
          <cell r="C57">
            <v>52559</v>
          </cell>
          <cell r="D57">
            <v>19.026237181072698</v>
          </cell>
        </row>
        <row r="58">
          <cell r="A58" t="str">
            <v>05483</v>
          </cell>
          <cell r="B58">
            <v>2</v>
          </cell>
          <cell r="C58">
            <v>17099</v>
          </cell>
          <cell r="D58">
            <v>23.393180887771216</v>
          </cell>
        </row>
        <row r="59">
          <cell r="A59" t="str">
            <v>05490</v>
          </cell>
          <cell r="B59">
            <v>5</v>
          </cell>
          <cell r="C59">
            <v>60778</v>
          </cell>
          <cell r="D59">
            <v>16.453321925696798</v>
          </cell>
        </row>
        <row r="60">
          <cell r="A60" t="str">
            <v>05495</v>
          </cell>
          <cell r="B60">
            <v>3</v>
          </cell>
          <cell r="C60">
            <v>25940</v>
          </cell>
          <cell r="D60">
            <v>23.130300693909021</v>
          </cell>
        </row>
        <row r="61">
          <cell r="A61" t="str">
            <v>05501</v>
          </cell>
          <cell r="B61">
            <v>2</v>
          </cell>
          <cell r="C61">
            <v>3197</v>
          </cell>
          <cell r="D61">
            <v>125.11729746637474</v>
          </cell>
        </row>
        <row r="62">
          <cell r="A62" t="str">
            <v>05541</v>
          </cell>
          <cell r="B62">
            <v>8</v>
          </cell>
          <cell r="C62">
            <v>15937</v>
          </cell>
          <cell r="D62">
            <v>100.39530651942022</v>
          </cell>
        </row>
        <row r="63">
          <cell r="A63" t="str">
            <v>05579</v>
          </cell>
          <cell r="B63">
            <v>13</v>
          </cell>
          <cell r="C63">
            <v>46059</v>
          </cell>
          <cell r="D63">
            <v>56.449336720293537</v>
          </cell>
        </row>
        <row r="64">
          <cell r="A64" t="str">
            <v>05585</v>
          </cell>
          <cell r="B64">
            <v>1</v>
          </cell>
          <cell r="C64">
            <v>18470</v>
          </cell>
          <cell r="D64">
            <v>10.828370330265296</v>
          </cell>
        </row>
        <row r="65">
          <cell r="A65" t="str">
            <v>05591</v>
          </cell>
          <cell r="B65">
            <v>2</v>
          </cell>
          <cell r="C65">
            <v>19656</v>
          </cell>
          <cell r="D65">
            <v>20.350020350020348</v>
          </cell>
        </row>
        <row r="66">
          <cell r="A66" t="str">
            <v>05604</v>
          </cell>
          <cell r="B66">
            <v>4</v>
          </cell>
          <cell r="C66">
            <v>28516</v>
          </cell>
          <cell r="D66">
            <v>28.054425585636135</v>
          </cell>
        </row>
        <row r="67">
          <cell r="A67" t="str">
            <v>05607</v>
          </cell>
          <cell r="B67">
            <v>1</v>
          </cell>
          <cell r="C67">
            <v>18916</v>
          </cell>
          <cell r="D67">
            <v>10.573059843518713</v>
          </cell>
        </row>
        <row r="68">
          <cell r="A68" t="str">
            <v>05615</v>
          </cell>
          <cell r="B68">
            <v>18</v>
          </cell>
          <cell r="C68">
            <v>118264</v>
          </cell>
          <cell r="D68">
            <v>30.440370696069813</v>
          </cell>
        </row>
        <row r="69">
          <cell r="A69" t="str">
            <v>05628</v>
          </cell>
          <cell r="B69">
            <v>2</v>
          </cell>
          <cell r="C69">
            <v>8191</v>
          </cell>
          <cell r="D69">
            <v>48.834086192162133</v>
          </cell>
        </row>
        <row r="70">
          <cell r="A70" t="str">
            <v>05631</v>
          </cell>
          <cell r="B70">
            <v>4</v>
          </cell>
          <cell r="C70">
            <v>51159</v>
          </cell>
          <cell r="D70">
            <v>15.637522234601928</v>
          </cell>
        </row>
        <row r="71">
          <cell r="A71" t="str">
            <v>05642</v>
          </cell>
          <cell r="B71">
            <v>9</v>
          </cell>
          <cell r="C71">
            <v>17675</v>
          </cell>
          <cell r="D71">
            <v>101.83875530410182</v>
          </cell>
        </row>
        <row r="72">
          <cell r="A72" t="str">
            <v>05649</v>
          </cell>
          <cell r="B72">
            <v>1</v>
          </cell>
          <cell r="C72">
            <v>16036</v>
          </cell>
          <cell r="D72">
            <v>12.471938139186831</v>
          </cell>
        </row>
        <row r="73">
          <cell r="A73" t="str">
            <v>05652</v>
          </cell>
          <cell r="B73">
            <v>2</v>
          </cell>
          <cell r="C73">
            <v>5420</v>
          </cell>
          <cell r="D73">
            <v>73.800738007380076</v>
          </cell>
        </row>
        <row r="74">
          <cell r="A74" t="str">
            <v>05656</v>
          </cell>
          <cell r="B74">
            <v>4</v>
          </cell>
          <cell r="C74">
            <v>12541</v>
          </cell>
          <cell r="D74">
            <v>63.790766286580016</v>
          </cell>
        </row>
        <row r="75">
          <cell r="A75" t="str">
            <v>05659</v>
          </cell>
          <cell r="B75">
            <v>4</v>
          </cell>
          <cell r="C75">
            <v>24704</v>
          </cell>
          <cell r="D75">
            <v>32.383419689119172</v>
          </cell>
        </row>
        <row r="76">
          <cell r="A76" t="str">
            <v>05660</v>
          </cell>
          <cell r="B76">
            <v>2</v>
          </cell>
          <cell r="C76">
            <v>10950</v>
          </cell>
          <cell r="D76">
            <v>36.529680365296805</v>
          </cell>
        </row>
        <row r="77">
          <cell r="A77" t="str">
            <v>05664</v>
          </cell>
          <cell r="B77">
            <v>4</v>
          </cell>
          <cell r="C77">
            <v>26130</v>
          </cell>
          <cell r="D77">
            <v>30.616150019135095</v>
          </cell>
        </row>
        <row r="78">
          <cell r="A78" t="str">
            <v>05670</v>
          </cell>
          <cell r="B78">
            <v>2</v>
          </cell>
          <cell r="C78">
            <v>16937</v>
          </cell>
          <cell r="D78">
            <v>23.616933341205645</v>
          </cell>
        </row>
        <row r="79">
          <cell r="A79" t="str">
            <v>05674</v>
          </cell>
          <cell r="B79">
            <v>2</v>
          </cell>
          <cell r="C79">
            <v>17424</v>
          </cell>
          <cell r="D79">
            <v>22.956841138659321</v>
          </cell>
        </row>
        <row r="80">
          <cell r="A80" t="str">
            <v>05679</v>
          </cell>
          <cell r="B80">
            <v>3</v>
          </cell>
          <cell r="C80">
            <v>22243</v>
          </cell>
          <cell r="D80">
            <v>26.974778582025806</v>
          </cell>
        </row>
        <row r="81">
          <cell r="A81" t="str">
            <v>05686</v>
          </cell>
          <cell r="B81">
            <v>8</v>
          </cell>
          <cell r="C81">
            <v>35202</v>
          </cell>
          <cell r="D81">
            <v>45.451962956650192</v>
          </cell>
        </row>
        <row r="82">
          <cell r="A82" t="str">
            <v>05690</v>
          </cell>
          <cell r="B82">
            <v>5</v>
          </cell>
          <cell r="C82">
            <v>10525</v>
          </cell>
          <cell r="D82">
            <v>95.011876484560574</v>
          </cell>
        </row>
        <row r="83">
          <cell r="A83" t="str">
            <v>05697</v>
          </cell>
          <cell r="B83">
            <v>1</v>
          </cell>
          <cell r="C83">
            <v>27060</v>
          </cell>
          <cell r="D83">
            <v>7.390983000739098</v>
          </cell>
        </row>
        <row r="84">
          <cell r="A84" t="str">
            <v>05736</v>
          </cell>
          <cell r="B84">
            <v>7</v>
          </cell>
          <cell r="C84">
            <v>39666</v>
          </cell>
          <cell r="D84">
            <v>35.294710835476231</v>
          </cell>
        </row>
        <row r="85">
          <cell r="A85" t="str">
            <v>05756</v>
          </cell>
          <cell r="B85">
            <v>3</v>
          </cell>
          <cell r="C85">
            <v>35750</v>
          </cell>
          <cell r="D85">
            <v>16.783216783216783</v>
          </cell>
        </row>
        <row r="86">
          <cell r="A86" t="str">
            <v>05761</v>
          </cell>
          <cell r="B86">
            <v>6</v>
          </cell>
          <cell r="C86">
            <v>14577</v>
          </cell>
          <cell r="D86">
            <v>82.32146532208273</v>
          </cell>
        </row>
        <row r="87">
          <cell r="A87" t="str">
            <v>05789</v>
          </cell>
          <cell r="B87">
            <v>4</v>
          </cell>
          <cell r="C87">
            <v>14888</v>
          </cell>
          <cell r="D87">
            <v>53.734551316496514</v>
          </cell>
        </row>
        <row r="88">
          <cell r="A88" t="str">
            <v>05790</v>
          </cell>
          <cell r="B88">
            <v>15</v>
          </cell>
          <cell r="C88">
            <v>41485</v>
          </cell>
          <cell r="D88">
            <v>72.315294684825844</v>
          </cell>
        </row>
        <row r="89">
          <cell r="A89" t="str">
            <v>05792</v>
          </cell>
          <cell r="B89">
            <v>1</v>
          </cell>
          <cell r="C89">
            <v>7694</v>
          </cell>
          <cell r="D89">
            <v>25.994281258123209</v>
          </cell>
        </row>
        <row r="90">
          <cell r="A90" t="str">
            <v>05809</v>
          </cell>
          <cell r="B90">
            <v>4</v>
          </cell>
          <cell r="C90">
            <v>14295</v>
          </cell>
          <cell r="D90">
            <v>55.963623644630985</v>
          </cell>
        </row>
        <row r="91">
          <cell r="A91" t="str">
            <v>05819</v>
          </cell>
          <cell r="B91">
            <v>2</v>
          </cell>
          <cell r="C91">
            <v>6297</v>
          </cell>
          <cell r="D91">
            <v>63.522312212164522</v>
          </cell>
        </row>
        <row r="92">
          <cell r="A92" t="str">
            <v>05837</v>
          </cell>
          <cell r="B92">
            <v>22</v>
          </cell>
          <cell r="C92">
            <v>155173</v>
          </cell>
          <cell r="D92">
            <v>28.35544843497258</v>
          </cell>
        </row>
        <row r="93">
          <cell r="A93" t="str">
            <v>05847</v>
          </cell>
          <cell r="B93">
            <v>10</v>
          </cell>
          <cell r="C93">
            <v>44046</v>
          </cell>
          <cell r="D93">
            <v>45.407074422194981</v>
          </cell>
        </row>
        <row r="94">
          <cell r="A94" t="str">
            <v>05854</v>
          </cell>
          <cell r="B94">
            <v>4</v>
          </cell>
          <cell r="C94">
            <v>21625</v>
          </cell>
          <cell r="D94">
            <v>36.994219653179194</v>
          </cell>
        </row>
        <row r="95">
          <cell r="A95" t="str">
            <v>05856</v>
          </cell>
          <cell r="B95">
            <v>4</v>
          </cell>
          <cell r="C95">
            <v>6192</v>
          </cell>
          <cell r="D95">
            <v>129.19896640826875</v>
          </cell>
        </row>
        <row r="96">
          <cell r="A96" t="str">
            <v>05858</v>
          </cell>
          <cell r="B96">
            <v>1</v>
          </cell>
          <cell r="C96">
            <v>9615</v>
          </cell>
          <cell r="D96">
            <v>20.800832033281331</v>
          </cell>
        </row>
        <row r="97">
          <cell r="A97" t="str">
            <v>05861</v>
          </cell>
          <cell r="B97">
            <v>2</v>
          </cell>
          <cell r="C97">
            <v>13275</v>
          </cell>
          <cell r="D97">
            <v>30.131826741996232</v>
          </cell>
        </row>
        <row r="98">
          <cell r="A98" t="str">
            <v>05885</v>
          </cell>
          <cell r="B98">
            <v>5</v>
          </cell>
          <cell r="C98">
            <v>8240</v>
          </cell>
          <cell r="D98">
            <v>121.35922330097087</v>
          </cell>
        </row>
        <row r="99">
          <cell r="A99" t="str">
            <v>05887</v>
          </cell>
          <cell r="B99">
            <v>14</v>
          </cell>
          <cell r="C99">
            <v>46302</v>
          </cell>
          <cell r="D99">
            <v>60.472549781866874</v>
          </cell>
        </row>
        <row r="100">
          <cell r="A100" t="str">
            <v>05890</v>
          </cell>
          <cell r="B100">
            <v>3</v>
          </cell>
          <cell r="C100">
            <v>23555</v>
          </cell>
          <cell r="D100">
            <v>25.472298874973468</v>
          </cell>
        </row>
        <row r="101">
          <cell r="A101" t="str">
            <v>05893</v>
          </cell>
          <cell r="B101">
            <v>3</v>
          </cell>
          <cell r="C101">
            <v>18239</v>
          </cell>
          <cell r="D101">
            <v>32.896540380503318</v>
          </cell>
        </row>
        <row r="102">
          <cell r="A102" t="str">
            <v>05895</v>
          </cell>
          <cell r="B102">
            <v>9</v>
          </cell>
          <cell r="C102">
            <v>30366</v>
          </cell>
          <cell r="D102">
            <v>59.276822762299936</v>
          </cell>
        </row>
        <row r="103">
          <cell r="A103" t="str">
            <v>08001</v>
          </cell>
          <cell r="B103">
            <v>169</v>
          </cell>
          <cell r="C103">
            <v>1213246</v>
          </cell>
          <cell r="D103">
            <v>27.859148103517342</v>
          </cell>
        </row>
        <row r="104">
          <cell r="A104" t="str">
            <v>08078</v>
          </cell>
          <cell r="B104">
            <v>7</v>
          </cell>
          <cell r="C104">
            <v>57251</v>
          </cell>
          <cell r="D104">
            <v>24.453721332378475</v>
          </cell>
        </row>
        <row r="105">
          <cell r="A105" t="str">
            <v>08141</v>
          </cell>
          <cell r="B105">
            <v>2</v>
          </cell>
          <cell r="C105">
            <v>12448</v>
          </cell>
          <cell r="D105">
            <v>32.133676092544988</v>
          </cell>
        </row>
        <row r="106">
          <cell r="A106" t="str">
            <v>08421</v>
          </cell>
          <cell r="B106">
            <v>3</v>
          </cell>
          <cell r="C106">
            <v>26543</v>
          </cell>
          <cell r="D106">
            <v>22.604829898655012</v>
          </cell>
        </row>
        <row r="107">
          <cell r="A107" t="str">
            <v>08433</v>
          </cell>
          <cell r="B107">
            <v>5</v>
          </cell>
          <cell r="C107">
            <v>119289</v>
          </cell>
          <cell r="D107">
            <v>8.3830026238798219</v>
          </cell>
        </row>
        <row r="108">
          <cell r="A108" t="str">
            <v>08436</v>
          </cell>
          <cell r="B108">
            <v>2</v>
          </cell>
          <cell r="C108">
            <v>15533</v>
          </cell>
          <cell r="D108">
            <v>25.751625571364194</v>
          </cell>
        </row>
        <row r="109">
          <cell r="A109" t="str">
            <v>08520</v>
          </cell>
          <cell r="B109">
            <v>2</v>
          </cell>
          <cell r="C109">
            <v>25190</v>
          </cell>
          <cell r="D109">
            <v>15.879317189360856</v>
          </cell>
        </row>
        <row r="110">
          <cell r="A110" t="str">
            <v>08549</v>
          </cell>
          <cell r="B110">
            <v>1</v>
          </cell>
          <cell r="C110">
            <v>5128</v>
          </cell>
          <cell r="D110">
            <v>39.001560062402497</v>
          </cell>
        </row>
        <row r="111">
          <cell r="A111" t="str">
            <v>08558</v>
          </cell>
          <cell r="B111">
            <v>1</v>
          </cell>
          <cell r="C111">
            <v>15156</v>
          </cell>
          <cell r="D111">
            <v>13.196093956188969</v>
          </cell>
        </row>
        <row r="112">
          <cell r="A112" t="str">
            <v>08560</v>
          </cell>
          <cell r="B112">
            <v>1</v>
          </cell>
          <cell r="C112">
            <v>21912</v>
          </cell>
          <cell r="D112">
            <v>9.1274187659729833</v>
          </cell>
        </row>
        <row r="113">
          <cell r="A113" t="str">
            <v>08573</v>
          </cell>
          <cell r="B113">
            <v>3</v>
          </cell>
          <cell r="C113">
            <v>27222</v>
          </cell>
          <cell r="D113">
            <v>22.040996253030638</v>
          </cell>
        </row>
        <row r="114">
          <cell r="A114" t="str">
            <v>08606</v>
          </cell>
          <cell r="B114">
            <v>2</v>
          </cell>
          <cell r="C114">
            <v>25751</v>
          </cell>
          <cell r="D114">
            <v>15.533377344569143</v>
          </cell>
        </row>
        <row r="115">
          <cell r="A115" t="str">
            <v>08634</v>
          </cell>
          <cell r="B115">
            <v>2</v>
          </cell>
          <cell r="C115">
            <v>31009</v>
          </cell>
          <cell r="D115">
            <v>12.899480795897965</v>
          </cell>
        </row>
        <row r="116">
          <cell r="A116" t="str">
            <v>08638</v>
          </cell>
          <cell r="B116">
            <v>15</v>
          </cell>
          <cell r="C116">
            <v>97085</v>
          </cell>
          <cell r="D116">
            <v>30.900757068548181</v>
          </cell>
        </row>
        <row r="117">
          <cell r="A117" t="str">
            <v>08758</v>
          </cell>
          <cell r="B117">
            <v>47</v>
          </cell>
          <cell r="C117">
            <v>598851</v>
          </cell>
          <cell r="D117">
            <v>15.696725896758961</v>
          </cell>
        </row>
        <row r="118">
          <cell r="A118" t="str">
            <v>08832</v>
          </cell>
          <cell r="B118">
            <v>1</v>
          </cell>
          <cell r="C118">
            <v>11016</v>
          </cell>
          <cell r="D118">
            <v>18.155410312273059</v>
          </cell>
        </row>
        <row r="119">
          <cell r="A119" t="str">
            <v>11001</v>
          </cell>
          <cell r="B119">
            <v>620</v>
          </cell>
          <cell r="C119">
            <v>7776845</v>
          </cell>
          <cell r="D119">
            <v>15.944769376270196</v>
          </cell>
        </row>
        <row r="120">
          <cell r="A120" t="str">
            <v>13001</v>
          </cell>
          <cell r="B120">
            <v>141</v>
          </cell>
          <cell r="C120">
            <v>990151</v>
          </cell>
          <cell r="D120">
            <v>28.480504488709297</v>
          </cell>
        </row>
        <row r="121">
          <cell r="A121" t="str">
            <v>13006</v>
          </cell>
          <cell r="B121">
            <v>2</v>
          </cell>
          <cell r="C121">
            <v>22666</v>
          </cell>
          <cell r="D121">
            <v>17.647577869937351</v>
          </cell>
        </row>
        <row r="122">
          <cell r="A122" t="str">
            <v>13042</v>
          </cell>
          <cell r="B122">
            <v>1</v>
          </cell>
          <cell r="C122">
            <v>18481</v>
          </cell>
          <cell r="D122">
            <v>10.821925220496727</v>
          </cell>
        </row>
        <row r="123">
          <cell r="A123" t="str">
            <v>13052</v>
          </cell>
          <cell r="B123">
            <v>5</v>
          </cell>
          <cell r="C123">
            <v>71180</v>
          </cell>
          <cell r="D123">
            <v>14.048890137679123</v>
          </cell>
        </row>
        <row r="124">
          <cell r="A124" t="str">
            <v>13074</v>
          </cell>
          <cell r="B124">
            <v>1</v>
          </cell>
          <cell r="C124">
            <v>17461</v>
          </cell>
          <cell r="D124">
            <v>11.45409770345341</v>
          </cell>
        </row>
        <row r="125">
          <cell r="A125" t="str">
            <v>13140</v>
          </cell>
          <cell r="B125">
            <v>3</v>
          </cell>
          <cell r="C125">
            <v>23008</v>
          </cell>
          <cell r="D125">
            <v>26.077885952712101</v>
          </cell>
        </row>
        <row r="126">
          <cell r="A126" t="str">
            <v>13160</v>
          </cell>
          <cell r="B126">
            <v>2</v>
          </cell>
          <cell r="C126">
            <v>9072</v>
          </cell>
          <cell r="D126">
            <v>44.091710758377424</v>
          </cell>
        </row>
        <row r="127">
          <cell r="A127" t="str">
            <v>13188</v>
          </cell>
          <cell r="B127">
            <v>2</v>
          </cell>
          <cell r="C127">
            <v>11110</v>
          </cell>
          <cell r="D127">
            <v>36.003600360036003</v>
          </cell>
        </row>
        <row r="128">
          <cell r="A128" t="str">
            <v>13248</v>
          </cell>
          <cell r="B128">
            <v>1</v>
          </cell>
          <cell r="C128">
            <v>7763</v>
          </cell>
          <cell r="D128">
            <v>25.76323586242432</v>
          </cell>
        </row>
        <row r="129">
          <cell r="A129" t="str">
            <v>13430</v>
          </cell>
          <cell r="B129">
            <v>6</v>
          </cell>
          <cell r="C129">
            <v>123618</v>
          </cell>
          <cell r="D129">
            <v>9.7073241760908608</v>
          </cell>
        </row>
        <row r="130">
          <cell r="A130" t="str">
            <v>13440</v>
          </cell>
          <cell r="B130">
            <v>1</v>
          </cell>
          <cell r="C130">
            <v>9792</v>
          </cell>
          <cell r="D130">
            <v>20.424836601307192</v>
          </cell>
        </row>
        <row r="131">
          <cell r="A131" t="str">
            <v>13442</v>
          </cell>
          <cell r="B131">
            <v>1</v>
          </cell>
          <cell r="C131">
            <v>47749</v>
          </cell>
          <cell r="D131">
            <v>4.1885693941234372</v>
          </cell>
        </row>
        <row r="132">
          <cell r="A132" t="str">
            <v>13473</v>
          </cell>
          <cell r="B132">
            <v>3</v>
          </cell>
          <cell r="C132">
            <v>20878</v>
          </cell>
          <cell r="D132">
            <v>28.738384902768463</v>
          </cell>
        </row>
        <row r="133">
          <cell r="A133" t="str">
            <v>13670</v>
          </cell>
          <cell r="B133">
            <v>6</v>
          </cell>
          <cell r="C133">
            <v>32569</v>
          </cell>
          <cell r="D133">
            <v>36.844852467069913</v>
          </cell>
        </row>
        <row r="134">
          <cell r="A134" t="str">
            <v>13683</v>
          </cell>
          <cell r="B134">
            <v>1</v>
          </cell>
          <cell r="C134">
            <v>22095</v>
          </cell>
          <cell r="D134">
            <v>9.0518216791129209</v>
          </cell>
        </row>
        <row r="135">
          <cell r="A135" t="str">
            <v>13688</v>
          </cell>
          <cell r="B135">
            <v>1</v>
          </cell>
          <cell r="C135">
            <v>41090</v>
          </cell>
          <cell r="D135">
            <v>4.867364322219518</v>
          </cell>
        </row>
        <row r="136">
          <cell r="A136" t="str">
            <v>13810</v>
          </cell>
          <cell r="B136">
            <v>8</v>
          </cell>
          <cell r="C136">
            <v>21634</v>
          </cell>
          <cell r="D136">
            <v>73.95765924008505</v>
          </cell>
        </row>
        <row r="137">
          <cell r="A137" t="str">
            <v>13836</v>
          </cell>
          <cell r="B137">
            <v>9</v>
          </cell>
          <cell r="C137">
            <v>71173</v>
          </cell>
          <cell r="D137">
            <v>25.290489370969329</v>
          </cell>
        </row>
        <row r="138">
          <cell r="A138" t="str">
            <v>13838</v>
          </cell>
          <cell r="B138">
            <v>2</v>
          </cell>
          <cell r="C138">
            <v>14733</v>
          </cell>
          <cell r="D138">
            <v>27.149935518903142</v>
          </cell>
        </row>
        <row r="139">
          <cell r="A139" t="str">
            <v>13873</v>
          </cell>
          <cell r="B139">
            <v>1</v>
          </cell>
          <cell r="C139">
            <v>19458</v>
          </cell>
          <cell r="D139">
            <v>10.278548668927948</v>
          </cell>
        </row>
        <row r="140">
          <cell r="A140" t="str">
            <v>15001</v>
          </cell>
          <cell r="B140">
            <v>4</v>
          </cell>
          <cell r="C140">
            <v>184820</v>
          </cell>
          <cell r="D140">
            <v>4.3285358727410452</v>
          </cell>
        </row>
        <row r="141">
          <cell r="A141" t="str">
            <v>15097</v>
          </cell>
          <cell r="B141">
            <v>1</v>
          </cell>
          <cell r="C141">
            <v>7247</v>
          </cell>
          <cell r="D141">
            <v>27.597626604112044</v>
          </cell>
        </row>
        <row r="142">
          <cell r="A142" t="str">
            <v>15172</v>
          </cell>
          <cell r="B142">
            <v>1</v>
          </cell>
          <cell r="C142">
            <v>3556</v>
          </cell>
          <cell r="D142">
            <v>56.242969628796409</v>
          </cell>
        </row>
        <row r="143">
          <cell r="A143" t="str">
            <v>15176</v>
          </cell>
          <cell r="B143">
            <v>1</v>
          </cell>
          <cell r="C143">
            <v>64324</v>
          </cell>
          <cell r="D143">
            <v>3.1092593744170136</v>
          </cell>
        </row>
        <row r="144">
          <cell r="A144" t="str">
            <v>15183</v>
          </cell>
          <cell r="B144">
            <v>2</v>
          </cell>
          <cell r="C144">
            <v>9665</v>
          </cell>
          <cell r="D144">
            <v>41.386445938954992</v>
          </cell>
        </row>
        <row r="145">
          <cell r="A145" t="str">
            <v>15185</v>
          </cell>
          <cell r="B145">
            <v>1</v>
          </cell>
          <cell r="C145">
            <v>5791</v>
          </cell>
          <cell r="D145">
            <v>34.536349507857018</v>
          </cell>
        </row>
        <row r="146">
          <cell r="A146" t="str">
            <v>15204</v>
          </cell>
          <cell r="B146">
            <v>1</v>
          </cell>
          <cell r="C146">
            <v>14443</v>
          </cell>
          <cell r="D146">
            <v>13.847538600013847</v>
          </cell>
        </row>
        <row r="147">
          <cell r="A147" t="str">
            <v>15238</v>
          </cell>
          <cell r="B147">
            <v>7</v>
          </cell>
          <cell r="C147">
            <v>112243</v>
          </cell>
          <cell r="D147">
            <v>12.472938178772841</v>
          </cell>
        </row>
        <row r="148">
          <cell r="A148" t="str">
            <v>15325</v>
          </cell>
          <cell r="B148">
            <v>1</v>
          </cell>
          <cell r="C148">
            <v>5247</v>
          </cell>
          <cell r="D148">
            <v>38.117019249094717</v>
          </cell>
        </row>
        <row r="149">
          <cell r="A149" t="str">
            <v>15425</v>
          </cell>
          <cell r="B149">
            <v>1</v>
          </cell>
          <cell r="C149">
            <v>4813</v>
          </cell>
          <cell r="D149">
            <v>41.554124246831499</v>
          </cell>
        </row>
        <row r="150">
          <cell r="A150" t="str">
            <v>15442</v>
          </cell>
          <cell r="B150">
            <v>1</v>
          </cell>
          <cell r="C150">
            <v>7521</v>
          </cell>
          <cell r="D150">
            <v>26.592208482914504</v>
          </cell>
        </row>
        <row r="151">
          <cell r="A151" t="str">
            <v>15464</v>
          </cell>
          <cell r="B151">
            <v>1</v>
          </cell>
          <cell r="C151">
            <v>4774</v>
          </cell>
          <cell r="D151">
            <v>41.893590280687057</v>
          </cell>
        </row>
        <row r="152">
          <cell r="A152" t="str">
            <v>15469</v>
          </cell>
          <cell r="B152">
            <v>1</v>
          </cell>
          <cell r="C152">
            <v>21459</v>
          </cell>
          <cell r="D152">
            <v>9.3200987930472063</v>
          </cell>
        </row>
        <row r="153">
          <cell r="A153" t="str">
            <v>15480</v>
          </cell>
          <cell r="B153">
            <v>1</v>
          </cell>
          <cell r="C153">
            <v>9156</v>
          </cell>
          <cell r="D153">
            <v>21.8435998252512</v>
          </cell>
        </row>
        <row r="154">
          <cell r="A154" t="str">
            <v>15516</v>
          </cell>
          <cell r="B154">
            <v>1</v>
          </cell>
          <cell r="C154">
            <v>30453</v>
          </cell>
          <cell r="D154">
            <v>6.5674974550947356</v>
          </cell>
        </row>
        <row r="155">
          <cell r="A155" t="str">
            <v>15572</v>
          </cell>
          <cell r="B155">
            <v>12</v>
          </cell>
          <cell r="C155">
            <v>54838</v>
          </cell>
          <cell r="D155">
            <v>43.765272256464499</v>
          </cell>
        </row>
        <row r="156">
          <cell r="A156" t="str">
            <v>15580</v>
          </cell>
          <cell r="B156">
            <v>1</v>
          </cell>
          <cell r="C156">
            <v>7965</v>
          </cell>
          <cell r="D156">
            <v>25.109855618330194</v>
          </cell>
        </row>
        <row r="157">
          <cell r="A157" t="str">
            <v>15599</v>
          </cell>
          <cell r="B157">
            <v>3</v>
          </cell>
          <cell r="C157">
            <v>10097</v>
          </cell>
          <cell r="D157">
            <v>59.423591165692784</v>
          </cell>
        </row>
        <row r="158">
          <cell r="A158" t="str">
            <v>15646</v>
          </cell>
          <cell r="B158">
            <v>2</v>
          </cell>
          <cell r="C158">
            <v>19681</v>
          </cell>
          <cell r="D158">
            <v>20.324170519790663</v>
          </cell>
        </row>
        <row r="159">
          <cell r="A159" t="str">
            <v>15664</v>
          </cell>
          <cell r="B159">
            <v>2</v>
          </cell>
          <cell r="C159">
            <v>5281</v>
          </cell>
          <cell r="D159">
            <v>75.743230448778633</v>
          </cell>
        </row>
        <row r="160">
          <cell r="A160" t="str">
            <v>15686</v>
          </cell>
          <cell r="B160">
            <v>2</v>
          </cell>
          <cell r="C160">
            <v>7712</v>
          </cell>
          <cell r="D160">
            <v>51.867219917012449</v>
          </cell>
        </row>
        <row r="161">
          <cell r="A161" t="str">
            <v>15755</v>
          </cell>
          <cell r="B161">
            <v>1</v>
          </cell>
          <cell r="C161">
            <v>8333</v>
          </cell>
          <cell r="D161">
            <v>24.000960038401537</v>
          </cell>
        </row>
        <row r="162">
          <cell r="A162" t="str">
            <v>15759</v>
          </cell>
          <cell r="B162">
            <v>5</v>
          </cell>
          <cell r="C162">
            <v>113758</v>
          </cell>
          <cell r="D162">
            <v>8.7905905518732741</v>
          </cell>
        </row>
        <row r="163">
          <cell r="A163" t="str">
            <v>15839</v>
          </cell>
          <cell r="B163">
            <v>1</v>
          </cell>
          <cell r="C163">
            <v>1922</v>
          </cell>
          <cell r="D163">
            <v>104.0582726326743</v>
          </cell>
        </row>
        <row r="164">
          <cell r="A164" t="str">
            <v>17001</v>
          </cell>
          <cell r="B164">
            <v>46</v>
          </cell>
          <cell r="C164">
            <v>394655</v>
          </cell>
          <cell r="D164">
            <v>23.311499917649591</v>
          </cell>
        </row>
        <row r="165">
          <cell r="A165" t="str">
            <v>17013</v>
          </cell>
          <cell r="B165">
            <v>4</v>
          </cell>
          <cell r="C165">
            <v>22293</v>
          </cell>
          <cell r="D165">
            <v>35.885704032655994</v>
          </cell>
        </row>
        <row r="166">
          <cell r="A166" t="str">
            <v>17042</v>
          </cell>
          <cell r="B166">
            <v>5</v>
          </cell>
          <cell r="C166">
            <v>33920</v>
          </cell>
          <cell r="D166">
            <v>29.481132075471695</v>
          </cell>
        </row>
        <row r="167">
          <cell r="A167" t="str">
            <v>17088</v>
          </cell>
          <cell r="B167">
            <v>3</v>
          </cell>
          <cell r="C167">
            <v>10960</v>
          </cell>
          <cell r="D167">
            <v>54.744525547445264</v>
          </cell>
        </row>
        <row r="168">
          <cell r="A168" t="str">
            <v>17174</v>
          </cell>
          <cell r="B168">
            <v>18</v>
          </cell>
          <cell r="C168">
            <v>51696</v>
          </cell>
          <cell r="D168">
            <v>69.637883008356553</v>
          </cell>
        </row>
        <row r="169">
          <cell r="A169" t="str">
            <v>17380</v>
          </cell>
          <cell r="B169">
            <v>13</v>
          </cell>
          <cell r="C169">
            <v>76574</v>
          </cell>
          <cell r="D169">
            <v>33.954083631519836</v>
          </cell>
        </row>
        <row r="170">
          <cell r="A170" t="str">
            <v>17388</v>
          </cell>
          <cell r="B170">
            <v>1</v>
          </cell>
          <cell r="C170">
            <v>5623</v>
          </cell>
          <cell r="D170">
            <v>35.568202027387514</v>
          </cell>
        </row>
        <row r="171">
          <cell r="A171" t="str">
            <v>17442</v>
          </cell>
          <cell r="B171">
            <v>1</v>
          </cell>
          <cell r="C171">
            <v>9026</v>
          </cell>
          <cell r="D171">
            <v>22.158209616662973</v>
          </cell>
        </row>
        <row r="172">
          <cell r="A172" t="str">
            <v>17444</v>
          </cell>
          <cell r="B172">
            <v>1</v>
          </cell>
          <cell r="C172">
            <v>14982</v>
          </cell>
          <cell r="D172">
            <v>13.349352556401014</v>
          </cell>
        </row>
        <row r="173">
          <cell r="A173" t="str">
            <v>17486</v>
          </cell>
          <cell r="B173">
            <v>2</v>
          </cell>
          <cell r="C173">
            <v>30285</v>
          </cell>
          <cell r="D173">
            <v>13.207858675912167</v>
          </cell>
        </row>
        <row r="174">
          <cell r="A174" t="str">
            <v>17495</v>
          </cell>
          <cell r="B174">
            <v>1</v>
          </cell>
          <cell r="C174">
            <v>6430</v>
          </cell>
          <cell r="D174">
            <v>31.104199066874024</v>
          </cell>
        </row>
        <row r="175">
          <cell r="A175" t="str">
            <v>17513</v>
          </cell>
          <cell r="B175">
            <v>2</v>
          </cell>
          <cell r="C175">
            <v>12244</v>
          </cell>
          <cell r="D175">
            <v>32.66906239790918</v>
          </cell>
        </row>
        <row r="176">
          <cell r="A176" t="str">
            <v>17524</v>
          </cell>
          <cell r="B176">
            <v>4</v>
          </cell>
          <cell r="C176">
            <v>17795</v>
          </cell>
          <cell r="D176">
            <v>44.956448440573197</v>
          </cell>
        </row>
        <row r="177">
          <cell r="A177" t="str">
            <v>17541</v>
          </cell>
          <cell r="B177">
            <v>1</v>
          </cell>
          <cell r="C177">
            <v>26360</v>
          </cell>
          <cell r="D177">
            <v>7.587253414264036</v>
          </cell>
        </row>
        <row r="178">
          <cell r="A178" t="str">
            <v>17614</v>
          </cell>
          <cell r="B178">
            <v>2</v>
          </cell>
          <cell r="C178">
            <v>60798</v>
          </cell>
          <cell r="D178">
            <v>6.5791637882825089</v>
          </cell>
        </row>
        <row r="179">
          <cell r="A179" t="str">
            <v>17616</v>
          </cell>
          <cell r="B179">
            <v>2</v>
          </cell>
          <cell r="C179">
            <v>9693</v>
          </cell>
          <cell r="D179">
            <v>41.266893634581656</v>
          </cell>
        </row>
        <row r="180">
          <cell r="A180" t="str">
            <v>17653</v>
          </cell>
          <cell r="B180">
            <v>1</v>
          </cell>
          <cell r="C180">
            <v>16968</v>
          </cell>
          <cell r="D180">
            <v>11.786892975011787</v>
          </cell>
        </row>
        <row r="181">
          <cell r="A181" t="str">
            <v>17662</v>
          </cell>
          <cell r="B181">
            <v>4</v>
          </cell>
          <cell r="C181">
            <v>25769</v>
          </cell>
          <cell r="D181">
            <v>31.045054134813146</v>
          </cell>
        </row>
        <row r="182">
          <cell r="A182" t="str">
            <v>17665</v>
          </cell>
          <cell r="B182">
            <v>1</v>
          </cell>
          <cell r="C182">
            <v>7595</v>
          </cell>
          <cell r="D182">
            <v>26.333113890717573</v>
          </cell>
        </row>
        <row r="183">
          <cell r="A183" t="str">
            <v>17777</v>
          </cell>
          <cell r="B183">
            <v>6</v>
          </cell>
          <cell r="C183">
            <v>26542</v>
          </cell>
          <cell r="D183">
            <v>45.211363122598144</v>
          </cell>
        </row>
        <row r="184">
          <cell r="A184" t="str">
            <v>17867</v>
          </cell>
          <cell r="B184">
            <v>2</v>
          </cell>
          <cell r="C184">
            <v>8505</v>
          </cell>
          <cell r="D184">
            <v>47.031158142269256</v>
          </cell>
        </row>
        <row r="185">
          <cell r="A185" t="str">
            <v>17873</v>
          </cell>
          <cell r="B185">
            <v>6</v>
          </cell>
          <cell r="C185">
            <v>55219</v>
          </cell>
          <cell r="D185">
            <v>21.731650337746064</v>
          </cell>
        </row>
        <row r="186">
          <cell r="A186" t="str">
            <v>18001</v>
          </cell>
          <cell r="B186">
            <v>32</v>
          </cell>
          <cell r="C186">
            <v>169322</v>
          </cell>
          <cell r="D186">
            <v>37.797805364925999</v>
          </cell>
        </row>
        <row r="187">
          <cell r="A187" t="str">
            <v>18029</v>
          </cell>
          <cell r="B187">
            <v>2</v>
          </cell>
          <cell r="C187">
            <v>6428</v>
          </cell>
          <cell r="D187">
            <v>62.227753578095829</v>
          </cell>
        </row>
        <row r="188">
          <cell r="A188" t="str">
            <v>18094</v>
          </cell>
          <cell r="B188">
            <v>4</v>
          </cell>
          <cell r="C188">
            <v>11479</v>
          </cell>
          <cell r="D188">
            <v>69.692481923512503</v>
          </cell>
        </row>
        <row r="189">
          <cell r="A189" t="str">
            <v>18150</v>
          </cell>
          <cell r="B189">
            <v>10</v>
          </cell>
          <cell r="C189">
            <v>32883</v>
          </cell>
          <cell r="D189">
            <v>60.821701182982082</v>
          </cell>
        </row>
        <row r="190">
          <cell r="A190" t="str">
            <v>18247</v>
          </cell>
          <cell r="B190">
            <v>6</v>
          </cell>
          <cell r="C190">
            <v>22089</v>
          </cell>
          <cell r="D190">
            <v>54.325682466385985</v>
          </cell>
        </row>
        <row r="191">
          <cell r="A191" t="str">
            <v>18256</v>
          </cell>
          <cell r="B191">
            <v>6</v>
          </cell>
          <cell r="C191">
            <v>19932</v>
          </cell>
          <cell r="D191">
            <v>60.204695966285371</v>
          </cell>
        </row>
        <row r="192">
          <cell r="A192" t="str">
            <v>18410</v>
          </cell>
          <cell r="B192">
            <v>14</v>
          </cell>
          <cell r="C192">
            <v>23455</v>
          </cell>
          <cell r="D192">
            <v>119.37753144318908</v>
          </cell>
        </row>
        <row r="193">
          <cell r="A193" t="str">
            <v>18460</v>
          </cell>
          <cell r="B193">
            <v>3</v>
          </cell>
          <cell r="C193">
            <v>11719</v>
          </cell>
          <cell r="D193">
            <v>51.198907756634533</v>
          </cell>
        </row>
        <row r="194">
          <cell r="A194" t="str">
            <v>18592</v>
          </cell>
          <cell r="B194">
            <v>9</v>
          </cell>
          <cell r="C194">
            <v>33257</v>
          </cell>
          <cell r="D194">
            <v>54.12394383137385</v>
          </cell>
        </row>
        <row r="195">
          <cell r="A195" t="str">
            <v>18610</v>
          </cell>
          <cell r="B195">
            <v>6</v>
          </cell>
          <cell r="C195">
            <v>14817</v>
          </cell>
          <cell r="D195">
            <v>80.988054261996353</v>
          </cell>
        </row>
        <row r="196">
          <cell r="A196" t="str">
            <v>18753</v>
          </cell>
          <cell r="B196">
            <v>18</v>
          </cell>
          <cell r="C196">
            <v>66786</v>
          </cell>
          <cell r="D196">
            <v>53.903512712245082</v>
          </cell>
        </row>
        <row r="197">
          <cell r="A197" t="str">
            <v>18756</v>
          </cell>
          <cell r="B197">
            <v>1</v>
          </cell>
          <cell r="C197">
            <v>23210</v>
          </cell>
          <cell r="D197">
            <v>8.6169754416199922</v>
          </cell>
        </row>
        <row r="198">
          <cell r="A198" t="str">
            <v>18785</v>
          </cell>
          <cell r="B198">
            <v>7</v>
          </cell>
          <cell r="C198">
            <v>9149</v>
          </cell>
          <cell r="D198">
            <v>153.0221882172915</v>
          </cell>
        </row>
        <row r="199">
          <cell r="A199" t="str">
            <v>18860</v>
          </cell>
          <cell r="B199">
            <v>4</v>
          </cell>
          <cell r="C199">
            <v>11577</v>
          </cell>
          <cell r="D199">
            <v>69.102530880193484</v>
          </cell>
        </row>
        <row r="200">
          <cell r="A200" t="str">
            <v>19001</v>
          </cell>
          <cell r="B200">
            <v>33</v>
          </cell>
          <cell r="C200">
            <v>275082</v>
          </cell>
          <cell r="D200">
            <v>23.992845769625056</v>
          </cell>
        </row>
        <row r="201">
          <cell r="A201" t="str">
            <v>19022</v>
          </cell>
          <cell r="B201">
            <v>1</v>
          </cell>
          <cell r="C201">
            <v>21194</v>
          </cell>
          <cell r="D201">
            <v>9.4366330093422679</v>
          </cell>
        </row>
        <row r="202">
          <cell r="A202" t="str">
            <v>19050</v>
          </cell>
          <cell r="B202">
            <v>4</v>
          </cell>
          <cell r="C202">
            <v>26473</v>
          </cell>
          <cell r="D202">
            <v>30.219468892834211</v>
          </cell>
        </row>
        <row r="203">
          <cell r="A203" t="str">
            <v>19075</v>
          </cell>
          <cell r="B203">
            <v>9</v>
          </cell>
          <cell r="C203">
            <v>25381</v>
          </cell>
          <cell r="D203">
            <v>70.919191521216661</v>
          </cell>
        </row>
        <row r="204">
          <cell r="A204" t="str">
            <v>19100</v>
          </cell>
          <cell r="B204">
            <v>8</v>
          </cell>
          <cell r="C204">
            <v>44529</v>
          </cell>
          <cell r="D204">
            <v>35.93164005479575</v>
          </cell>
        </row>
        <row r="205">
          <cell r="A205" t="str">
            <v>19110</v>
          </cell>
          <cell r="B205">
            <v>4</v>
          </cell>
          <cell r="C205">
            <v>31645</v>
          </cell>
          <cell r="D205">
            <v>25.280455048190866</v>
          </cell>
        </row>
        <row r="206">
          <cell r="A206" t="str">
            <v>19130</v>
          </cell>
          <cell r="B206">
            <v>3</v>
          </cell>
          <cell r="C206">
            <v>37218</v>
          </cell>
          <cell r="D206">
            <v>16.121231662098982</v>
          </cell>
        </row>
        <row r="207">
          <cell r="A207" t="str">
            <v>19137</v>
          </cell>
          <cell r="B207">
            <v>5</v>
          </cell>
          <cell r="C207">
            <v>32863</v>
          </cell>
          <cell r="D207">
            <v>30.429358244834614</v>
          </cell>
        </row>
        <row r="208">
          <cell r="A208" t="str">
            <v>19142</v>
          </cell>
          <cell r="B208">
            <v>4</v>
          </cell>
          <cell r="C208">
            <v>17607</v>
          </cell>
          <cell r="D208">
            <v>45.436474129607539</v>
          </cell>
        </row>
        <row r="209">
          <cell r="A209" t="str">
            <v>19212</v>
          </cell>
          <cell r="B209">
            <v>11</v>
          </cell>
          <cell r="C209">
            <v>31485</v>
          </cell>
          <cell r="D209">
            <v>69.874543433380978</v>
          </cell>
        </row>
        <row r="210">
          <cell r="A210" t="str">
            <v>19256</v>
          </cell>
          <cell r="B210">
            <v>19</v>
          </cell>
          <cell r="C210">
            <v>47372</v>
          </cell>
          <cell r="D210">
            <v>80.216161445579672</v>
          </cell>
        </row>
        <row r="211">
          <cell r="A211" t="str">
            <v>19290</v>
          </cell>
          <cell r="B211">
            <v>1</v>
          </cell>
          <cell r="C211">
            <v>6119</v>
          </cell>
          <cell r="D211">
            <v>32.685079261317206</v>
          </cell>
        </row>
        <row r="212">
          <cell r="A212" t="str">
            <v>19300</v>
          </cell>
          <cell r="B212">
            <v>1</v>
          </cell>
          <cell r="C212">
            <v>19775</v>
          </cell>
          <cell r="D212">
            <v>10.11378002528445</v>
          </cell>
        </row>
        <row r="213">
          <cell r="A213" t="str">
            <v>19318</v>
          </cell>
          <cell r="B213">
            <v>3</v>
          </cell>
          <cell r="C213">
            <v>29641</v>
          </cell>
          <cell r="D213">
            <v>20.242232043453324</v>
          </cell>
        </row>
        <row r="214">
          <cell r="A214" t="str">
            <v>19355</v>
          </cell>
          <cell r="B214">
            <v>4</v>
          </cell>
          <cell r="C214">
            <v>30360</v>
          </cell>
          <cell r="D214">
            <v>26.350461133069828</v>
          </cell>
        </row>
        <row r="215">
          <cell r="A215" t="str">
            <v>19364</v>
          </cell>
          <cell r="B215">
            <v>3</v>
          </cell>
          <cell r="C215">
            <v>17236</v>
          </cell>
          <cell r="D215">
            <v>34.810860988628448</v>
          </cell>
        </row>
        <row r="216">
          <cell r="A216" t="str">
            <v>19397</v>
          </cell>
          <cell r="B216">
            <v>1</v>
          </cell>
          <cell r="C216">
            <v>45011</v>
          </cell>
          <cell r="D216">
            <v>4.4433582901957296</v>
          </cell>
        </row>
        <row r="217">
          <cell r="A217" t="str">
            <v>19418</v>
          </cell>
          <cell r="B217">
            <v>1</v>
          </cell>
          <cell r="C217">
            <v>20193</v>
          </cell>
          <cell r="D217">
            <v>9.9044223245679195</v>
          </cell>
        </row>
        <row r="218">
          <cell r="A218" t="str">
            <v>19450</v>
          </cell>
          <cell r="B218">
            <v>11</v>
          </cell>
          <cell r="C218">
            <v>18018</v>
          </cell>
          <cell r="D218">
            <v>122.10012210012211</v>
          </cell>
        </row>
        <row r="219">
          <cell r="A219" t="str">
            <v>19455</v>
          </cell>
          <cell r="B219">
            <v>5</v>
          </cell>
          <cell r="C219">
            <v>39003</v>
          </cell>
          <cell r="D219">
            <v>25.639053406148243</v>
          </cell>
        </row>
        <row r="220">
          <cell r="A220" t="str">
            <v>19473</v>
          </cell>
          <cell r="B220">
            <v>5</v>
          </cell>
          <cell r="C220">
            <v>25781</v>
          </cell>
          <cell r="D220">
            <v>38.788254916411312</v>
          </cell>
        </row>
        <row r="221">
          <cell r="A221" t="str">
            <v>19513</v>
          </cell>
          <cell r="B221">
            <v>2</v>
          </cell>
          <cell r="C221">
            <v>7924</v>
          </cell>
          <cell r="D221">
            <v>50.479555779909134</v>
          </cell>
        </row>
        <row r="222">
          <cell r="A222" t="str">
            <v>19517</v>
          </cell>
          <cell r="B222">
            <v>3</v>
          </cell>
          <cell r="C222">
            <v>34665</v>
          </cell>
          <cell r="D222">
            <v>17.308524448290783</v>
          </cell>
        </row>
        <row r="223">
          <cell r="A223" t="str">
            <v>19532</v>
          </cell>
          <cell r="B223">
            <v>12</v>
          </cell>
          <cell r="C223">
            <v>35877</v>
          </cell>
          <cell r="D223">
            <v>66.895225353290414</v>
          </cell>
        </row>
        <row r="224">
          <cell r="A224" t="str">
            <v>19533</v>
          </cell>
          <cell r="B224">
            <v>2</v>
          </cell>
          <cell r="C224">
            <v>7303</v>
          </cell>
          <cell r="D224">
            <v>54.77201150212241</v>
          </cell>
        </row>
        <row r="225">
          <cell r="A225" t="str">
            <v>19548</v>
          </cell>
          <cell r="B225">
            <v>3</v>
          </cell>
          <cell r="C225">
            <v>42102</v>
          </cell>
          <cell r="D225">
            <v>14.251104460595695</v>
          </cell>
        </row>
        <row r="226">
          <cell r="A226" t="str">
            <v>19573</v>
          </cell>
          <cell r="B226">
            <v>21</v>
          </cell>
          <cell r="C226">
            <v>45541</v>
          </cell>
          <cell r="D226">
            <v>92.224588832041448</v>
          </cell>
        </row>
        <row r="227">
          <cell r="A227" t="str">
            <v>19698</v>
          </cell>
          <cell r="B227">
            <v>41</v>
          </cell>
          <cell r="C227">
            <v>92114</v>
          </cell>
          <cell r="D227">
            <v>89.020127233645269</v>
          </cell>
        </row>
        <row r="228">
          <cell r="A228" t="str">
            <v>19701</v>
          </cell>
          <cell r="B228">
            <v>1</v>
          </cell>
          <cell r="C228">
            <v>10380</v>
          </cell>
          <cell r="D228">
            <v>19.26782273603083</v>
          </cell>
        </row>
        <row r="229">
          <cell r="A229" t="str">
            <v>19780</v>
          </cell>
          <cell r="B229">
            <v>9</v>
          </cell>
          <cell r="C229">
            <v>18715</v>
          </cell>
          <cell r="D229">
            <v>96.179535132246855</v>
          </cell>
        </row>
        <row r="230">
          <cell r="A230" t="str">
            <v>19785</v>
          </cell>
          <cell r="B230">
            <v>3</v>
          </cell>
          <cell r="C230">
            <v>8893</v>
          </cell>
          <cell r="D230">
            <v>67.468795681997079</v>
          </cell>
        </row>
        <row r="231">
          <cell r="A231" t="str">
            <v>19807</v>
          </cell>
          <cell r="B231">
            <v>7</v>
          </cell>
          <cell r="C231">
            <v>33467</v>
          </cell>
          <cell r="D231">
            <v>41.832252666806113</v>
          </cell>
        </row>
        <row r="232">
          <cell r="A232" t="str">
            <v>19809</v>
          </cell>
          <cell r="B232">
            <v>1</v>
          </cell>
          <cell r="C232">
            <v>21490</v>
          </cell>
          <cell r="D232">
            <v>9.3066542577943228</v>
          </cell>
        </row>
        <row r="233">
          <cell r="A233" t="str">
            <v>19821</v>
          </cell>
          <cell r="B233">
            <v>2</v>
          </cell>
          <cell r="C233">
            <v>28872</v>
          </cell>
          <cell r="D233">
            <v>13.854253255749516</v>
          </cell>
        </row>
        <row r="234">
          <cell r="A234" t="str">
            <v>19845</v>
          </cell>
          <cell r="B234">
            <v>4</v>
          </cell>
          <cell r="C234">
            <v>15995</v>
          </cell>
          <cell r="D234">
            <v>50.015629884338857</v>
          </cell>
        </row>
        <row r="235">
          <cell r="A235" t="str">
            <v>20001</v>
          </cell>
          <cell r="B235">
            <v>35</v>
          </cell>
          <cell r="C235">
            <v>443180</v>
          </cell>
          <cell r="D235">
            <v>15.79493659461167</v>
          </cell>
        </row>
        <row r="236">
          <cell r="A236" t="str">
            <v>20011</v>
          </cell>
          <cell r="B236">
            <v>15</v>
          </cell>
          <cell r="C236">
            <v>91977</v>
          </cell>
          <cell r="D236">
            <v>32.616849864640074</v>
          </cell>
        </row>
        <row r="237">
          <cell r="A237" t="str">
            <v>20013</v>
          </cell>
          <cell r="B237">
            <v>9</v>
          </cell>
          <cell r="C237">
            <v>51195</v>
          </cell>
          <cell r="D237">
            <v>35.159683562847938</v>
          </cell>
        </row>
        <row r="238">
          <cell r="A238" t="str">
            <v>20032</v>
          </cell>
          <cell r="B238">
            <v>1</v>
          </cell>
          <cell r="C238">
            <v>19130</v>
          </cell>
          <cell r="D238">
            <v>10.454783063251437</v>
          </cell>
        </row>
        <row r="239">
          <cell r="A239" t="str">
            <v>20045</v>
          </cell>
          <cell r="B239">
            <v>2</v>
          </cell>
          <cell r="C239">
            <v>13508</v>
          </cell>
          <cell r="D239">
            <v>29.612081729345572</v>
          </cell>
        </row>
        <row r="240">
          <cell r="A240" t="str">
            <v>20060</v>
          </cell>
          <cell r="B240">
            <v>6</v>
          </cell>
          <cell r="C240">
            <v>36629</v>
          </cell>
          <cell r="D240">
            <v>32.760927134237896</v>
          </cell>
        </row>
        <row r="241">
          <cell r="A241" t="str">
            <v>20175</v>
          </cell>
          <cell r="B241">
            <v>5</v>
          </cell>
          <cell r="C241">
            <v>30720</v>
          </cell>
          <cell r="D241">
            <v>32.552083333333329</v>
          </cell>
        </row>
        <row r="242">
          <cell r="A242" t="str">
            <v>20178</v>
          </cell>
          <cell r="B242">
            <v>2</v>
          </cell>
          <cell r="C242">
            <v>19917</v>
          </cell>
          <cell r="D242">
            <v>20.08334588542451</v>
          </cell>
        </row>
        <row r="243">
          <cell r="A243" t="str">
            <v>20228</v>
          </cell>
          <cell r="B243">
            <v>3</v>
          </cell>
          <cell r="C243">
            <v>24694</v>
          </cell>
          <cell r="D243">
            <v>24.297400178180933</v>
          </cell>
        </row>
        <row r="244">
          <cell r="A244" t="str">
            <v>20250</v>
          </cell>
          <cell r="B244">
            <v>7</v>
          </cell>
          <cell r="C244">
            <v>22653</v>
          </cell>
          <cell r="D244">
            <v>61.801968834150003</v>
          </cell>
        </row>
        <row r="245">
          <cell r="A245" t="str">
            <v>20383</v>
          </cell>
          <cell r="B245">
            <v>5</v>
          </cell>
          <cell r="C245">
            <v>13109</v>
          </cell>
          <cell r="D245">
            <v>76.283469372187056</v>
          </cell>
        </row>
        <row r="246">
          <cell r="A246" t="str">
            <v>20400</v>
          </cell>
          <cell r="B246">
            <v>2</v>
          </cell>
          <cell r="C246">
            <v>22256</v>
          </cell>
          <cell r="D246">
            <v>17.972681524083395</v>
          </cell>
        </row>
        <row r="247">
          <cell r="A247" t="str">
            <v>20443</v>
          </cell>
          <cell r="B247">
            <v>1</v>
          </cell>
          <cell r="C247">
            <v>14188</v>
          </cell>
          <cell r="D247">
            <v>14.096419509444601</v>
          </cell>
        </row>
        <row r="248">
          <cell r="A248" t="str">
            <v>20517</v>
          </cell>
          <cell r="B248">
            <v>1</v>
          </cell>
          <cell r="C248">
            <v>17057</v>
          </cell>
          <cell r="D248">
            <v>11.725391334935804</v>
          </cell>
        </row>
        <row r="249">
          <cell r="A249" t="str">
            <v>20550</v>
          </cell>
          <cell r="B249">
            <v>3</v>
          </cell>
          <cell r="C249">
            <v>17796</v>
          </cell>
          <cell r="D249">
            <v>33.715441672285905</v>
          </cell>
        </row>
        <row r="250">
          <cell r="A250" t="str">
            <v>20570</v>
          </cell>
          <cell r="B250">
            <v>1</v>
          </cell>
          <cell r="C250">
            <v>21731</v>
          </cell>
          <cell r="D250">
            <v>9.2034420873406653</v>
          </cell>
        </row>
        <row r="251">
          <cell r="A251" t="str">
            <v>20614</v>
          </cell>
          <cell r="B251">
            <v>2</v>
          </cell>
          <cell r="C251">
            <v>14085</v>
          </cell>
          <cell r="D251">
            <v>28.399006034788783</v>
          </cell>
        </row>
        <row r="252">
          <cell r="A252" t="str">
            <v>20621</v>
          </cell>
          <cell r="B252">
            <v>3</v>
          </cell>
          <cell r="C252">
            <v>22751</v>
          </cell>
          <cell r="D252">
            <v>26.37246714430135</v>
          </cell>
        </row>
        <row r="253">
          <cell r="A253" t="str">
            <v>20710</v>
          </cell>
          <cell r="B253">
            <v>3</v>
          </cell>
          <cell r="C253">
            <v>24174</v>
          </cell>
          <cell r="D253">
            <v>24.820054604120131</v>
          </cell>
        </row>
        <row r="254">
          <cell r="A254" t="str">
            <v>20750</v>
          </cell>
          <cell r="B254">
            <v>1</v>
          </cell>
          <cell r="C254">
            <v>13427</v>
          </cell>
          <cell r="D254">
            <v>14.895360095330306</v>
          </cell>
        </row>
        <row r="255">
          <cell r="A255" t="str">
            <v>20770</v>
          </cell>
          <cell r="B255">
            <v>5</v>
          </cell>
          <cell r="C255">
            <v>18440</v>
          </cell>
          <cell r="D255">
            <v>54.229934924078094</v>
          </cell>
        </row>
        <row r="256">
          <cell r="A256" t="str">
            <v>20787</v>
          </cell>
          <cell r="B256">
            <v>4</v>
          </cell>
          <cell r="C256">
            <v>13896</v>
          </cell>
          <cell r="D256">
            <v>57.570523891767422</v>
          </cell>
        </row>
        <row r="257">
          <cell r="A257" t="str">
            <v>23001</v>
          </cell>
          <cell r="B257">
            <v>53</v>
          </cell>
          <cell r="C257">
            <v>434960</v>
          </cell>
          <cell r="D257">
            <v>24.370057016737171</v>
          </cell>
        </row>
        <row r="258">
          <cell r="A258" t="str">
            <v>23068</v>
          </cell>
          <cell r="B258">
            <v>4</v>
          </cell>
          <cell r="C258">
            <v>50201</v>
          </cell>
          <cell r="D258">
            <v>15.935937531124877</v>
          </cell>
        </row>
        <row r="259">
          <cell r="A259" t="str">
            <v>23079</v>
          </cell>
          <cell r="B259">
            <v>8</v>
          </cell>
          <cell r="C259">
            <v>21363</v>
          </cell>
          <cell r="D259">
            <v>74.895847961428643</v>
          </cell>
        </row>
        <row r="260">
          <cell r="A260" t="str">
            <v>23162</v>
          </cell>
          <cell r="B260">
            <v>6</v>
          </cell>
          <cell r="C260">
            <v>90785</v>
          </cell>
          <cell r="D260">
            <v>13.218042628187476</v>
          </cell>
        </row>
        <row r="261">
          <cell r="A261" t="str">
            <v>23182</v>
          </cell>
          <cell r="B261">
            <v>1</v>
          </cell>
          <cell r="C261">
            <v>47792</v>
          </cell>
          <cell r="D261">
            <v>4.1848008034817541</v>
          </cell>
        </row>
        <row r="262">
          <cell r="A262" t="str">
            <v>23189</v>
          </cell>
          <cell r="B262">
            <v>1</v>
          </cell>
          <cell r="C262">
            <v>63031</v>
          </cell>
          <cell r="D262">
            <v>3.1730418365566151</v>
          </cell>
        </row>
        <row r="263">
          <cell r="A263" t="str">
            <v>23300</v>
          </cell>
          <cell r="B263">
            <v>1</v>
          </cell>
          <cell r="C263">
            <v>15415</v>
          </cell>
          <cell r="D263">
            <v>12.974375608173856</v>
          </cell>
        </row>
        <row r="264">
          <cell r="A264" t="str">
            <v>23350</v>
          </cell>
          <cell r="B264">
            <v>2</v>
          </cell>
          <cell r="C264">
            <v>14934</v>
          </cell>
          <cell r="D264">
            <v>26.784518548279099</v>
          </cell>
        </row>
        <row r="265">
          <cell r="A265" t="str">
            <v>23417</v>
          </cell>
          <cell r="B265">
            <v>8</v>
          </cell>
          <cell r="C265">
            <v>117439</v>
          </cell>
          <cell r="D265">
            <v>13.624094210611467</v>
          </cell>
        </row>
        <row r="266">
          <cell r="A266" t="str">
            <v>23419</v>
          </cell>
          <cell r="B266">
            <v>1</v>
          </cell>
          <cell r="C266">
            <v>23066</v>
          </cell>
          <cell r="D266">
            <v>8.670770831526923</v>
          </cell>
        </row>
        <row r="267">
          <cell r="A267" t="str">
            <v>23464</v>
          </cell>
          <cell r="B267">
            <v>2</v>
          </cell>
          <cell r="C267">
            <v>14752</v>
          </cell>
          <cell r="D267">
            <v>27.114967462039047</v>
          </cell>
        </row>
        <row r="268">
          <cell r="A268" t="str">
            <v>23466</v>
          </cell>
          <cell r="B268">
            <v>13</v>
          </cell>
          <cell r="C268">
            <v>79543</v>
          </cell>
          <cell r="D268">
            <v>32.686722904592486</v>
          </cell>
        </row>
        <row r="269">
          <cell r="A269" t="str">
            <v>23500</v>
          </cell>
          <cell r="B269">
            <v>1</v>
          </cell>
          <cell r="C269">
            <v>27009</v>
          </cell>
          <cell r="D269">
            <v>7.4049390943759485</v>
          </cell>
        </row>
        <row r="270">
          <cell r="A270" t="str">
            <v>23555</v>
          </cell>
          <cell r="B270">
            <v>2</v>
          </cell>
          <cell r="C270">
            <v>66644</v>
          </cell>
          <cell r="D270">
            <v>6.0020406938359034</v>
          </cell>
        </row>
        <row r="271">
          <cell r="A271" t="str">
            <v>23570</v>
          </cell>
          <cell r="B271">
            <v>2</v>
          </cell>
          <cell r="C271">
            <v>37791</v>
          </cell>
          <cell r="D271">
            <v>10.584530708369718</v>
          </cell>
        </row>
        <row r="272">
          <cell r="A272" t="str">
            <v>23580</v>
          </cell>
          <cell r="B272">
            <v>6</v>
          </cell>
          <cell r="C272">
            <v>46148</v>
          </cell>
          <cell r="D272">
            <v>26.003293750541737</v>
          </cell>
        </row>
        <row r="273">
          <cell r="A273" t="str">
            <v>23660</v>
          </cell>
          <cell r="B273">
            <v>6</v>
          </cell>
          <cell r="C273">
            <v>89661</v>
          </cell>
          <cell r="D273">
            <v>13.383745441161709</v>
          </cell>
        </row>
        <row r="274">
          <cell r="A274" t="str">
            <v>23670</v>
          </cell>
          <cell r="B274">
            <v>2</v>
          </cell>
          <cell r="C274">
            <v>41657</v>
          </cell>
          <cell r="D274">
            <v>9.6022277168303045</v>
          </cell>
        </row>
        <row r="275">
          <cell r="A275" t="str">
            <v>23672</v>
          </cell>
          <cell r="B275">
            <v>5</v>
          </cell>
          <cell r="C275">
            <v>30798</v>
          </cell>
          <cell r="D275">
            <v>32.469640885771803</v>
          </cell>
        </row>
        <row r="276">
          <cell r="A276" t="str">
            <v>23675</v>
          </cell>
          <cell r="B276">
            <v>2</v>
          </cell>
          <cell r="C276">
            <v>34418</v>
          </cell>
          <cell r="D276">
            <v>11.621825788831424</v>
          </cell>
        </row>
        <row r="277">
          <cell r="A277" t="str">
            <v>23678</v>
          </cell>
          <cell r="B277">
            <v>1</v>
          </cell>
          <cell r="C277">
            <v>26737</v>
          </cell>
          <cell r="D277">
            <v>7.4802707858024453</v>
          </cell>
        </row>
        <row r="278">
          <cell r="A278" t="str">
            <v>23682</v>
          </cell>
          <cell r="B278">
            <v>2</v>
          </cell>
          <cell r="C278">
            <v>10823</v>
          </cell>
          <cell r="D278">
            <v>36.958329483507342</v>
          </cell>
        </row>
        <row r="279">
          <cell r="A279" t="str">
            <v>23686</v>
          </cell>
          <cell r="B279">
            <v>2</v>
          </cell>
          <cell r="C279">
            <v>43132</v>
          </cell>
          <cell r="D279">
            <v>9.2738569971251046</v>
          </cell>
        </row>
        <row r="280">
          <cell r="A280" t="str">
            <v>23807</v>
          </cell>
          <cell r="B280">
            <v>15</v>
          </cell>
          <cell r="C280">
            <v>97553</v>
          </cell>
          <cell r="D280">
            <v>30.752514018020975</v>
          </cell>
        </row>
        <row r="281">
          <cell r="A281" t="str">
            <v>23815</v>
          </cell>
          <cell r="B281">
            <v>1</v>
          </cell>
          <cell r="C281">
            <v>36860</v>
          </cell>
          <cell r="D281">
            <v>5.4259359739555073</v>
          </cell>
        </row>
        <row r="282">
          <cell r="A282" t="str">
            <v>23855</v>
          </cell>
          <cell r="B282">
            <v>2</v>
          </cell>
          <cell r="C282">
            <v>42011</v>
          </cell>
          <cell r="D282">
            <v>9.5213158458498963</v>
          </cell>
        </row>
        <row r="283">
          <cell r="A283" t="str">
            <v>25001</v>
          </cell>
          <cell r="B283">
            <v>1</v>
          </cell>
          <cell r="C283">
            <v>11083</v>
          </cell>
          <cell r="D283">
            <v>18.045655508436344</v>
          </cell>
        </row>
        <row r="284">
          <cell r="A284" t="str">
            <v>25019</v>
          </cell>
          <cell r="B284">
            <v>2</v>
          </cell>
          <cell r="C284">
            <v>5956</v>
          </cell>
          <cell r="D284">
            <v>67.159167226326403</v>
          </cell>
        </row>
        <row r="285">
          <cell r="A285" t="str">
            <v>25099</v>
          </cell>
          <cell r="B285">
            <v>2</v>
          </cell>
          <cell r="C285">
            <v>11254</v>
          </cell>
          <cell r="D285">
            <v>35.542918073573844</v>
          </cell>
        </row>
        <row r="286">
          <cell r="A286" t="str">
            <v>25123</v>
          </cell>
          <cell r="B286">
            <v>1</v>
          </cell>
          <cell r="C286">
            <v>9854</v>
          </cell>
          <cell r="D286">
            <v>20.296326364927946</v>
          </cell>
        </row>
        <row r="287">
          <cell r="A287" t="str">
            <v>25126</v>
          </cell>
          <cell r="B287">
            <v>2</v>
          </cell>
          <cell r="C287">
            <v>55708</v>
          </cell>
          <cell r="D287">
            <v>7.1802972643067422</v>
          </cell>
        </row>
        <row r="288">
          <cell r="A288" t="str">
            <v>25175</v>
          </cell>
          <cell r="B288">
            <v>2</v>
          </cell>
          <cell r="C288">
            <v>123673</v>
          </cell>
          <cell r="D288">
            <v>3.234335707874799</v>
          </cell>
        </row>
        <row r="289">
          <cell r="A289" t="str">
            <v>25200</v>
          </cell>
          <cell r="B289">
            <v>2</v>
          </cell>
          <cell r="C289">
            <v>21932</v>
          </cell>
          <cell r="D289">
            <v>18.23819077147547</v>
          </cell>
        </row>
        <row r="290">
          <cell r="A290" t="str">
            <v>25214</v>
          </cell>
          <cell r="B290">
            <v>1</v>
          </cell>
          <cell r="C290">
            <v>24406</v>
          </cell>
          <cell r="D290">
            <v>8.194706219782022</v>
          </cell>
        </row>
        <row r="291">
          <cell r="A291" t="str">
            <v>25245</v>
          </cell>
          <cell r="B291">
            <v>3</v>
          </cell>
          <cell r="C291">
            <v>21713</v>
          </cell>
          <cell r="D291">
            <v>27.633215124579745</v>
          </cell>
        </row>
        <row r="292">
          <cell r="A292" t="str">
            <v>25260</v>
          </cell>
          <cell r="B292">
            <v>1</v>
          </cell>
          <cell r="C292">
            <v>16876</v>
          </cell>
          <cell r="D292">
            <v>11.851149561507466</v>
          </cell>
        </row>
        <row r="293">
          <cell r="A293" t="str">
            <v>25269</v>
          </cell>
          <cell r="B293">
            <v>6</v>
          </cell>
          <cell r="C293">
            <v>129671</v>
          </cell>
          <cell r="D293">
            <v>9.2541894486816645</v>
          </cell>
        </row>
        <row r="294">
          <cell r="A294" t="str">
            <v>25286</v>
          </cell>
          <cell r="B294">
            <v>9</v>
          </cell>
          <cell r="C294">
            <v>73962</v>
          </cell>
          <cell r="D294">
            <v>24.336821611097591</v>
          </cell>
        </row>
        <row r="295">
          <cell r="A295" t="str">
            <v>25290</v>
          </cell>
          <cell r="B295">
            <v>11</v>
          </cell>
          <cell r="C295">
            <v>131914</v>
          </cell>
          <cell r="D295">
            <v>16.677532331670633</v>
          </cell>
        </row>
        <row r="296">
          <cell r="A296" t="str">
            <v>25295</v>
          </cell>
          <cell r="B296">
            <v>2</v>
          </cell>
          <cell r="C296">
            <v>14058</v>
          </cell>
          <cell r="D296">
            <v>28.453549580310142</v>
          </cell>
        </row>
        <row r="297">
          <cell r="A297" t="str">
            <v>25307</v>
          </cell>
          <cell r="B297">
            <v>13</v>
          </cell>
          <cell r="C297">
            <v>104476</v>
          </cell>
          <cell r="D297">
            <v>24.886098242658598</v>
          </cell>
        </row>
        <row r="298">
          <cell r="A298" t="str">
            <v>25320</v>
          </cell>
          <cell r="B298">
            <v>4</v>
          </cell>
          <cell r="C298">
            <v>37688</v>
          </cell>
          <cell r="D298">
            <v>21.226915729144554</v>
          </cell>
        </row>
        <row r="299">
          <cell r="A299" t="str">
            <v>25322</v>
          </cell>
          <cell r="B299">
            <v>1</v>
          </cell>
          <cell r="C299">
            <v>14520</v>
          </cell>
          <cell r="D299">
            <v>13.77410468319559</v>
          </cell>
        </row>
        <row r="300">
          <cell r="A300" t="str">
            <v>25372</v>
          </cell>
          <cell r="B300">
            <v>1</v>
          </cell>
          <cell r="C300">
            <v>8589</v>
          </cell>
          <cell r="D300">
            <v>23.285597857724994</v>
          </cell>
        </row>
        <row r="301">
          <cell r="A301" t="str">
            <v>25377</v>
          </cell>
          <cell r="B301">
            <v>2</v>
          </cell>
          <cell r="C301">
            <v>27169</v>
          </cell>
          <cell r="D301">
            <v>14.722661857263795</v>
          </cell>
        </row>
        <row r="302">
          <cell r="A302" t="str">
            <v>25394</v>
          </cell>
          <cell r="B302">
            <v>1</v>
          </cell>
          <cell r="C302">
            <v>10643</v>
          </cell>
          <cell r="D302">
            <v>18.791694071220519</v>
          </cell>
        </row>
        <row r="303">
          <cell r="A303" t="str">
            <v>25398</v>
          </cell>
          <cell r="B303">
            <v>1</v>
          </cell>
          <cell r="C303">
            <v>7024</v>
          </cell>
          <cell r="D303">
            <v>28.473804100227788</v>
          </cell>
        </row>
        <row r="304">
          <cell r="A304" t="str">
            <v>25402</v>
          </cell>
          <cell r="B304">
            <v>5</v>
          </cell>
          <cell r="C304">
            <v>14145</v>
          </cell>
          <cell r="D304">
            <v>70.696359137504416</v>
          </cell>
        </row>
        <row r="305">
          <cell r="A305" t="str">
            <v>25430</v>
          </cell>
          <cell r="B305">
            <v>1</v>
          </cell>
          <cell r="C305">
            <v>76112</v>
          </cell>
          <cell r="D305">
            <v>2.6277065377338662</v>
          </cell>
        </row>
        <row r="306">
          <cell r="A306" t="str">
            <v>25473</v>
          </cell>
          <cell r="B306">
            <v>8</v>
          </cell>
          <cell r="C306">
            <v>80688</v>
          </cell>
          <cell r="D306">
            <v>19.829466587348801</v>
          </cell>
        </row>
        <row r="307">
          <cell r="A307" t="str">
            <v>25488</v>
          </cell>
          <cell r="B307">
            <v>1</v>
          </cell>
          <cell r="C307">
            <v>17924</v>
          </cell>
          <cell r="D307">
            <v>11.15822361080116</v>
          </cell>
        </row>
        <row r="308">
          <cell r="A308" t="str">
            <v>25491</v>
          </cell>
          <cell r="B308">
            <v>3</v>
          </cell>
          <cell r="C308">
            <v>7967</v>
          </cell>
          <cell r="D308">
            <v>75.310656457888783</v>
          </cell>
        </row>
        <row r="309">
          <cell r="A309" t="str">
            <v>25513</v>
          </cell>
          <cell r="B309">
            <v>4</v>
          </cell>
          <cell r="C309">
            <v>26987</v>
          </cell>
          <cell r="D309">
            <v>29.643902619779894</v>
          </cell>
        </row>
        <row r="310">
          <cell r="A310" t="str">
            <v>25524</v>
          </cell>
          <cell r="B310">
            <v>1</v>
          </cell>
          <cell r="C310">
            <v>5633</v>
          </cell>
          <cell r="D310">
            <v>35.505059470974608</v>
          </cell>
        </row>
        <row r="311">
          <cell r="A311" t="str">
            <v>25530</v>
          </cell>
          <cell r="B311">
            <v>1</v>
          </cell>
          <cell r="C311">
            <v>7698</v>
          </cell>
          <cell r="D311">
            <v>25.980774227071969</v>
          </cell>
        </row>
        <row r="312">
          <cell r="A312" t="str">
            <v>25535</v>
          </cell>
          <cell r="B312">
            <v>2</v>
          </cell>
          <cell r="C312">
            <v>12073</v>
          </cell>
          <cell r="D312">
            <v>33.131781661558847</v>
          </cell>
        </row>
        <row r="313">
          <cell r="A313" t="str">
            <v>25572</v>
          </cell>
          <cell r="B313">
            <v>2</v>
          </cell>
          <cell r="C313">
            <v>18367</v>
          </cell>
          <cell r="D313">
            <v>21.77818914357271</v>
          </cell>
        </row>
        <row r="314">
          <cell r="A314" t="str">
            <v>25645</v>
          </cell>
          <cell r="B314">
            <v>1</v>
          </cell>
          <cell r="C314">
            <v>13020</v>
          </cell>
          <cell r="D314">
            <v>15.360983102918587</v>
          </cell>
        </row>
        <row r="315">
          <cell r="A315" t="str">
            <v>25658</v>
          </cell>
          <cell r="B315">
            <v>3</v>
          </cell>
          <cell r="C315">
            <v>9451</v>
          </cell>
          <cell r="D315">
            <v>63.485345466088241</v>
          </cell>
        </row>
        <row r="316">
          <cell r="A316" t="str">
            <v>25662</v>
          </cell>
          <cell r="B316">
            <v>1</v>
          </cell>
          <cell r="C316">
            <v>9674</v>
          </cell>
          <cell r="D316">
            <v>20.673971469919369</v>
          </cell>
        </row>
        <row r="317">
          <cell r="A317" t="str">
            <v>25736</v>
          </cell>
          <cell r="B317">
            <v>1</v>
          </cell>
          <cell r="C317">
            <v>13473</v>
          </cell>
          <cell r="D317">
            <v>14.844503822459735</v>
          </cell>
        </row>
        <row r="318">
          <cell r="A318" t="str">
            <v>25740</v>
          </cell>
          <cell r="B318">
            <v>3</v>
          </cell>
          <cell r="C318">
            <v>37711</v>
          </cell>
          <cell r="D318">
            <v>15.910477049136857</v>
          </cell>
        </row>
        <row r="319">
          <cell r="A319" t="str">
            <v>25743</v>
          </cell>
          <cell r="B319">
            <v>4</v>
          </cell>
          <cell r="C319">
            <v>21939</v>
          </cell>
          <cell r="D319">
            <v>36.464743151465427</v>
          </cell>
        </row>
        <row r="320">
          <cell r="A320" t="str">
            <v>25754</v>
          </cell>
          <cell r="B320">
            <v>110</v>
          </cell>
          <cell r="C320">
            <v>500097</v>
          </cell>
          <cell r="D320">
            <v>43.9914656556628</v>
          </cell>
        </row>
        <row r="321">
          <cell r="A321" t="str">
            <v>25758</v>
          </cell>
          <cell r="B321">
            <v>1</v>
          </cell>
          <cell r="C321">
            <v>26187</v>
          </cell>
          <cell r="D321">
            <v>7.6373773246267236</v>
          </cell>
        </row>
        <row r="322">
          <cell r="A322" t="str">
            <v>25772</v>
          </cell>
          <cell r="B322">
            <v>1</v>
          </cell>
          <cell r="C322">
            <v>16987</v>
          </cell>
          <cell r="D322">
            <v>11.773709307117207</v>
          </cell>
        </row>
        <row r="323">
          <cell r="A323" t="str">
            <v>25797</v>
          </cell>
          <cell r="B323">
            <v>1</v>
          </cell>
          <cell r="C323">
            <v>8804</v>
          </cell>
          <cell r="D323">
            <v>22.716946842344388</v>
          </cell>
        </row>
        <row r="324">
          <cell r="A324" t="str">
            <v>25815</v>
          </cell>
          <cell r="B324">
            <v>2</v>
          </cell>
          <cell r="C324">
            <v>18287</v>
          </cell>
          <cell r="D324">
            <v>21.873462022201565</v>
          </cell>
        </row>
        <row r="325">
          <cell r="A325" t="str">
            <v>25843</v>
          </cell>
          <cell r="B325">
            <v>6</v>
          </cell>
          <cell r="C325">
            <v>38607</v>
          </cell>
          <cell r="D325">
            <v>31.082446188515036</v>
          </cell>
        </row>
        <row r="326">
          <cell r="A326" t="str">
            <v>25885</v>
          </cell>
          <cell r="B326">
            <v>1</v>
          </cell>
          <cell r="C326">
            <v>16897</v>
          </cell>
          <cell r="D326">
            <v>11.836420666390485</v>
          </cell>
        </row>
        <row r="327">
          <cell r="A327" t="str">
            <v>25898</v>
          </cell>
          <cell r="B327">
            <v>1</v>
          </cell>
          <cell r="C327">
            <v>5517</v>
          </cell>
          <cell r="D327">
            <v>36.251586006887806</v>
          </cell>
        </row>
        <row r="328">
          <cell r="A328" t="str">
            <v>25899</v>
          </cell>
          <cell r="B328">
            <v>5</v>
          </cell>
          <cell r="C328">
            <v>120312</v>
          </cell>
          <cell r="D328">
            <v>8.3117228539131585</v>
          </cell>
        </row>
        <row r="329">
          <cell r="A329" t="str">
            <v>27001</v>
          </cell>
          <cell r="B329">
            <v>41</v>
          </cell>
          <cell r="C329">
            <v>115537</v>
          </cell>
          <cell r="D329">
            <v>70.972935077074879</v>
          </cell>
        </row>
        <row r="330">
          <cell r="A330" t="str">
            <v>27006</v>
          </cell>
          <cell r="B330">
            <v>5</v>
          </cell>
          <cell r="C330">
            <v>9668</v>
          </cell>
          <cell r="D330">
            <v>103.4340091021928</v>
          </cell>
        </row>
        <row r="331">
          <cell r="A331" t="str">
            <v>27025</v>
          </cell>
          <cell r="B331">
            <v>1</v>
          </cell>
          <cell r="C331">
            <v>35846</v>
          </cell>
          <cell r="D331">
            <v>5.5794230876527369</v>
          </cell>
        </row>
        <row r="332">
          <cell r="A332" t="str">
            <v>27050</v>
          </cell>
          <cell r="B332">
            <v>1</v>
          </cell>
          <cell r="C332">
            <v>9664</v>
          </cell>
          <cell r="D332">
            <v>20.695364238410598</v>
          </cell>
        </row>
        <row r="333">
          <cell r="A333" t="str">
            <v>27075</v>
          </cell>
          <cell r="B333">
            <v>4</v>
          </cell>
          <cell r="C333">
            <v>9303</v>
          </cell>
          <cell r="D333">
            <v>85.993765452004723</v>
          </cell>
        </row>
        <row r="334">
          <cell r="A334" t="str">
            <v>27205</v>
          </cell>
          <cell r="B334">
            <v>2</v>
          </cell>
          <cell r="C334">
            <v>14490</v>
          </cell>
          <cell r="D334">
            <v>27.605244996549345</v>
          </cell>
        </row>
        <row r="335">
          <cell r="A335" t="str">
            <v>27361</v>
          </cell>
          <cell r="B335">
            <v>12</v>
          </cell>
          <cell r="C335">
            <v>25183</v>
          </cell>
          <cell r="D335">
            <v>95.302386530596038</v>
          </cell>
        </row>
        <row r="336">
          <cell r="A336" t="str">
            <v>27372</v>
          </cell>
          <cell r="B336">
            <v>3</v>
          </cell>
          <cell r="C336">
            <v>3353</v>
          </cell>
          <cell r="D336">
            <v>178.94422904861318</v>
          </cell>
        </row>
        <row r="337">
          <cell r="A337" t="str">
            <v>27413</v>
          </cell>
          <cell r="B337">
            <v>3</v>
          </cell>
          <cell r="C337">
            <v>11109</v>
          </cell>
          <cell r="D337">
            <v>54.010261949770452</v>
          </cell>
        </row>
        <row r="338">
          <cell r="A338" t="str">
            <v>27425</v>
          </cell>
          <cell r="B338">
            <v>3</v>
          </cell>
          <cell r="C338">
            <v>28531</v>
          </cell>
          <cell r="D338">
            <v>21.029757106305425</v>
          </cell>
        </row>
        <row r="339">
          <cell r="A339" t="str">
            <v>27430</v>
          </cell>
          <cell r="B339">
            <v>1</v>
          </cell>
          <cell r="C339">
            <v>13370</v>
          </cell>
          <cell r="D339">
            <v>14.958863126402393</v>
          </cell>
        </row>
        <row r="340">
          <cell r="A340" t="str">
            <v>27491</v>
          </cell>
          <cell r="B340">
            <v>1</v>
          </cell>
          <cell r="C340">
            <v>7942</v>
          </cell>
          <cell r="D340">
            <v>25.182573659027952</v>
          </cell>
        </row>
        <row r="341">
          <cell r="A341" t="str">
            <v>27615</v>
          </cell>
          <cell r="B341">
            <v>4</v>
          </cell>
          <cell r="C341">
            <v>28769</v>
          </cell>
          <cell r="D341">
            <v>27.807709687510862</v>
          </cell>
        </row>
        <row r="342">
          <cell r="A342" t="str">
            <v>27660</v>
          </cell>
          <cell r="B342">
            <v>3</v>
          </cell>
          <cell r="C342">
            <v>4855</v>
          </cell>
          <cell r="D342">
            <v>123.58393408856848</v>
          </cell>
        </row>
        <row r="343">
          <cell r="A343" t="str">
            <v>27787</v>
          </cell>
          <cell r="B343">
            <v>5</v>
          </cell>
          <cell r="C343">
            <v>18836</v>
          </cell>
          <cell r="D343">
            <v>53.08982798895731</v>
          </cell>
        </row>
        <row r="344">
          <cell r="A344" t="str">
            <v>27800</v>
          </cell>
          <cell r="B344">
            <v>4</v>
          </cell>
          <cell r="C344">
            <v>15077</v>
          </cell>
          <cell r="D344">
            <v>53.060953770644026</v>
          </cell>
        </row>
        <row r="345">
          <cell r="A345" t="str">
            <v>41001</v>
          </cell>
          <cell r="B345">
            <v>32</v>
          </cell>
          <cell r="C345">
            <v>340140</v>
          </cell>
          <cell r="D345">
            <v>18.81578173693185</v>
          </cell>
        </row>
        <row r="346">
          <cell r="A346" t="str">
            <v>41006</v>
          </cell>
          <cell r="B346">
            <v>2</v>
          </cell>
          <cell r="C346">
            <v>32199</v>
          </cell>
          <cell r="D346">
            <v>12.422746048013913</v>
          </cell>
        </row>
        <row r="347">
          <cell r="A347" t="str">
            <v>41016</v>
          </cell>
          <cell r="B347">
            <v>3</v>
          </cell>
          <cell r="C347">
            <v>25522</v>
          </cell>
          <cell r="D347">
            <v>23.509129378575349</v>
          </cell>
        </row>
        <row r="348">
          <cell r="A348" t="str">
            <v>41020</v>
          </cell>
          <cell r="B348">
            <v>5</v>
          </cell>
          <cell r="C348">
            <v>24429</v>
          </cell>
          <cell r="D348">
            <v>40.934954357525889</v>
          </cell>
        </row>
        <row r="349">
          <cell r="A349" t="str">
            <v>41078</v>
          </cell>
          <cell r="B349">
            <v>1</v>
          </cell>
          <cell r="C349">
            <v>9577</v>
          </cell>
          <cell r="D349">
            <v>20.883366398663465</v>
          </cell>
        </row>
        <row r="350">
          <cell r="A350" t="str">
            <v>41132</v>
          </cell>
          <cell r="B350">
            <v>6</v>
          </cell>
          <cell r="C350">
            <v>34133</v>
          </cell>
          <cell r="D350">
            <v>35.156593326106695</v>
          </cell>
        </row>
        <row r="351">
          <cell r="A351" t="str">
            <v>41206</v>
          </cell>
          <cell r="B351">
            <v>1</v>
          </cell>
          <cell r="C351">
            <v>12295</v>
          </cell>
          <cell r="D351">
            <v>16.266775111834079</v>
          </cell>
        </row>
        <row r="352">
          <cell r="A352" t="str">
            <v>41298</v>
          </cell>
          <cell r="B352">
            <v>4</v>
          </cell>
          <cell r="C352">
            <v>86249</v>
          </cell>
          <cell r="D352">
            <v>9.275469860520122</v>
          </cell>
        </row>
        <row r="353">
          <cell r="A353" t="str">
            <v>41306</v>
          </cell>
          <cell r="B353">
            <v>4</v>
          </cell>
          <cell r="C353">
            <v>32778</v>
          </cell>
          <cell r="D353">
            <v>24.406614192446153</v>
          </cell>
        </row>
        <row r="354">
          <cell r="A354" t="str">
            <v>41319</v>
          </cell>
          <cell r="B354">
            <v>3</v>
          </cell>
          <cell r="C354">
            <v>20885</v>
          </cell>
          <cell r="D354">
            <v>28.728752693320569</v>
          </cell>
        </row>
        <row r="355">
          <cell r="A355" t="str">
            <v>41349</v>
          </cell>
          <cell r="B355">
            <v>3</v>
          </cell>
          <cell r="C355">
            <v>6891</v>
          </cell>
          <cell r="D355">
            <v>87.070091423595997</v>
          </cell>
        </row>
        <row r="356">
          <cell r="A356" t="str">
            <v>41357</v>
          </cell>
          <cell r="B356">
            <v>1</v>
          </cell>
          <cell r="C356">
            <v>12514</v>
          </cell>
          <cell r="D356">
            <v>15.9821000479463</v>
          </cell>
        </row>
        <row r="357">
          <cell r="A357" t="str">
            <v>41359</v>
          </cell>
          <cell r="B357">
            <v>8</v>
          </cell>
          <cell r="C357">
            <v>26795</v>
          </cell>
          <cell r="D357">
            <v>59.712632953909306</v>
          </cell>
        </row>
        <row r="358">
          <cell r="A358" t="str">
            <v>41378</v>
          </cell>
          <cell r="B358">
            <v>2</v>
          </cell>
          <cell r="C358">
            <v>13756</v>
          </cell>
          <cell r="D358">
            <v>29.078220412910728</v>
          </cell>
        </row>
        <row r="359">
          <cell r="A359" t="str">
            <v>41396</v>
          </cell>
          <cell r="B359">
            <v>4</v>
          </cell>
          <cell r="C359">
            <v>61632</v>
          </cell>
          <cell r="D359">
            <v>12.980269989615783</v>
          </cell>
        </row>
        <row r="360">
          <cell r="A360" t="str">
            <v>41483</v>
          </cell>
          <cell r="B360">
            <v>2</v>
          </cell>
          <cell r="C360">
            <v>6285</v>
          </cell>
          <cell r="D360">
            <v>63.643595863166276</v>
          </cell>
        </row>
        <row r="361">
          <cell r="A361" t="str">
            <v>41503</v>
          </cell>
          <cell r="B361">
            <v>1</v>
          </cell>
          <cell r="C361">
            <v>13216</v>
          </cell>
          <cell r="D361">
            <v>15.13317191283293</v>
          </cell>
        </row>
        <row r="362">
          <cell r="A362" t="str">
            <v>41524</v>
          </cell>
          <cell r="B362">
            <v>1</v>
          </cell>
          <cell r="C362">
            <v>32104</v>
          </cell>
          <cell r="D362">
            <v>6.2297533017692501</v>
          </cell>
        </row>
        <row r="363">
          <cell r="A363" t="str">
            <v>41551</v>
          </cell>
          <cell r="B363">
            <v>16</v>
          </cell>
          <cell r="C363">
            <v>123420</v>
          </cell>
          <cell r="D363">
            <v>25.927726462485818</v>
          </cell>
        </row>
        <row r="364">
          <cell r="A364" t="str">
            <v>41615</v>
          </cell>
          <cell r="B364">
            <v>4</v>
          </cell>
          <cell r="C364">
            <v>18598</v>
          </cell>
          <cell r="D364">
            <v>43.015377997634154</v>
          </cell>
        </row>
        <row r="365">
          <cell r="A365" t="str">
            <v>41668</v>
          </cell>
          <cell r="B365">
            <v>1</v>
          </cell>
          <cell r="C365">
            <v>32589</v>
          </cell>
          <cell r="D365">
            <v>6.1370401055570909</v>
          </cell>
        </row>
        <row r="366">
          <cell r="A366" t="str">
            <v>41676</v>
          </cell>
          <cell r="B366">
            <v>1</v>
          </cell>
          <cell r="C366">
            <v>11247</v>
          </cell>
          <cell r="D366">
            <v>17.782519783053257</v>
          </cell>
        </row>
        <row r="367">
          <cell r="A367" t="str">
            <v>41770</v>
          </cell>
          <cell r="B367">
            <v>1</v>
          </cell>
          <cell r="C367">
            <v>18450</v>
          </cell>
          <cell r="D367">
            <v>10.840108401084011</v>
          </cell>
        </row>
        <row r="368">
          <cell r="A368" t="str">
            <v>41791</v>
          </cell>
          <cell r="B368">
            <v>2</v>
          </cell>
          <cell r="C368">
            <v>17443</v>
          </cell>
          <cell r="D368">
            <v>22.931835120105486</v>
          </cell>
        </row>
        <row r="369">
          <cell r="A369" t="str">
            <v>41797</v>
          </cell>
          <cell r="B369">
            <v>1</v>
          </cell>
          <cell r="C369">
            <v>9215</v>
          </cell>
          <cell r="D369">
            <v>21.703743895822029</v>
          </cell>
        </row>
        <row r="370">
          <cell r="A370" t="str">
            <v>41799</v>
          </cell>
          <cell r="B370">
            <v>3</v>
          </cell>
          <cell r="C370">
            <v>14115</v>
          </cell>
          <cell r="D370">
            <v>42.507970244420832</v>
          </cell>
        </row>
        <row r="371">
          <cell r="A371" t="str">
            <v>41801</v>
          </cell>
          <cell r="B371">
            <v>6</v>
          </cell>
          <cell r="C371">
            <v>8695</v>
          </cell>
          <cell r="D371">
            <v>138.01035077630823</v>
          </cell>
        </row>
        <row r="372">
          <cell r="A372" t="str">
            <v>41807</v>
          </cell>
          <cell r="B372">
            <v>3</v>
          </cell>
          <cell r="C372">
            <v>20280</v>
          </cell>
          <cell r="D372">
            <v>29.585798816568047</v>
          </cell>
        </row>
        <row r="373">
          <cell r="A373" t="str">
            <v>44001</v>
          </cell>
          <cell r="B373">
            <v>28</v>
          </cell>
          <cell r="C373">
            <v>250258</v>
          </cell>
          <cell r="D373">
            <v>22.376907031943034</v>
          </cell>
        </row>
        <row r="374">
          <cell r="A374" t="str">
            <v>44098</v>
          </cell>
          <cell r="B374">
            <v>2</v>
          </cell>
          <cell r="C374">
            <v>15430</v>
          </cell>
          <cell r="D374">
            <v>25.923525599481533</v>
          </cell>
        </row>
        <row r="375">
          <cell r="A375" t="str">
            <v>44110</v>
          </cell>
          <cell r="B375">
            <v>2</v>
          </cell>
          <cell r="C375">
            <v>8607</v>
          </cell>
          <cell r="D375">
            <v>46.473800395027304</v>
          </cell>
        </row>
        <row r="376">
          <cell r="A376" t="str">
            <v>44279</v>
          </cell>
          <cell r="B376">
            <v>3</v>
          </cell>
          <cell r="C376">
            <v>32695</v>
          </cell>
          <cell r="D376">
            <v>18.351429882244989</v>
          </cell>
        </row>
        <row r="377">
          <cell r="A377" t="str">
            <v>44378</v>
          </cell>
          <cell r="B377">
            <v>1</v>
          </cell>
          <cell r="C377">
            <v>24001</v>
          </cell>
          <cell r="D377">
            <v>8.3329861255781008</v>
          </cell>
        </row>
        <row r="378">
          <cell r="A378" t="str">
            <v>44420</v>
          </cell>
          <cell r="B378">
            <v>1</v>
          </cell>
          <cell r="C378">
            <v>3166</v>
          </cell>
          <cell r="D378">
            <v>63.171193935565377</v>
          </cell>
        </row>
        <row r="379">
          <cell r="A379" t="str">
            <v>44430</v>
          </cell>
          <cell r="B379">
            <v>16</v>
          </cell>
          <cell r="C379">
            <v>154343</v>
          </cell>
          <cell r="D379">
            <v>20.733042638798004</v>
          </cell>
        </row>
        <row r="380">
          <cell r="A380" t="str">
            <v>44560</v>
          </cell>
          <cell r="B380">
            <v>3</v>
          </cell>
          <cell r="C380">
            <v>99992</v>
          </cell>
          <cell r="D380">
            <v>6.0004800384030723</v>
          </cell>
        </row>
        <row r="381">
          <cell r="A381" t="str">
            <v>44650</v>
          </cell>
          <cell r="B381">
            <v>1</v>
          </cell>
          <cell r="C381">
            <v>36851</v>
          </cell>
          <cell r="D381">
            <v>5.4272611326693987</v>
          </cell>
        </row>
        <row r="382">
          <cell r="A382" t="str">
            <v>44847</v>
          </cell>
          <cell r="B382">
            <v>3</v>
          </cell>
          <cell r="C382">
            <v>168286</v>
          </cell>
          <cell r="D382">
            <v>3.5653589722258534</v>
          </cell>
        </row>
        <row r="383">
          <cell r="A383" t="str">
            <v>44874</v>
          </cell>
          <cell r="B383">
            <v>1</v>
          </cell>
          <cell r="C383">
            <v>27338</v>
          </cell>
          <cell r="D383">
            <v>7.3158241275879732</v>
          </cell>
        </row>
        <row r="384">
          <cell r="A384" t="str">
            <v>47001</v>
          </cell>
          <cell r="B384">
            <v>51</v>
          </cell>
          <cell r="C384">
            <v>476272</v>
          </cell>
          <cell r="D384">
            <v>21.416333523700743</v>
          </cell>
        </row>
        <row r="385">
          <cell r="A385" t="str">
            <v>47030</v>
          </cell>
          <cell r="B385">
            <v>1</v>
          </cell>
          <cell r="C385">
            <v>12480</v>
          </cell>
          <cell r="D385">
            <v>16.025641025641026</v>
          </cell>
        </row>
        <row r="386">
          <cell r="A386" t="str">
            <v>47053</v>
          </cell>
          <cell r="B386">
            <v>6</v>
          </cell>
          <cell r="C386">
            <v>39020</v>
          </cell>
          <cell r="D386">
            <v>30.753459764223471</v>
          </cell>
        </row>
        <row r="387">
          <cell r="A387" t="str">
            <v>47058</v>
          </cell>
          <cell r="B387">
            <v>2</v>
          </cell>
          <cell r="C387">
            <v>32044</v>
          </cell>
          <cell r="D387">
            <v>12.482836100362002</v>
          </cell>
        </row>
        <row r="388">
          <cell r="A388" t="str">
            <v>47189</v>
          </cell>
          <cell r="B388">
            <v>10</v>
          </cell>
          <cell r="C388">
            <v>104042</v>
          </cell>
          <cell r="D388">
            <v>19.223006093692934</v>
          </cell>
        </row>
        <row r="389">
          <cell r="A389" t="str">
            <v>47205</v>
          </cell>
          <cell r="B389">
            <v>1</v>
          </cell>
          <cell r="C389">
            <v>9443</v>
          </cell>
          <cell r="D389">
            <v>21.179709837975217</v>
          </cell>
        </row>
        <row r="390">
          <cell r="A390" t="str">
            <v>47245</v>
          </cell>
          <cell r="B390">
            <v>10</v>
          </cell>
          <cell r="C390">
            <v>55408</v>
          </cell>
          <cell r="D390">
            <v>36.095870632399659</v>
          </cell>
        </row>
        <row r="391">
          <cell r="A391" t="str">
            <v>47268</v>
          </cell>
          <cell r="B391">
            <v>4</v>
          </cell>
          <cell r="C391">
            <v>20736</v>
          </cell>
          <cell r="D391">
            <v>38.580246913580247</v>
          </cell>
        </row>
        <row r="392">
          <cell r="A392" t="str">
            <v>47288</v>
          </cell>
          <cell r="B392">
            <v>5</v>
          </cell>
          <cell r="C392">
            <v>57297</v>
          </cell>
          <cell r="D392">
            <v>17.452920746286892</v>
          </cell>
        </row>
        <row r="393">
          <cell r="A393" t="str">
            <v>47318</v>
          </cell>
          <cell r="B393">
            <v>4</v>
          </cell>
          <cell r="C393">
            <v>27024</v>
          </cell>
          <cell r="D393">
            <v>29.603315571343988</v>
          </cell>
        </row>
        <row r="394">
          <cell r="A394" t="str">
            <v>47541</v>
          </cell>
          <cell r="B394">
            <v>1</v>
          </cell>
          <cell r="C394">
            <v>8052</v>
          </cell>
          <cell r="D394">
            <v>24.838549428713364</v>
          </cell>
        </row>
        <row r="395">
          <cell r="A395" t="str">
            <v>47551</v>
          </cell>
          <cell r="B395">
            <v>2</v>
          </cell>
          <cell r="C395">
            <v>34114</v>
          </cell>
          <cell r="D395">
            <v>11.725391334935804</v>
          </cell>
        </row>
        <row r="396">
          <cell r="A396" t="str">
            <v>47555</v>
          </cell>
          <cell r="B396">
            <v>7</v>
          </cell>
          <cell r="C396">
            <v>56894</v>
          </cell>
          <cell r="D396">
            <v>24.607164200091397</v>
          </cell>
        </row>
        <row r="397">
          <cell r="A397" t="str">
            <v>47570</v>
          </cell>
          <cell r="B397">
            <v>3</v>
          </cell>
          <cell r="C397">
            <v>29869</v>
          </cell>
          <cell r="D397">
            <v>20.087716361444976</v>
          </cell>
        </row>
        <row r="398">
          <cell r="A398" t="str">
            <v>47703</v>
          </cell>
          <cell r="B398">
            <v>2</v>
          </cell>
          <cell r="C398">
            <v>9084</v>
          </cell>
          <cell r="D398">
            <v>44.033465433729631</v>
          </cell>
        </row>
        <row r="399">
          <cell r="A399" t="str">
            <v>47707</v>
          </cell>
          <cell r="B399">
            <v>2</v>
          </cell>
          <cell r="C399">
            <v>25628</v>
          </cell>
          <cell r="D399">
            <v>15.607928827844546</v>
          </cell>
        </row>
        <row r="400">
          <cell r="A400" t="str">
            <v>47720</v>
          </cell>
          <cell r="B400">
            <v>1</v>
          </cell>
          <cell r="C400">
            <v>12442</v>
          </cell>
          <cell r="D400">
            <v>16.074586079408455</v>
          </cell>
        </row>
        <row r="401">
          <cell r="A401" t="str">
            <v>47745</v>
          </cell>
          <cell r="B401">
            <v>4</v>
          </cell>
          <cell r="C401">
            <v>31304</v>
          </cell>
          <cell r="D401">
            <v>25.555839509327882</v>
          </cell>
        </row>
        <row r="402">
          <cell r="A402" t="str">
            <v>47980</v>
          </cell>
          <cell r="B402">
            <v>3</v>
          </cell>
          <cell r="C402">
            <v>60104</v>
          </cell>
          <cell r="D402">
            <v>9.9826966591241852</v>
          </cell>
        </row>
        <row r="403">
          <cell r="A403" t="str">
            <v>50001</v>
          </cell>
          <cell r="B403">
            <v>65</v>
          </cell>
          <cell r="C403">
            <v>473718</v>
          </cell>
          <cell r="D403">
            <v>27.442486880380311</v>
          </cell>
        </row>
        <row r="404">
          <cell r="A404" t="str">
            <v>50006</v>
          </cell>
          <cell r="B404">
            <v>5</v>
          </cell>
          <cell r="C404">
            <v>67347</v>
          </cell>
          <cell r="D404">
            <v>14.848471349874529</v>
          </cell>
        </row>
        <row r="405">
          <cell r="A405" t="str">
            <v>50110</v>
          </cell>
          <cell r="B405">
            <v>3</v>
          </cell>
          <cell r="C405">
            <v>3851</v>
          </cell>
          <cell r="D405">
            <v>155.80368735393407</v>
          </cell>
        </row>
        <row r="406">
          <cell r="A406" t="str">
            <v>50150</v>
          </cell>
          <cell r="B406">
            <v>1</v>
          </cell>
          <cell r="C406">
            <v>9333</v>
          </cell>
          <cell r="D406">
            <v>21.429336762027216</v>
          </cell>
        </row>
        <row r="407">
          <cell r="A407" t="str">
            <v>50223</v>
          </cell>
          <cell r="B407">
            <v>1</v>
          </cell>
          <cell r="C407">
            <v>5877</v>
          </cell>
          <cell r="D407">
            <v>34.030968181044749</v>
          </cell>
        </row>
        <row r="408">
          <cell r="A408" t="str">
            <v>50226</v>
          </cell>
          <cell r="B408">
            <v>3</v>
          </cell>
          <cell r="C408">
            <v>17895</v>
          </cell>
          <cell r="D408">
            <v>33.528918692372173</v>
          </cell>
        </row>
        <row r="409">
          <cell r="A409" t="str">
            <v>50251</v>
          </cell>
          <cell r="B409">
            <v>2</v>
          </cell>
          <cell r="C409">
            <v>6415</v>
          </cell>
          <cell r="D409">
            <v>62.353858144972719</v>
          </cell>
        </row>
        <row r="410">
          <cell r="A410" t="str">
            <v>50270</v>
          </cell>
          <cell r="B410">
            <v>1</v>
          </cell>
          <cell r="C410">
            <v>3419</v>
          </cell>
          <cell r="D410">
            <v>58.496636443404505</v>
          </cell>
        </row>
        <row r="411">
          <cell r="A411" t="str">
            <v>50287</v>
          </cell>
          <cell r="B411">
            <v>4</v>
          </cell>
          <cell r="C411">
            <v>13038</v>
          </cell>
          <cell r="D411">
            <v>61.359104157079308</v>
          </cell>
        </row>
        <row r="412">
          <cell r="A412" t="str">
            <v>50313</v>
          </cell>
          <cell r="B412">
            <v>8</v>
          </cell>
          <cell r="C412">
            <v>60964</v>
          </cell>
          <cell r="D412">
            <v>26.244997047437831</v>
          </cell>
        </row>
        <row r="413">
          <cell r="A413" t="str">
            <v>50318</v>
          </cell>
          <cell r="B413">
            <v>1</v>
          </cell>
          <cell r="C413">
            <v>9322</v>
          </cell>
          <cell r="D413">
            <v>21.454623471358076</v>
          </cell>
        </row>
        <row r="414">
          <cell r="A414" t="str">
            <v>50325</v>
          </cell>
          <cell r="B414">
            <v>2</v>
          </cell>
          <cell r="C414">
            <v>16811</v>
          </cell>
          <cell r="D414">
            <v>23.793944441139729</v>
          </cell>
        </row>
        <row r="415">
          <cell r="A415" t="str">
            <v>50330</v>
          </cell>
          <cell r="B415">
            <v>3</v>
          </cell>
          <cell r="C415">
            <v>11218</v>
          </cell>
          <cell r="D415">
            <v>53.485469780709572</v>
          </cell>
        </row>
        <row r="416">
          <cell r="A416" t="str">
            <v>50350</v>
          </cell>
          <cell r="B416">
            <v>4</v>
          </cell>
          <cell r="C416">
            <v>31928</v>
          </cell>
          <cell r="D416">
            <v>25.056376847907792</v>
          </cell>
        </row>
        <row r="417">
          <cell r="A417" t="str">
            <v>50370</v>
          </cell>
          <cell r="B417">
            <v>1</v>
          </cell>
          <cell r="C417">
            <v>15774</v>
          </cell>
          <cell r="D417">
            <v>12.679092177000127</v>
          </cell>
        </row>
        <row r="418">
          <cell r="A418" t="str">
            <v>50450</v>
          </cell>
          <cell r="B418">
            <v>1</v>
          </cell>
          <cell r="C418">
            <v>20361</v>
          </cell>
          <cell r="D418">
            <v>9.8227002603015574</v>
          </cell>
        </row>
        <row r="419">
          <cell r="A419" t="str">
            <v>50568</v>
          </cell>
          <cell r="B419">
            <v>10</v>
          </cell>
          <cell r="C419">
            <v>18441</v>
          </cell>
          <cell r="D419">
            <v>108.45398839542324</v>
          </cell>
        </row>
        <row r="420">
          <cell r="A420" t="str">
            <v>50573</v>
          </cell>
          <cell r="B420">
            <v>9</v>
          </cell>
          <cell r="C420">
            <v>32992</v>
          </cell>
          <cell r="D420">
            <v>54.558680892337534</v>
          </cell>
        </row>
        <row r="421">
          <cell r="A421" t="str">
            <v>50590</v>
          </cell>
          <cell r="B421">
            <v>2</v>
          </cell>
          <cell r="C421">
            <v>18517</v>
          </cell>
          <cell r="D421">
            <v>21.60177134525031</v>
          </cell>
        </row>
        <row r="422">
          <cell r="A422" t="str">
            <v>50680</v>
          </cell>
          <cell r="B422">
            <v>3</v>
          </cell>
          <cell r="C422">
            <v>9239</v>
          </cell>
          <cell r="D422">
            <v>64.942093300140712</v>
          </cell>
        </row>
        <row r="423">
          <cell r="A423" t="str">
            <v>50689</v>
          </cell>
          <cell r="B423">
            <v>6</v>
          </cell>
          <cell r="C423">
            <v>24353</v>
          </cell>
          <cell r="D423">
            <v>49.275243296513779</v>
          </cell>
        </row>
        <row r="424">
          <cell r="A424" t="str">
            <v>50711</v>
          </cell>
          <cell r="B424">
            <v>6</v>
          </cell>
          <cell r="C424">
            <v>25032</v>
          </cell>
          <cell r="D424">
            <v>47.938638542665387</v>
          </cell>
        </row>
        <row r="425">
          <cell r="A425" t="str">
            <v>52001</v>
          </cell>
          <cell r="B425">
            <v>28</v>
          </cell>
          <cell r="C425">
            <v>434540</v>
          </cell>
          <cell r="D425">
            <v>12.887191052607356</v>
          </cell>
        </row>
        <row r="426">
          <cell r="A426" t="str">
            <v>52019</v>
          </cell>
          <cell r="B426">
            <v>2</v>
          </cell>
          <cell r="C426">
            <v>21849</v>
          </cell>
          <cell r="D426">
            <v>18.307474026271223</v>
          </cell>
        </row>
        <row r="427">
          <cell r="A427" t="str">
            <v>52079</v>
          </cell>
          <cell r="B427">
            <v>17</v>
          </cell>
          <cell r="C427">
            <v>37038</v>
          </cell>
          <cell r="D427">
            <v>91.797613262055179</v>
          </cell>
        </row>
        <row r="428">
          <cell r="A428" t="str">
            <v>52083</v>
          </cell>
          <cell r="B428">
            <v>1</v>
          </cell>
          <cell r="C428">
            <v>7419</v>
          </cell>
          <cell r="D428">
            <v>26.957811025744707</v>
          </cell>
        </row>
        <row r="429">
          <cell r="A429" t="str">
            <v>52203</v>
          </cell>
          <cell r="B429">
            <v>3</v>
          </cell>
          <cell r="C429">
            <v>10084</v>
          </cell>
          <cell r="D429">
            <v>59.500198333994447</v>
          </cell>
        </row>
        <row r="430">
          <cell r="A430" t="str">
            <v>52207</v>
          </cell>
          <cell r="B430">
            <v>2</v>
          </cell>
          <cell r="C430">
            <v>9485</v>
          </cell>
          <cell r="D430">
            <v>42.17185028993147</v>
          </cell>
        </row>
        <row r="431">
          <cell r="A431" t="str">
            <v>52215</v>
          </cell>
          <cell r="B431">
            <v>2</v>
          </cell>
          <cell r="C431">
            <v>13970</v>
          </cell>
          <cell r="D431">
            <v>28.632784538296352</v>
          </cell>
        </row>
        <row r="432">
          <cell r="A432" t="str">
            <v>52227</v>
          </cell>
          <cell r="B432">
            <v>4</v>
          </cell>
          <cell r="C432">
            <v>36926</v>
          </cell>
          <cell r="D432">
            <v>21.664951524670961</v>
          </cell>
        </row>
        <row r="433">
          <cell r="A433" t="str">
            <v>52233</v>
          </cell>
          <cell r="B433">
            <v>6</v>
          </cell>
          <cell r="C433">
            <v>14807</v>
          </cell>
          <cell r="D433">
            <v>81.042750050651719</v>
          </cell>
        </row>
        <row r="434">
          <cell r="A434" t="str">
            <v>52240</v>
          </cell>
          <cell r="B434">
            <v>1</v>
          </cell>
          <cell r="C434">
            <v>13692</v>
          </cell>
          <cell r="D434">
            <v>14.607069821793747</v>
          </cell>
        </row>
        <row r="435">
          <cell r="A435" t="str">
            <v>52250</v>
          </cell>
          <cell r="B435">
            <v>4</v>
          </cell>
          <cell r="C435">
            <v>35556</v>
          </cell>
          <cell r="D435">
            <v>22.49971875351558</v>
          </cell>
        </row>
        <row r="436">
          <cell r="A436" t="str">
            <v>52256</v>
          </cell>
          <cell r="B436">
            <v>5</v>
          </cell>
          <cell r="C436">
            <v>10323</v>
          </cell>
          <cell r="D436">
            <v>96.871064613000101</v>
          </cell>
        </row>
        <row r="437">
          <cell r="A437" t="str">
            <v>52258</v>
          </cell>
          <cell r="B437">
            <v>1</v>
          </cell>
          <cell r="C437">
            <v>12881</v>
          </cell>
          <cell r="D437">
            <v>15.526744817948918</v>
          </cell>
        </row>
        <row r="438">
          <cell r="A438" t="str">
            <v>52260</v>
          </cell>
          <cell r="B438">
            <v>2</v>
          </cell>
          <cell r="C438">
            <v>12448</v>
          </cell>
          <cell r="D438">
            <v>32.133676092544988</v>
          </cell>
        </row>
        <row r="439">
          <cell r="A439" t="str">
            <v>52317</v>
          </cell>
          <cell r="B439">
            <v>2</v>
          </cell>
          <cell r="C439">
            <v>15783</v>
          </cell>
          <cell r="D439">
            <v>25.343724260280052</v>
          </cell>
        </row>
        <row r="440">
          <cell r="A440" t="str">
            <v>52356</v>
          </cell>
          <cell r="B440">
            <v>15</v>
          </cell>
          <cell r="C440">
            <v>135542</v>
          </cell>
          <cell r="D440">
            <v>22.133360877071315</v>
          </cell>
        </row>
        <row r="441">
          <cell r="A441" t="str">
            <v>52381</v>
          </cell>
          <cell r="B441">
            <v>1</v>
          </cell>
          <cell r="C441">
            <v>9672</v>
          </cell>
          <cell r="D441">
            <v>20.678246484698096</v>
          </cell>
        </row>
        <row r="442">
          <cell r="A442" t="str">
            <v>52390</v>
          </cell>
          <cell r="B442">
            <v>2</v>
          </cell>
          <cell r="C442">
            <v>12073</v>
          </cell>
          <cell r="D442">
            <v>33.131781661558847</v>
          </cell>
        </row>
        <row r="443">
          <cell r="A443" t="str">
            <v>52399</v>
          </cell>
          <cell r="B443">
            <v>4</v>
          </cell>
          <cell r="C443">
            <v>26265</v>
          </cell>
          <cell r="D443">
            <v>30.458785455929945</v>
          </cell>
        </row>
        <row r="444">
          <cell r="A444" t="str">
            <v>52405</v>
          </cell>
          <cell r="B444">
            <v>3</v>
          </cell>
          <cell r="C444">
            <v>13666</v>
          </cell>
          <cell r="D444">
            <v>43.904580711254205</v>
          </cell>
        </row>
        <row r="445">
          <cell r="A445" t="str">
            <v>52411</v>
          </cell>
          <cell r="B445">
            <v>7</v>
          </cell>
          <cell r="C445">
            <v>10225</v>
          </cell>
          <cell r="D445">
            <v>136.91931540342298</v>
          </cell>
        </row>
        <row r="446">
          <cell r="A446" t="str">
            <v>52427</v>
          </cell>
          <cell r="B446">
            <v>1</v>
          </cell>
          <cell r="C446">
            <v>21747</v>
          </cell>
          <cell r="D446">
            <v>9.1966708051685302</v>
          </cell>
        </row>
        <row r="447">
          <cell r="A447" t="str">
            <v>52435</v>
          </cell>
          <cell r="B447">
            <v>1</v>
          </cell>
          <cell r="C447">
            <v>7897</v>
          </cell>
          <cell r="D447">
            <v>25.326073192351529</v>
          </cell>
        </row>
        <row r="448">
          <cell r="A448" t="str">
            <v>52473</v>
          </cell>
          <cell r="B448">
            <v>3</v>
          </cell>
          <cell r="C448">
            <v>15801</v>
          </cell>
          <cell r="D448">
            <v>37.972280235428137</v>
          </cell>
        </row>
        <row r="449">
          <cell r="A449" t="str">
            <v>52490</v>
          </cell>
          <cell r="B449">
            <v>2</v>
          </cell>
          <cell r="C449">
            <v>30832</v>
          </cell>
          <cell r="D449">
            <v>12.973533990659055</v>
          </cell>
        </row>
        <row r="450">
          <cell r="A450" t="str">
            <v>52520</v>
          </cell>
          <cell r="B450">
            <v>3</v>
          </cell>
          <cell r="C450">
            <v>14585</v>
          </cell>
          <cell r="D450">
            <v>41.138155639355503</v>
          </cell>
        </row>
        <row r="451">
          <cell r="A451" t="str">
            <v>52540</v>
          </cell>
          <cell r="B451">
            <v>16</v>
          </cell>
          <cell r="C451">
            <v>16515</v>
          </cell>
          <cell r="D451">
            <v>193.76324553436271</v>
          </cell>
        </row>
        <row r="452">
          <cell r="A452" t="str">
            <v>52560</v>
          </cell>
          <cell r="B452">
            <v>5</v>
          </cell>
          <cell r="C452">
            <v>12237</v>
          </cell>
          <cell r="D452">
            <v>81.719375663969927</v>
          </cell>
        </row>
        <row r="453">
          <cell r="A453" t="str">
            <v>52565</v>
          </cell>
          <cell r="B453">
            <v>1</v>
          </cell>
          <cell r="C453">
            <v>13110</v>
          </cell>
          <cell r="D453">
            <v>15.255530129672007</v>
          </cell>
        </row>
        <row r="454">
          <cell r="A454" t="str">
            <v>52573</v>
          </cell>
          <cell r="B454">
            <v>2</v>
          </cell>
          <cell r="C454">
            <v>8449</v>
          </cell>
          <cell r="D454">
            <v>47.342880814297551</v>
          </cell>
        </row>
        <row r="455">
          <cell r="A455" t="str">
            <v>52585</v>
          </cell>
          <cell r="B455">
            <v>2</v>
          </cell>
          <cell r="C455">
            <v>19308</v>
          </cell>
          <cell r="D455">
            <v>20.716801325875284</v>
          </cell>
        </row>
        <row r="456">
          <cell r="A456" t="str">
            <v>52612</v>
          </cell>
          <cell r="B456">
            <v>5</v>
          </cell>
          <cell r="C456">
            <v>18255</v>
          </cell>
          <cell r="D456">
            <v>54.779512462339085</v>
          </cell>
        </row>
        <row r="457">
          <cell r="A457" t="str">
            <v>52621</v>
          </cell>
          <cell r="B457">
            <v>2</v>
          </cell>
          <cell r="C457">
            <v>21961</v>
          </cell>
          <cell r="D457">
            <v>18.214106825736533</v>
          </cell>
        </row>
        <row r="458">
          <cell r="A458" t="str">
            <v>52678</v>
          </cell>
          <cell r="B458">
            <v>10</v>
          </cell>
          <cell r="C458">
            <v>49635</v>
          </cell>
          <cell r="D458">
            <v>40.294147275108287</v>
          </cell>
        </row>
        <row r="459">
          <cell r="A459" t="str">
            <v>52687</v>
          </cell>
          <cell r="B459">
            <v>1</v>
          </cell>
          <cell r="C459">
            <v>19702</v>
          </cell>
          <cell r="D459">
            <v>10.151253679829459</v>
          </cell>
        </row>
        <row r="460">
          <cell r="A460" t="str">
            <v>52696</v>
          </cell>
          <cell r="B460">
            <v>4</v>
          </cell>
          <cell r="C460">
            <v>14818</v>
          </cell>
          <cell r="D460">
            <v>53.988392495613446</v>
          </cell>
        </row>
        <row r="461">
          <cell r="A461" t="str">
            <v>52699</v>
          </cell>
          <cell r="B461">
            <v>4</v>
          </cell>
          <cell r="C461">
            <v>27315</v>
          </cell>
          <cell r="D461">
            <v>29.287937030935382</v>
          </cell>
        </row>
        <row r="462">
          <cell r="A462" t="str">
            <v>52786</v>
          </cell>
          <cell r="B462">
            <v>4</v>
          </cell>
          <cell r="C462">
            <v>20177</v>
          </cell>
          <cell r="D462">
            <v>39.649105417059026</v>
          </cell>
        </row>
        <row r="463">
          <cell r="A463" t="str">
            <v>52788</v>
          </cell>
          <cell r="B463">
            <v>1</v>
          </cell>
          <cell r="C463">
            <v>9758</v>
          </cell>
          <cell r="D463">
            <v>20.496003279360526</v>
          </cell>
        </row>
        <row r="464">
          <cell r="A464" t="str">
            <v>52835</v>
          </cell>
          <cell r="B464">
            <v>73</v>
          </cell>
          <cell r="C464">
            <v>195419</v>
          </cell>
          <cell r="D464">
            <v>74.711261443360158</v>
          </cell>
        </row>
        <row r="465">
          <cell r="A465" t="str">
            <v>52838</v>
          </cell>
          <cell r="B465">
            <v>4</v>
          </cell>
          <cell r="C465">
            <v>40698</v>
          </cell>
          <cell r="D465">
            <v>19.656985601258047</v>
          </cell>
        </row>
        <row r="466">
          <cell r="A466" t="str">
            <v>54001</v>
          </cell>
          <cell r="B466">
            <v>95</v>
          </cell>
          <cell r="C466">
            <v>643673</v>
          </cell>
          <cell r="D466">
            <v>29.51809381471648</v>
          </cell>
        </row>
        <row r="467">
          <cell r="A467" t="str">
            <v>54003</v>
          </cell>
          <cell r="B467">
            <v>4</v>
          </cell>
          <cell r="C467">
            <v>37639</v>
          </cell>
          <cell r="D467">
            <v>21.254549802067004</v>
          </cell>
        </row>
        <row r="468">
          <cell r="A468" t="str">
            <v>54099</v>
          </cell>
          <cell r="B468">
            <v>1</v>
          </cell>
          <cell r="C468">
            <v>6934</v>
          </cell>
          <cell r="D468">
            <v>28.843380444188057</v>
          </cell>
        </row>
        <row r="469">
          <cell r="A469" t="str">
            <v>54125</v>
          </cell>
          <cell r="B469">
            <v>1</v>
          </cell>
          <cell r="C469">
            <v>1985</v>
          </cell>
          <cell r="D469">
            <v>100.75566750629723</v>
          </cell>
        </row>
        <row r="470">
          <cell r="A470" t="str">
            <v>54128</v>
          </cell>
          <cell r="B470">
            <v>1</v>
          </cell>
          <cell r="C470">
            <v>10923</v>
          </cell>
          <cell r="D470">
            <v>18.309988098507738</v>
          </cell>
        </row>
        <row r="471">
          <cell r="A471" t="str">
            <v>54206</v>
          </cell>
          <cell r="B471">
            <v>11</v>
          </cell>
          <cell r="C471">
            <v>13835</v>
          </cell>
          <cell r="D471">
            <v>159.01698590531262</v>
          </cell>
        </row>
        <row r="472">
          <cell r="A472" t="str">
            <v>54245</v>
          </cell>
          <cell r="B472">
            <v>4</v>
          </cell>
          <cell r="C472">
            <v>14227</v>
          </cell>
          <cell r="D472">
            <v>56.231109861530896</v>
          </cell>
        </row>
        <row r="473">
          <cell r="A473" t="str">
            <v>54250</v>
          </cell>
          <cell r="B473">
            <v>4</v>
          </cell>
          <cell r="C473">
            <v>10920</v>
          </cell>
          <cell r="D473">
            <v>73.260073260073256</v>
          </cell>
        </row>
        <row r="474">
          <cell r="A474" t="str">
            <v>54261</v>
          </cell>
          <cell r="B474">
            <v>8</v>
          </cell>
          <cell r="C474">
            <v>22569</v>
          </cell>
          <cell r="D474">
            <v>70.893703752935437</v>
          </cell>
        </row>
        <row r="475">
          <cell r="A475" t="str">
            <v>54344</v>
          </cell>
          <cell r="B475">
            <v>2</v>
          </cell>
          <cell r="C475">
            <v>10593</v>
          </cell>
          <cell r="D475">
            <v>37.760785424336831</v>
          </cell>
        </row>
        <row r="476">
          <cell r="A476" t="str">
            <v>54385</v>
          </cell>
          <cell r="B476">
            <v>2</v>
          </cell>
          <cell r="C476">
            <v>11898</v>
          </cell>
          <cell r="D476">
            <v>33.619095646327118</v>
          </cell>
        </row>
        <row r="477">
          <cell r="A477" t="str">
            <v>54405</v>
          </cell>
          <cell r="B477">
            <v>8</v>
          </cell>
          <cell r="C477">
            <v>75581</v>
          </cell>
          <cell r="D477">
            <v>21.16934150117093</v>
          </cell>
        </row>
        <row r="478">
          <cell r="A478" t="str">
            <v>54498</v>
          </cell>
          <cell r="B478">
            <v>13</v>
          </cell>
          <cell r="C478">
            <v>97479</v>
          </cell>
          <cell r="D478">
            <v>26.672411493757629</v>
          </cell>
        </row>
        <row r="479">
          <cell r="A479" t="str">
            <v>54518</v>
          </cell>
          <cell r="B479">
            <v>1</v>
          </cell>
          <cell r="C479">
            <v>56983</v>
          </cell>
          <cell r="D479">
            <v>3.5098187178632223</v>
          </cell>
        </row>
        <row r="480">
          <cell r="A480" t="str">
            <v>54670</v>
          </cell>
          <cell r="B480">
            <v>5</v>
          </cell>
          <cell r="C480">
            <v>13401</v>
          </cell>
          <cell r="D480">
            <v>74.621296918140445</v>
          </cell>
        </row>
        <row r="481">
          <cell r="A481" t="str">
            <v>54673</v>
          </cell>
          <cell r="B481">
            <v>1</v>
          </cell>
          <cell r="C481">
            <v>5325</v>
          </cell>
          <cell r="D481">
            <v>37.558685446009392</v>
          </cell>
        </row>
        <row r="482">
          <cell r="A482" t="str">
            <v>54720</v>
          </cell>
          <cell r="B482">
            <v>2</v>
          </cell>
          <cell r="C482">
            <v>22644</v>
          </cell>
          <cell r="D482">
            <v>17.664723547076488</v>
          </cell>
        </row>
        <row r="483">
          <cell r="A483" t="str">
            <v>54800</v>
          </cell>
          <cell r="B483">
            <v>11</v>
          </cell>
          <cell r="C483">
            <v>21085</v>
          </cell>
          <cell r="D483">
            <v>104.33957789898031</v>
          </cell>
        </row>
        <row r="484">
          <cell r="A484" t="str">
            <v>54810</v>
          </cell>
          <cell r="B484">
            <v>21</v>
          </cell>
          <cell r="C484">
            <v>36304</v>
          </cell>
          <cell r="D484">
            <v>115.68973115910093</v>
          </cell>
        </row>
        <row r="485">
          <cell r="A485" t="str">
            <v>54820</v>
          </cell>
          <cell r="B485">
            <v>1</v>
          </cell>
          <cell r="C485">
            <v>17281</v>
          </cell>
          <cell r="D485">
            <v>11.57340431687981</v>
          </cell>
        </row>
        <row r="486">
          <cell r="A486" t="str">
            <v>54874</v>
          </cell>
          <cell r="B486">
            <v>16</v>
          </cell>
          <cell r="C486">
            <v>86388</v>
          </cell>
          <cell r="D486">
            <v>37.042181784507108</v>
          </cell>
        </row>
        <row r="487">
          <cell r="A487" t="str">
            <v>63001</v>
          </cell>
          <cell r="B487">
            <v>48</v>
          </cell>
          <cell r="C487">
            <v>295149</v>
          </cell>
          <cell r="D487">
            <v>32.525944522935873</v>
          </cell>
        </row>
        <row r="488">
          <cell r="A488" t="str">
            <v>63130</v>
          </cell>
          <cell r="B488">
            <v>13</v>
          </cell>
          <cell r="C488">
            <v>77198</v>
          </cell>
          <cell r="D488">
            <v>33.679629005932796</v>
          </cell>
        </row>
        <row r="489">
          <cell r="A489" t="str">
            <v>63190</v>
          </cell>
          <cell r="B489">
            <v>5</v>
          </cell>
          <cell r="C489">
            <v>29642</v>
          </cell>
          <cell r="D489">
            <v>33.735915255380881</v>
          </cell>
        </row>
        <row r="490">
          <cell r="A490" t="str">
            <v>63212</v>
          </cell>
          <cell r="B490">
            <v>1</v>
          </cell>
          <cell r="C490">
            <v>5320</v>
          </cell>
          <cell r="D490">
            <v>37.593984962406019</v>
          </cell>
        </row>
        <row r="491">
          <cell r="A491" t="str">
            <v>63302</v>
          </cell>
          <cell r="B491">
            <v>1</v>
          </cell>
          <cell r="C491">
            <v>8068</v>
          </cell>
          <cell r="D491">
            <v>24.789291026276647</v>
          </cell>
        </row>
        <row r="492">
          <cell r="A492" t="str">
            <v>63401</v>
          </cell>
          <cell r="B492">
            <v>11</v>
          </cell>
          <cell r="C492">
            <v>41169</v>
          </cell>
          <cell r="D492">
            <v>53.438266656950624</v>
          </cell>
        </row>
        <row r="493">
          <cell r="A493" t="str">
            <v>63470</v>
          </cell>
          <cell r="B493">
            <v>16</v>
          </cell>
          <cell r="C493">
            <v>41146</v>
          </cell>
          <cell r="D493">
            <v>77.771836873572155</v>
          </cell>
        </row>
        <row r="494">
          <cell r="A494" t="str">
            <v>63548</v>
          </cell>
          <cell r="B494">
            <v>1</v>
          </cell>
          <cell r="C494">
            <v>6203</v>
          </cell>
          <cell r="D494">
            <v>32.242463324197963</v>
          </cell>
        </row>
        <row r="495">
          <cell r="A495" t="str">
            <v>63594</v>
          </cell>
          <cell r="B495">
            <v>13</v>
          </cell>
          <cell r="C495">
            <v>34859</v>
          </cell>
          <cell r="D495">
            <v>74.586190080036729</v>
          </cell>
        </row>
        <row r="496">
          <cell r="A496" t="str">
            <v>66001</v>
          </cell>
          <cell r="B496">
            <v>90</v>
          </cell>
          <cell r="C496">
            <v>467209</v>
          </cell>
          <cell r="D496">
            <v>38.526655094401008</v>
          </cell>
        </row>
        <row r="497">
          <cell r="A497" t="str">
            <v>66075</v>
          </cell>
          <cell r="B497">
            <v>3</v>
          </cell>
          <cell r="C497">
            <v>6332</v>
          </cell>
          <cell r="D497">
            <v>94.756790903348076</v>
          </cell>
        </row>
        <row r="498">
          <cell r="A498" t="str">
            <v>66088</v>
          </cell>
          <cell r="B498">
            <v>2</v>
          </cell>
          <cell r="C498">
            <v>27721</v>
          </cell>
          <cell r="D498">
            <v>14.429493885501966</v>
          </cell>
        </row>
        <row r="499">
          <cell r="A499" t="str">
            <v>66170</v>
          </cell>
          <cell r="B499">
            <v>30</v>
          </cell>
          <cell r="C499">
            <v>196925</v>
          </cell>
          <cell r="D499">
            <v>30.468452456518978</v>
          </cell>
        </row>
        <row r="500">
          <cell r="A500" t="str">
            <v>66318</v>
          </cell>
          <cell r="B500">
            <v>2</v>
          </cell>
          <cell r="C500">
            <v>15350</v>
          </cell>
          <cell r="D500">
            <v>26.058631921824102</v>
          </cell>
        </row>
        <row r="501">
          <cell r="A501" t="str">
            <v>66383</v>
          </cell>
          <cell r="B501">
            <v>1</v>
          </cell>
          <cell r="C501">
            <v>8616</v>
          </cell>
          <cell r="D501">
            <v>23.212627669452182</v>
          </cell>
        </row>
        <row r="502">
          <cell r="A502" t="str">
            <v>66400</v>
          </cell>
          <cell r="B502">
            <v>14</v>
          </cell>
          <cell r="C502">
            <v>31959</v>
          </cell>
          <cell r="D502">
            <v>87.612253199411754</v>
          </cell>
        </row>
        <row r="503">
          <cell r="A503" t="str">
            <v>66440</v>
          </cell>
          <cell r="B503">
            <v>3</v>
          </cell>
          <cell r="C503">
            <v>23107</v>
          </cell>
          <cell r="D503">
            <v>25.966157441467953</v>
          </cell>
        </row>
        <row r="504">
          <cell r="A504" t="str">
            <v>66456</v>
          </cell>
          <cell r="B504">
            <v>2</v>
          </cell>
          <cell r="C504">
            <v>16049</v>
          </cell>
          <cell r="D504">
            <v>24.923671256776121</v>
          </cell>
        </row>
        <row r="505">
          <cell r="A505" t="str">
            <v>66572</v>
          </cell>
          <cell r="B505">
            <v>3</v>
          </cell>
          <cell r="C505">
            <v>13121</v>
          </cell>
          <cell r="D505">
            <v>45.728221934303789</v>
          </cell>
        </row>
        <row r="506">
          <cell r="A506" t="str">
            <v>66594</v>
          </cell>
          <cell r="B506">
            <v>6</v>
          </cell>
          <cell r="C506">
            <v>33695</v>
          </cell>
          <cell r="D506">
            <v>35.61359252114557</v>
          </cell>
        </row>
        <row r="507">
          <cell r="A507" t="str">
            <v>66682</v>
          </cell>
          <cell r="B507">
            <v>13</v>
          </cell>
          <cell r="C507">
            <v>72028</v>
          </cell>
          <cell r="D507">
            <v>36.097073360359865</v>
          </cell>
        </row>
        <row r="508">
          <cell r="A508" t="str">
            <v>66687</v>
          </cell>
          <cell r="B508">
            <v>3</v>
          </cell>
          <cell r="C508">
            <v>15681</v>
          </cell>
          <cell r="D508">
            <v>38.262865888655064</v>
          </cell>
        </row>
        <row r="509">
          <cell r="A509" t="str">
            <v>68001</v>
          </cell>
          <cell r="B509">
            <v>56</v>
          </cell>
          <cell r="C509">
            <v>527552</v>
          </cell>
          <cell r="D509">
            <v>21.230134659711268</v>
          </cell>
        </row>
        <row r="510">
          <cell r="A510" t="str">
            <v>68077</v>
          </cell>
          <cell r="B510">
            <v>3</v>
          </cell>
          <cell r="C510">
            <v>28388</v>
          </cell>
          <cell r="D510">
            <v>21.135691137100185</v>
          </cell>
        </row>
        <row r="511">
          <cell r="A511" t="str">
            <v>68081</v>
          </cell>
          <cell r="B511">
            <v>34</v>
          </cell>
          <cell r="C511">
            <v>191784</v>
          </cell>
          <cell r="D511">
            <v>35.456555291369462</v>
          </cell>
        </row>
        <row r="512">
          <cell r="A512" t="str">
            <v>68101</v>
          </cell>
          <cell r="B512">
            <v>1</v>
          </cell>
          <cell r="C512">
            <v>12498</v>
          </cell>
          <cell r="D512">
            <v>16.002560409665545</v>
          </cell>
        </row>
        <row r="513">
          <cell r="A513" t="str">
            <v>68121</v>
          </cell>
          <cell r="B513">
            <v>1</v>
          </cell>
          <cell r="C513">
            <v>2230</v>
          </cell>
          <cell r="D513">
            <v>89.686098654708516</v>
          </cell>
        </row>
        <row r="514">
          <cell r="A514" t="str">
            <v>68169</v>
          </cell>
          <cell r="B514">
            <v>1</v>
          </cell>
          <cell r="C514">
            <v>2718</v>
          </cell>
          <cell r="D514">
            <v>73.583517292126558</v>
          </cell>
        </row>
        <row r="515">
          <cell r="A515" t="str">
            <v>68190</v>
          </cell>
          <cell r="B515">
            <v>2</v>
          </cell>
          <cell r="C515">
            <v>43584</v>
          </cell>
          <cell r="D515">
            <v>9.1776798825256964</v>
          </cell>
        </row>
        <row r="516">
          <cell r="A516" t="str">
            <v>68235</v>
          </cell>
          <cell r="B516">
            <v>1</v>
          </cell>
          <cell r="C516">
            <v>19905</v>
          </cell>
          <cell r="D516">
            <v>10.04772670183371</v>
          </cell>
        </row>
        <row r="517">
          <cell r="A517" t="str">
            <v>68250</v>
          </cell>
          <cell r="B517">
            <v>1</v>
          </cell>
          <cell r="C517">
            <v>5179</v>
          </cell>
          <cell r="D517">
            <v>38.617493724657272</v>
          </cell>
        </row>
        <row r="518">
          <cell r="A518" t="str">
            <v>68255</v>
          </cell>
          <cell r="B518">
            <v>1</v>
          </cell>
          <cell r="C518">
            <v>11911</v>
          </cell>
          <cell r="D518">
            <v>16.791201410460918</v>
          </cell>
        </row>
        <row r="519">
          <cell r="A519" t="str">
            <v>68276</v>
          </cell>
          <cell r="B519">
            <v>15</v>
          </cell>
          <cell r="C519">
            <v>264746</v>
          </cell>
          <cell r="D519">
            <v>11.331615963980569</v>
          </cell>
        </row>
        <row r="520">
          <cell r="A520" t="str">
            <v>68307</v>
          </cell>
          <cell r="B520">
            <v>6</v>
          </cell>
          <cell r="C520">
            <v>175457</v>
          </cell>
          <cell r="D520">
            <v>6.8392825592595337</v>
          </cell>
        </row>
        <row r="521">
          <cell r="A521" t="str">
            <v>68368</v>
          </cell>
          <cell r="B521">
            <v>1</v>
          </cell>
          <cell r="C521">
            <v>3172</v>
          </cell>
          <cell r="D521">
            <v>63.051702395964689</v>
          </cell>
        </row>
        <row r="522">
          <cell r="A522" t="str">
            <v>68385</v>
          </cell>
          <cell r="B522">
            <v>1</v>
          </cell>
          <cell r="C522">
            <v>15359</v>
          </cell>
          <cell r="D522">
            <v>13.021681099029884</v>
          </cell>
        </row>
        <row r="523">
          <cell r="A523" t="str">
            <v>68406</v>
          </cell>
          <cell r="B523">
            <v>3</v>
          </cell>
          <cell r="C523">
            <v>37739</v>
          </cell>
          <cell r="D523">
            <v>15.898672460849518</v>
          </cell>
        </row>
        <row r="524">
          <cell r="A524" t="str">
            <v>68464</v>
          </cell>
          <cell r="B524">
            <v>1</v>
          </cell>
          <cell r="C524">
            <v>10889</v>
          </cell>
          <cell r="D524">
            <v>18.367159518780419</v>
          </cell>
        </row>
        <row r="525">
          <cell r="A525" t="str">
            <v>68500</v>
          </cell>
          <cell r="B525">
            <v>1</v>
          </cell>
          <cell r="C525">
            <v>11658</v>
          </cell>
          <cell r="D525">
            <v>17.155601303825698</v>
          </cell>
        </row>
        <row r="526">
          <cell r="A526" t="str">
            <v>68547</v>
          </cell>
          <cell r="B526">
            <v>8</v>
          </cell>
          <cell r="C526">
            <v>145810</v>
          </cell>
          <cell r="D526">
            <v>10.973184280913518</v>
          </cell>
        </row>
        <row r="527">
          <cell r="A527" t="str">
            <v>68572</v>
          </cell>
          <cell r="B527">
            <v>1</v>
          </cell>
          <cell r="C527">
            <v>12668</v>
          </cell>
          <cell r="D527">
            <v>15.787811809283232</v>
          </cell>
        </row>
        <row r="528">
          <cell r="A528" t="str">
            <v>68575</v>
          </cell>
          <cell r="B528">
            <v>5</v>
          </cell>
          <cell r="C528">
            <v>31514</v>
          </cell>
          <cell r="D528">
            <v>31.731928666624359</v>
          </cell>
        </row>
        <row r="529">
          <cell r="A529" t="str">
            <v>68615</v>
          </cell>
          <cell r="B529">
            <v>1</v>
          </cell>
          <cell r="C529">
            <v>27330</v>
          </cell>
          <cell r="D529">
            <v>7.3179656055616542</v>
          </cell>
        </row>
        <row r="530">
          <cell r="A530" t="str">
            <v>68655</v>
          </cell>
          <cell r="B530">
            <v>3</v>
          </cell>
          <cell r="C530">
            <v>18802</v>
          </cell>
          <cell r="D530">
            <v>31.911498776725878</v>
          </cell>
        </row>
        <row r="531">
          <cell r="A531" t="str">
            <v>68684</v>
          </cell>
          <cell r="B531">
            <v>1</v>
          </cell>
          <cell r="C531">
            <v>4395</v>
          </cell>
          <cell r="D531">
            <v>45.506257110352671</v>
          </cell>
        </row>
        <row r="532">
          <cell r="A532" t="str">
            <v>68689</v>
          </cell>
          <cell r="B532">
            <v>1</v>
          </cell>
          <cell r="C532">
            <v>34511</v>
          </cell>
          <cell r="D532">
            <v>5.7952536872301579</v>
          </cell>
        </row>
        <row r="533">
          <cell r="A533" t="str">
            <v>68770</v>
          </cell>
          <cell r="B533">
            <v>1</v>
          </cell>
          <cell r="C533">
            <v>10338</v>
          </cell>
          <cell r="D533">
            <v>19.346101760495259</v>
          </cell>
        </row>
        <row r="534">
          <cell r="A534" t="str">
            <v>68861</v>
          </cell>
          <cell r="B534">
            <v>2</v>
          </cell>
          <cell r="C534">
            <v>19118</v>
          </cell>
          <cell r="D534">
            <v>20.92269065801862</v>
          </cell>
        </row>
        <row r="535">
          <cell r="A535" t="str">
            <v>68867</v>
          </cell>
          <cell r="B535">
            <v>1</v>
          </cell>
          <cell r="C535">
            <v>2425</v>
          </cell>
          <cell r="D535">
            <v>82.474226804123717</v>
          </cell>
        </row>
        <row r="536">
          <cell r="A536" t="str">
            <v>68895</v>
          </cell>
          <cell r="B536">
            <v>1</v>
          </cell>
          <cell r="C536">
            <v>8969</v>
          </cell>
          <cell r="D536">
            <v>22.29902999219534</v>
          </cell>
        </row>
        <row r="537">
          <cell r="A537" t="str">
            <v>70001</v>
          </cell>
          <cell r="B537">
            <v>19</v>
          </cell>
          <cell r="C537">
            <v>271355</v>
          </cell>
          <cell r="D537">
            <v>14.003795765694385</v>
          </cell>
        </row>
        <row r="538">
          <cell r="A538" t="str">
            <v>70124</v>
          </cell>
          <cell r="B538">
            <v>2</v>
          </cell>
          <cell r="C538">
            <v>11962</v>
          </cell>
          <cell r="D538">
            <v>33.439224209998329</v>
          </cell>
        </row>
        <row r="539">
          <cell r="A539" t="str">
            <v>70215</v>
          </cell>
          <cell r="B539">
            <v>9</v>
          </cell>
          <cell r="C539">
            <v>61991</v>
          </cell>
          <cell r="D539">
            <v>29.036473036408513</v>
          </cell>
        </row>
        <row r="540">
          <cell r="A540" t="str">
            <v>70221</v>
          </cell>
          <cell r="B540">
            <v>1</v>
          </cell>
          <cell r="C540">
            <v>13300</v>
          </cell>
          <cell r="D540">
            <v>15.037593984962406</v>
          </cell>
        </row>
        <row r="541">
          <cell r="A541" t="str">
            <v>70230</v>
          </cell>
          <cell r="B541">
            <v>1</v>
          </cell>
          <cell r="C541">
            <v>4341</v>
          </cell>
          <cell r="D541">
            <v>46.072333563694997</v>
          </cell>
        </row>
        <row r="542">
          <cell r="A542" t="str">
            <v>70418</v>
          </cell>
          <cell r="B542">
            <v>2</v>
          </cell>
          <cell r="C542">
            <v>19276</v>
          </cell>
          <cell r="D542">
            <v>20.751193193608636</v>
          </cell>
        </row>
        <row r="543">
          <cell r="A543" t="str">
            <v>70429</v>
          </cell>
          <cell r="B543">
            <v>1</v>
          </cell>
          <cell r="C543">
            <v>33077</v>
          </cell>
          <cell r="D543">
            <v>6.0464975662847298</v>
          </cell>
        </row>
        <row r="544">
          <cell r="A544" t="str">
            <v>70523</v>
          </cell>
          <cell r="B544">
            <v>3</v>
          </cell>
          <cell r="C544">
            <v>13427</v>
          </cell>
          <cell r="D544">
            <v>44.686080285990911</v>
          </cell>
        </row>
        <row r="545">
          <cell r="A545" t="str">
            <v>70670</v>
          </cell>
          <cell r="B545">
            <v>8</v>
          </cell>
          <cell r="C545">
            <v>37787</v>
          </cell>
          <cell r="D545">
            <v>42.342604599465425</v>
          </cell>
        </row>
        <row r="546">
          <cell r="A546" t="str">
            <v>70678</v>
          </cell>
          <cell r="B546">
            <v>2</v>
          </cell>
          <cell r="C546">
            <v>25171</v>
          </cell>
          <cell r="D546">
            <v>15.89130348416829</v>
          </cell>
        </row>
        <row r="547">
          <cell r="A547" t="str">
            <v>70708</v>
          </cell>
          <cell r="B547">
            <v>3</v>
          </cell>
          <cell r="C547">
            <v>56384</v>
          </cell>
          <cell r="D547">
            <v>10.641316685584563</v>
          </cell>
        </row>
        <row r="548">
          <cell r="A548" t="str">
            <v>70713</v>
          </cell>
          <cell r="B548">
            <v>15</v>
          </cell>
          <cell r="C548">
            <v>49784</v>
          </cell>
          <cell r="D548">
            <v>60.260324602281862</v>
          </cell>
        </row>
        <row r="549">
          <cell r="A549" t="str">
            <v>70717</v>
          </cell>
          <cell r="B549">
            <v>1</v>
          </cell>
          <cell r="C549">
            <v>16075</v>
          </cell>
          <cell r="D549">
            <v>12.441679626749611</v>
          </cell>
        </row>
        <row r="550">
          <cell r="A550" t="str">
            <v>70820</v>
          </cell>
          <cell r="B550">
            <v>2</v>
          </cell>
          <cell r="C550">
            <v>32731</v>
          </cell>
          <cell r="D550">
            <v>12.220830405426048</v>
          </cell>
        </row>
        <row r="551">
          <cell r="A551" t="str">
            <v>70823</v>
          </cell>
          <cell r="B551">
            <v>1</v>
          </cell>
          <cell r="C551">
            <v>18900</v>
          </cell>
          <cell r="D551">
            <v>10.582010582010582</v>
          </cell>
        </row>
        <row r="552">
          <cell r="A552" t="str">
            <v>73001</v>
          </cell>
          <cell r="B552">
            <v>45</v>
          </cell>
          <cell r="C552">
            <v>548215</v>
          </cell>
          <cell r="D552">
            <v>16.416916720629679</v>
          </cell>
        </row>
        <row r="553">
          <cell r="A553" t="str">
            <v>73026</v>
          </cell>
          <cell r="B553">
            <v>3</v>
          </cell>
          <cell r="C553">
            <v>8847</v>
          </cell>
          <cell r="D553">
            <v>67.819599864360811</v>
          </cell>
        </row>
        <row r="554">
          <cell r="A554" t="str">
            <v>73030</v>
          </cell>
          <cell r="B554">
            <v>1</v>
          </cell>
          <cell r="C554">
            <v>6908</v>
          </cell>
          <cell r="D554">
            <v>28.951939779965254</v>
          </cell>
        </row>
        <row r="555">
          <cell r="A555" t="str">
            <v>73043</v>
          </cell>
          <cell r="B555">
            <v>2</v>
          </cell>
          <cell r="C555">
            <v>18221</v>
          </cell>
          <cell r="D555">
            <v>21.95269194885023</v>
          </cell>
        </row>
        <row r="556">
          <cell r="A556" t="str">
            <v>73055</v>
          </cell>
          <cell r="B556">
            <v>2</v>
          </cell>
          <cell r="C556">
            <v>12074</v>
          </cell>
          <cell r="D556">
            <v>33.129037601457675</v>
          </cell>
        </row>
        <row r="557">
          <cell r="A557" t="str">
            <v>73067</v>
          </cell>
          <cell r="B557">
            <v>6</v>
          </cell>
          <cell r="C557">
            <v>22441</v>
          </cell>
          <cell r="D557">
            <v>53.4735528719754</v>
          </cell>
        </row>
        <row r="558">
          <cell r="A558" t="str">
            <v>73152</v>
          </cell>
          <cell r="B558">
            <v>1</v>
          </cell>
          <cell r="C558">
            <v>6715</v>
          </cell>
          <cell r="D558">
            <v>29.784065524944157</v>
          </cell>
        </row>
        <row r="559">
          <cell r="A559" t="str">
            <v>73168</v>
          </cell>
          <cell r="B559">
            <v>11</v>
          </cell>
          <cell r="C559">
            <v>47129</v>
          </cell>
          <cell r="D559">
            <v>46.680387871586497</v>
          </cell>
        </row>
        <row r="560">
          <cell r="A560" t="str">
            <v>73217</v>
          </cell>
          <cell r="B560">
            <v>1</v>
          </cell>
          <cell r="C560">
            <v>28253</v>
          </cell>
          <cell r="D560">
            <v>7.0788942767139771</v>
          </cell>
        </row>
        <row r="561">
          <cell r="A561" t="str">
            <v>73226</v>
          </cell>
          <cell r="B561">
            <v>2</v>
          </cell>
          <cell r="C561">
            <v>9815</v>
          </cell>
          <cell r="D561">
            <v>40.753948038716253</v>
          </cell>
        </row>
        <row r="562">
          <cell r="A562" t="str">
            <v>73268</v>
          </cell>
          <cell r="B562">
            <v>10</v>
          </cell>
          <cell r="C562">
            <v>76291</v>
          </cell>
          <cell r="D562">
            <v>26.215412040738752</v>
          </cell>
        </row>
        <row r="563">
          <cell r="A563" t="str">
            <v>73275</v>
          </cell>
          <cell r="B563">
            <v>9</v>
          </cell>
          <cell r="C563">
            <v>29008</v>
          </cell>
          <cell r="D563">
            <v>62.051847766133477</v>
          </cell>
        </row>
        <row r="564">
          <cell r="A564" t="str">
            <v>73283</v>
          </cell>
          <cell r="B564">
            <v>9</v>
          </cell>
          <cell r="C564">
            <v>30395</v>
          </cell>
          <cell r="D564">
            <v>59.220266491199212</v>
          </cell>
        </row>
        <row r="565">
          <cell r="A565" t="str">
            <v>73319</v>
          </cell>
          <cell r="B565">
            <v>1</v>
          </cell>
          <cell r="C565">
            <v>32628</v>
          </cell>
          <cell r="D565">
            <v>6.1297045482407748</v>
          </cell>
        </row>
        <row r="566">
          <cell r="A566" t="str">
            <v>73347</v>
          </cell>
          <cell r="B566">
            <v>1</v>
          </cell>
          <cell r="C566">
            <v>8210</v>
          </cell>
          <cell r="D566">
            <v>24.360535931790501</v>
          </cell>
        </row>
        <row r="567">
          <cell r="A567" t="str">
            <v>73349</v>
          </cell>
          <cell r="B567">
            <v>4</v>
          </cell>
          <cell r="C567">
            <v>25032</v>
          </cell>
          <cell r="D567">
            <v>31.959092361776925</v>
          </cell>
        </row>
        <row r="568">
          <cell r="A568" t="str">
            <v>73352</v>
          </cell>
          <cell r="B568">
            <v>1</v>
          </cell>
          <cell r="C568">
            <v>11067</v>
          </cell>
          <cell r="D568">
            <v>18.071744826963041</v>
          </cell>
        </row>
        <row r="569">
          <cell r="A569" t="str">
            <v>73411</v>
          </cell>
          <cell r="B569">
            <v>5</v>
          </cell>
          <cell r="C569">
            <v>40637</v>
          </cell>
          <cell r="D569">
            <v>24.608115756576517</v>
          </cell>
        </row>
        <row r="570">
          <cell r="A570" t="str">
            <v>73443</v>
          </cell>
          <cell r="B570">
            <v>5</v>
          </cell>
          <cell r="C570">
            <v>33284</v>
          </cell>
          <cell r="D570">
            <v>30.044465809397909</v>
          </cell>
        </row>
        <row r="571">
          <cell r="A571" t="str">
            <v>73449</v>
          </cell>
          <cell r="B571">
            <v>5</v>
          </cell>
          <cell r="C571">
            <v>35749</v>
          </cell>
          <cell r="D571">
            <v>27.972810428263731</v>
          </cell>
        </row>
        <row r="572">
          <cell r="A572" t="str">
            <v>73461</v>
          </cell>
          <cell r="B572">
            <v>3</v>
          </cell>
          <cell r="C572">
            <v>5032</v>
          </cell>
          <cell r="D572">
            <v>119.23688394276628</v>
          </cell>
        </row>
        <row r="573">
          <cell r="A573" t="str">
            <v>73483</v>
          </cell>
          <cell r="B573">
            <v>3</v>
          </cell>
          <cell r="C573">
            <v>22637</v>
          </cell>
          <cell r="D573">
            <v>26.505278968061138</v>
          </cell>
        </row>
        <row r="574">
          <cell r="A574" t="str">
            <v>73520</v>
          </cell>
          <cell r="B574">
            <v>3</v>
          </cell>
          <cell r="C574">
            <v>9240</v>
          </cell>
          <cell r="D574">
            <v>64.935064935064929</v>
          </cell>
        </row>
        <row r="575">
          <cell r="A575" t="str">
            <v>73555</v>
          </cell>
          <cell r="B575">
            <v>10</v>
          </cell>
          <cell r="C575">
            <v>29887</v>
          </cell>
          <cell r="D575">
            <v>66.918727205808551</v>
          </cell>
        </row>
        <row r="576">
          <cell r="A576" t="str">
            <v>73585</v>
          </cell>
          <cell r="B576">
            <v>2</v>
          </cell>
          <cell r="C576">
            <v>29154</v>
          </cell>
          <cell r="D576">
            <v>13.720244220347123</v>
          </cell>
        </row>
        <row r="577">
          <cell r="A577" t="str">
            <v>73616</v>
          </cell>
          <cell r="B577">
            <v>1</v>
          </cell>
          <cell r="C577">
            <v>24659</v>
          </cell>
          <cell r="D577">
            <v>8.1106289792773421</v>
          </cell>
        </row>
        <row r="578">
          <cell r="A578" t="str">
            <v>73622</v>
          </cell>
          <cell r="B578">
            <v>1</v>
          </cell>
          <cell r="C578">
            <v>6319</v>
          </cell>
          <cell r="D578">
            <v>31.650577623041624</v>
          </cell>
        </row>
        <row r="579">
          <cell r="A579" t="str">
            <v>73624</v>
          </cell>
          <cell r="B579">
            <v>11</v>
          </cell>
          <cell r="C579">
            <v>20749</v>
          </cell>
          <cell r="D579">
            <v>106.02920622680611</v>
          </cell>
        </row>
        <row r="580">
          <cell r="A580" t="str">
            <v>73675</v>
          </cell>
          <cell r="B580">
            <v>2</v>
          </cell>
          <cell r="C580">
            <v>14483</v>
          </cell>
          <cell r="D580">
            <v>27.61858730925913</v>
          </cell>
        </row>
        <row r="581">
          <cell r="A581" t="str">
            <v>73686</v>
          </cell>
          <cell r="B581">
            <v>1</v>
          </cell>
          <cell r="C581">
            <v>6403</v>
          </cell>
          <cell r="D581">
            <v>31.235358425737935</v>
          </cell>
        </row>
        <row r="582">
          <cell r="A582" t="str">
            <v>73770</v>
          </cell>
          <cell r="B582">
            <v>1</v>
          </cell>
          <cell r="C582">
            <v>4545</v>
          </cell>
          <cell r="D582">
            <v>44.004400440044002</v>
          </cell>
        </row>
        <row r="583">
          <cell r="A583" t="str">
            <v>73854</v>
          </cell>
          <cell r="B583">
            <v>2</v>
          </cell>
          <cell r="C583">
            <v>6335</v>
          </cell>
          <cell r="D583">
            <v>63.141278610891867</v>
          </cell>
        </row>
        <row r="584">
          <cell r="A584" t="str">
            <v>73870</v>
          </cell>
          <cell r="B584">
            <v>2</v>
          </cell>
          <cell r="C584">
            <v>10751</v>
          </cell>
          <cell r="D584">
            <v>37.205841317086787</v>
          </cell>
        </row>
        <row r="585">
          <cell r="A585" t="str">
            <v>76001</v>
          </cell>
          <cell r="B585">
            <v>735</v>
          </cell>
          <cell r="C585">
            <v>2344703</v>
          </cell>
          <cell r="D585">
            <v>62.694507577292306</v>
          </cell>
        </row>
        <row r="586">
          <cell r="A586" t="str">
            <v>76020</v>
          </cell>
          <cell r="B586">
            <v>5</v>
          </cell>
          <cell r="C586">
            <v>20915</v>
          </cell>
          <cell r="D586">
            <v>47.812574707147981</v>
          </cell>
        </row>
        <row r="587">
          <cell r="A587" t="str">
            <v>76036</v>
          </cell>
          <cell r="B587">
            <v>4</v>
          </cell>
          <cell r="C587">
            <v>17837</v>
          </cell>
          <cell r="D587">
            <v>44.850591467174972</v>
          </cell>
        </row>
        <row r="588">
          <cell r="A588" t="str">
            <v>76041</v>
          </cell>
          <cell r="B588">
            <v>2</v>
          </cell>
          <cell r="C588">
            <v>19661</v>
          </cell>
          <cell r="D588">
            <v>20.344845124866488</v>
          </cell>
        </row>
        <row r="589">
          <cell r="A589" t="str">
            <v>76054</v>
          </cell>
          <cell r="B589">
            <v>6</v>
          </cell>
          <cell r="C589">
            <v>6471</v>
          </cell>
          <cell r="D589">
            <v>185.44274455261936</v>
          </cell>
        </row>
        <row r="590">
          <cell r="A590" t="str">
            <v>76100</v>
          </cell>
          <cell r="B590">
            <v>4</v>
          </cell>
          <cell r="C590">
            <v>13649</v>
          </cell>
          <cell r="D590">
            <v>58.612352553300603</v>
          </cell>
        </row>
        <row r="591">
          <cell r="A591" t="str">
            <v>76109</v>
          </cell>
          <cell r="B591">
            <v>90</v>
          </cell>
          <cell r="C591">
            <v>391937</v>
          </cell>
          <cell r="D591">
            <v>45.925748270768004</v>
          </cell>
        </row>
        <row r="592">
          <cell r="A592" t="str">
            <v>76111</v>
          </cell>
          <cell r="B592">
            <v>44</v>
          </cell>
          <cell r="C592">
            <v>115433</v>
          </cell>
          <cell r="D592">
            <v>76.234698916254459</v>
          </cell>
        </row>
        <row r="593">
          <cell r="A593" t="str">
            <v>76113</v>
          </cell>
          <cell r="B593">
            <v>3</v>
          </cell>
          <cell r="C593">
            <v>21217</v>
          </cell>
          <cell r="D593">
            <v>28.279210067398783</v>
          </cell>
        </row>
        <row r="594">
          <cell r="A594" t="str">
            <v>76122</v>
          </cell>
          <cell r="B594">
            <v>14</v>
          </cell>
          <cell r="C594">
            <v>29928</v>
          </cell>
          <cell r="D594">
            <v>93.557872226677361</v>
          </cell>
        </row>
        <row r="595">
          <cell r="A595" t="str">
            <v>76126</v>
          </cell>
          <cell r="B595">
            <v>3</v>
          </cell>
          <cell r="C595">
            <v>15738</v>
          </cell>
          <cell r="D595">
            <v>38.124285169653071</v>
          </cell>
        </row>
        <row r="596">
          <cell r="A596" t="str">
            <v>76130</v>
          </cell>
          <cell r="B596">
            <v>14</v>
          </cell>
          <cell r="C596">
            <v>80476</v>
          </cell>
          <cell r="D596">
            <v>34.792981758536705</v>
          </cell>
        </row>
        <row r="597">
          <cell r="A597" t="str">
            <v>76147</v>
          </cell>
          <cell r="B597">
            <v>33</v>
          </cell>
          <cell r="C597">
            <v>131545</v>
          </cell>
          <cell r="D597">
            <v>50.172944619711885</v>
          </cell>
        </row>
        <row r="598">
          <cell r="A598" t="str">
            <v>76233</v>
          </cell>
          <cell r="B598">
            <v>12</v>
          </cell>
          <cell r="C598">
            <v>36277</v>
          </cell>
          <cell r="D598">
            <v>66.157620530914897</v>
          </cell>
        </row>
        <row r="599">
          <cell r="A599" t="str">
            <v>76243</v>
          </cell>
          <cell r="B599">
            <v>4</v>
          </cell>
          <cell r="C599">
            <v>11025</v>
          </cell>
          <cell r="D599">
            <v>72.562358276643991</v>
          </cell>
        </row>
        <row r="600">
          <cell r="A600" t="str">
            <v>76246</v>
          </cell>
          <cell r="B600">
            <v>1</v>
          </cell>
          <cell r="C600">
            <v>9912</v>
          </cell>
          <cell r="D600">
            <v>20.177562550443906</v>
          </cell>
        </row>
        <row r="601">
          <cell r="A601" t="str">
            <v>76248</v>
          </cell>
          <cell r="B601">
            <v>29</v>
          </cell>
          <cell r="C601">
            <v>57177</v>
          </cell>
          <cell r="D601">
            <v>101.43938996449621</v>
          </cell>
        </row>
        <row r="602">
          <cell r="A602" t="str">
            <v>76250</v>
          </cell>
          <cell r="B602">
            <v>5</v>
          </cell>
          <cell r="C602">
            <v>8594</v>
          </cell>
          <cell r="D602">
            <v>116.36025133814289</v>
          </cell>
        </row>
        <row r="603">
          <cell r="A603" t="str">
            <v>76275</v>
          </cell>
          <cell r="B603">
            <v>24</v>
          </cell>
          <cell r="C603">
            <v>57910</v>
          </cell>
          <cell r="D603">
            <v>82.887238818856844</v>
          </cell>
        </row>
        <row r="604">
          <cell r="A604" t="str">
            <v>76306</v>
          </cell>
          <cell r="B604">
            <v>2</v>
          </cell>
          <cell r="C604">
            <v>20852</v>
          </cell>
          <cell r="D604">
            <v>19.182812200268561</v>
          </cell>
        </row>
        <row r="605">
          <cell r="A605" t="str">
            <v>76318</v>
          </cell>
          <cell r="B605">
            <v>9</v>
          </cell>
          <cell r="C605">
            <v>34230</v>
          </cell>
          <cell r="D605">
            <v>52.58545135845749</v>
          </cell>
        </row>
        <row r="606">
          <cell r="A606" t="str">
            <v>76364</v>
          </cell>
          <cell r="B606">
            <v>38</v>
          </cell>
          <cell r="C606">
            <v>117079</v>
          </cell>
          <cell r="D606">
            <v>64.913434518572927</v>
          </cell>
        </row>
        <row r="607">
          <cell r="A607" t="str">
            <v>76377</v>
          </cell>
          <cell r="B607">
            <v>1</v>
          </cell>
          <cell r="C607">
            <v>11464</v>
          </cell>
          <cell r="D607">
            <v>17.445917655268666</v>
          </cell>
        </row>
        <row r="608">
          <cell r="A608" t="str">
            <v>76400</v>
          </cell>
          <cell r="B608">
            <v>13</v>
          </cell>
          <cell r="C608">
            <v>37068</v>
          </cell>
          <cell r="D608">
            <v>70.141361821517208</v>
          </cell>
        </row>
        <row r="609">
          <cell r="A609" t="str">
            <v>76403</v>
          </cell>
          <cell r="B609">
            <v>5</v>
          </cell>
          <cell r="C609">
            <v>13344</v>
          </cell>
          <cell r="D609">
            <v>74.940047961630697</v>
          </cell>
        </row>
        <row r="610">
          <cell r="A610" t="str">
            <v>76497</v>
          </cell>
          <cell r="B610">
            <v>7</v>
          </cell>
          <cell r="C610">
            <v>14905</v>
          </cell>
          <cell r="D610">
            <v>93.928212009392823</v>
          </cell>
        </row>
        <row r="611">
          <cell r="A611" t="str">
            <v>76520</v>
          </cell>
          <cell r="B611">
            <v>66</v>
          </cell>
          <cell r="C611">
            <v>302741</v>
          </cell>
          <cell r="D611">
            <v>43.601626472793576</v>
          </cell>
        </row>
        <row r="612">
          <cell r="A612" t="str">
            <v>76563</v>
          </cell>
          <cell r="B612">
            <v>10</v>
          </cell>
          <cell r="C612">
            <v>54460</v>
          </cell>
          <cell r="D612">
            <v>36.72420124862284</v>
          </cell>
        </row>
        <row r="613">
          <cell r="A613" t="str">
            <v>76606</v>
          </cell>
          <cell r="B613">
            <v>7</v>
          </cell>
          <cell r="C613">
            <v>16186</v>
          </cell>
          <cell r="D613">
            <v>86.494501420981095</v>
          </cell>
        </row>
        <row r="614">
          <cell r="A614" t="str">
            <v>76616</v>
          </cell>
          <cell r="B614">
            <v>4</v>
          </cell>
          <cell r="C614">
            <v>14959</v>
          </cell>
          <cell r="D614">
            <v>53.479510662477438</v>
          </cell>
        </row>
        <row r="615">
          <cell r="A615" t="str">
            <v>76622</v>
          </cell>
          <cell r="B615">
            <v>4</v>
          </cell>
          <cell r="C615">
            <v>32968</v>
          </cell>
          <cell r="D615">
            <v>24.265954865323952</v>
          </cell>
        </row>
        <row r="616">
          <cell r="A616" t="str">
            <v>76670</v>
          </cell>
          <cell r="B616">
            <v>8</v>
          </cell>
          <cell r="C616">
            <v>17885</v>
          </cell>
          <cell r="D616">
            <v>89.460441710930951</v>
          </cell>
        </row>
        <row r="617">
          <cell r="A617" t="str">
            <v>76736</v>
          </cell>
          <cell r="B617">
            <v>15</v>
          </cell>
          <cell r="C617">
            <v>45426</v>
          </cell>
          <cell r="D617">
            <v>66.041474045700696</v>
          </cell>
        </row>
        <row r="618">
          <cell r="A618" t="str">
            <v>76823</v>
          </cell>
          <cell r="B618">
            <v>2</v>
          </cell>
          <cell r="C618">
            <v>16332</v>
          </cell>
          <cell r="D618">
            <v>24.491795248591721</v>
          </cell>
        </row>
        <row r="619">
          <cell r="A619" t="str">
            <v>76828</v>
          </cell>
          <cell r="B619">
            <v>5</v>
          </cell>
          <cell r="C619">
            <v>18167</v>
          </cell>
          <cell r="D619">
            <v>55.044861562173168</v>
          </cell>
        </row>
        <row r="620">
          <cell r="A620" t="str">
            <v>76834</v>
          </cell>
          <cell r="B620">
            <v>62</v>
          </cell>
          <cell r="C620">
            <v>209077</v>
          </cell>
          <cell r="D620">
            <v>59.308293116889949</v>
          </cell>
        </row>
        <row r="621">
          <cell r="A621" t="str">
            <v>76845</v>
          </cell>
          <cell r="B621">
            <v>2</v>
          </cell>
          <cell r="C621">
            <v>5492</v>
          </cell>
          <cell r="D621">
            <v>72.833211944646763</v>
          </cell>
        </row>
        <row r="622">
          <cell r="A622" t="str">
            <v>76869</v>
          </cell>
          <cell r="B622">
            <v>1</v>
          </cell>
          <cell r="C622">
            <v>10882</v>
          </cell>
          <cell r="D622">
            <v>18.37897445322551</v>
          </cell>
        </row>
        <row r="623">
          <cell r="A623" t="str">
            <v>76890</v>
          </cell>
          <cell r="B623">
            <v>5</v>
          </cell>
          <cell r="C623">
            <v>16199</v>
          </cell>
          <cell r="D623">
            <v>61.732205691709368</v>
          </cell>
        </row>
        <row r="624">
          <cell r="A624" t="str">
            <v>76892</v>
          </cell>
          <cell r="B624">
            <v>36</v>
          </cell>
          <cell r="C624">
            <v>114385</v>
          </cell>
          <cell r="D624">
            <v>62.945316256502167</v>
          </cell>
        </row>
        <row r="625">
          <cell r="A625" t="str">
            <v>76895</v>
          </cell>
          <cell r="B625">
            <v>10</v>
          </cell>
          <cell r="C625">
            <v>44778</v>
          </cell>
          <cell r="D625">
            <v>44.664790745455356</v>
          </cell>
        </row>
        <row r="626">
          <cell r="A626" t="str">
            <v>81001</v>
          </cell>
          <cell r="B626">
            <v>12</v>
          </cell>
          <cell r="C626">
            <v>87242</v>
          </cell>
          <cell r="D626">
            <v>27.509685701840855</v>
          </cell>
        </row>
        <row r="627">
          <cell r="A627" t="str">
            <v>81065</v>
          </cell>
          <cell r="B627">
            <v>6</v>
          </cell>
          <cell r="C627">
            <v>40872</v>
          </cell>
          <cell r="D627">
            <v>29.35995302407516</v>
          </cell>
        </row>
        <row r="628">
          <cell r="A628" t="str">
            <v>81300</v>
          </cell>
          <cell r="B628">
            <v>6</v>
          </cell>
          <cell r="C628">
            <v>25024</v>
          </cell>
          <cell r="D628">
            <v>47.953964194373405</v>
          </cell>
        </row>
        <row r="629">
          <cell r="A629" t="str">
            <v>81736</v>
          </cell>
          <cell r="B629">
            <v>23</v>
          </cell>
          <cell r="C629">
            <v>46823</v>
          </cell>
          <cell r="D629">
            <v>98.242316810114673</v>
          </cell>
        </row>
        <row r="630">
          <cell r="A630" t="str">
            <v>81794</v>
          </cell>
          <cell r="B630">
            <v>16</v>
          </cell>
          <cell r="C630">
            <v>52273</v>
          </cell>
          <cell r="D630">
            <v>61.217071910929164</v>
          </cell>
        </row>
        <row r="631">
          <cell r="A631" t="str">
            <v>85001</v>
          </cell>
          <cell r="B631">
            <v>18</v>
          </cell>
          <cell r="C631">
            <v>136487</v>
          </cell>
          <cell r="D631">
            <v>26.376138386806073</v>
          </cell>
        </row>
        <row r="632">
          <cell r="A632" t="str">
            <v>85010</v>
          </cell>
          <cell r="B632">
            <v>2</v>
          </cell>
          <cell r="C632">
            <v>37402</v>
          </cell>
          <cell r="D632">
            <v>10.694615261215977</v>
          </cell>
        </row>
        <row r="633">
          <cell r="A633" t="str">
            <v>85015</v>
          </cell>
          <cell r="B633">
            <v>1</v>
          </cell>
          <cell r="C633">
            <v>2408</v>
          </cell>
          <cell r="D633">
            <v>83.056478405315616</v>
          </cell>
        </row>
        <row r="634">
          <cell r="A634" t="str">
            <v>85125</v>
          </cell>
          <cell r="B634">
            <v>6</v>
          </cell>
          <cell r="C634">
            <v>11930</v>
          </cell>
          <cell r="D634">
            <v>100.5867560771165</v>
          </cell>
        </row>
        <row r="635">
          <cell r="A635" t="str">
            <v>85139</v>
          </cell>
          <cell r="B635">
            <v>2</v>
          </cell>
          <cell r="C635">
            <v>11140</v>
          </cell>
          <cell r="D635">
            <v>35.906642728904849</v>
          </cell>
        </row>
        <row r="636">
          <cell r="A636" t="str">
            <v>85230</v>
          </cell>
          <cell r="B636">
            <v>2</v>
          </cell>
          <cell r="C636">
            <v>8261</v>
          </cell>
          <cell r="D636">
            <v>48.420288100714203</v>
          </cell>
        </row>
        <row r="637">
          <cell r="A637" t="str">
            <v>85250</v>
          </cell>
          <cell r="B637">
            <v>2</v>
          </cell>
          <cell r="C637">
            <v>26674</v>
          </cell>
          <cell r="D637">
            <v>14.995876134063133</v>
          </cell>
        </row>
        <row r="638">
          <cell r="A638" t="str">
            <v>85263</v>
          </cell>
          <cell r="B638">
            <v>3</v>
          </cell>
          <cell r="C638">
            <v>7922</v>
          </cell>
          <cell r="D638">
            <v>75.738449886392317</v>
          </cell>
        </row>
        <row r="639">
          <cell r="A639" t="str">
            <v>85315</v>
          </cell>
          <cell r="B639">
            <v>2</v>
          </cell>
          <cell r="C639">
            <v>1974</v>
          </cell>
          <cell r="D639">
            <v>202.6342451874367</v>
          </cell>
        </row>
        <row r="640">
          <cell r="A640" t="str">
            <v>85325</v>
          </cell>
          <cell r="B640">
            <v>2</v>
          </cell>
          <cell r="C640">
            <v>7723</v>
          </cell>
          <cell r="D640">
            <v>51.79334455522465</v>
          </cell>
        </row>
        <row r="641">
          <cell r="A641" t="str">
            <v>85400</v>
          </cell>
          <cell r="B641">
            <v>2</v>
          </cell>
          <cell r="C641">
            <v>7044</v>
          </cell>
          <cell r="D641">
            <v>56.785917092561043</v>
          </cell>
        </row>
        <row r="642">
          <cell r="A642" t="str">
            <v>85410</v>
          </cell>
          <cell r="B642">
            <v>2</v>
          </cell>
          <cell r="C642">
            <v>21442</v>
          </cell>
          <cell r="D642">
            <v>18.654976214905325</v>
          </cell>
        </row>
        <row r="643">
          <cell r="A643" t="str">
            <v>85430</v>
          </cell>
          <cell r="B643">
            <v>1</v>
          </cell>
          <cell r="C643">
            <v>14381</v>
          </cell>
          <cell r="D643">
            <v>13.907238717752589</v>
          </cell>
        </row>
        <row r="644">
          <cell r="A644" t="str">
            <v>85440</v>
          </cell>
          <cell r="B644">
            <v>2</v>
          </cell>
          <cell r="C644">
            <v>23644</v>
          </cell>
          <cell r="D644">
            <v>16.917611233293862</v>
          </cell>
        </row>
        <row r="645">
          <cell r="A645" t="str">
            <v>86001</v>
          </cell>
          <cell r="B645">
            <v>5</v>
          </cell>
          <cell r="C645">
            <v>41304</v>
          </cell>
          <cell r="D645">
            <v>24.210730195622702</v>
          </cell>
        </row>
        <row r="646">
          <cell r="A646" t="str">
            <v>86320</v>
          </cell>
          <cell r="B646">
            <v>19</v>
          </cell>
          <cell r="C646">
            <v>51461</v>
          </cell>
          <cell r="D646">
            <v>73.842327199238255</v>
          </cell>
        </row>
        <row r="647">
          <cell r="A647" t="str">
            <v>86568</v>
          </cell>
          <cell r="B647">
            <v>38</v>
          </cell>
          <cell r="C647">
            <v>59523</v>
          </cell>
          <cell r="D647">
            <v>127.68173647161602</v>
          </cell>
        </row>
        <row r="648">
          <cell r="A648" t="str">
            <v>86569</v>
          </cell>
          <cell r="B648">
            <v>7</v>
          </cell>
          <cell r="C648">
            <v>14528</v>
          </cell>
          <cell r="D648">
            <v>96.365638766519822</v>
          </cell>
        </row>
        <row r="649">
          <cell r="A649" t="str">
            <v>86571</v>
          </cell>
          <cell r="B649">
            <v>6</v>
          </cell>
          <cell r="C649">
            <v>23559</v>
          </cell>
          <cell r="D649">
            <v>50.935948045332992</v>
          </cell>
        </row>
        <row r="650">
          <cell r="A650" t="str">
            <v>86573</v>
          </cell>
          <cell r="B650">
            <v>4</v>
          </cell>
          <cell r="C650">
            <v>15478</v>
          </cell>
          <cell r="D650">
            <v>51.686264375242274</v>
          </cell>
        </row>
        <row r="651">
          <cell r="A651" t="str">
            <v>86749</v>
          </cell>
          <cell r="B651">
            <v>2</v>
          </cell>
          <cell r="C651">
            <v>14050</v>
          </cell>
          <cell r="D651">
            <v>28.469750889679712</v>
          </cell>
        </row>
        <row r="652">
          <cell r="A652" t="str">
            <v>86757</v>
          </cell>
          <cell r="B652">
            <v>7</v>
          </cell>
          <cell r="C652">
            <v>26000</v>
          </cell>
          <cell r="D652">
            <v>53.846153846153847</v>
          </cell>
        </row>
        <row r="653">
          <cell r="A653" t="str">
            <v>86865</v>
          </cell>
          <cell r="B653">
            <v>13</v>
          </cell>
          <cell r="C653">
            <v>51217</v>
          </cell>
          <cell r="D653">
            <v>50.764394634593991</v>
          </cell>
        </row>
        <row r="654">
          <cell r="A654" t="str">
            <v>86885</v>
          </cell>
          <cell r="B654">
            <v>5</v>
          </cell>
          <cell r="C654">
            <v>21069</v>
          </cell>
          <cell r="D654">
            <v>47.463097441739052</v>
          </cell>
        </row>
        <row r="655">
          <cell r="A655" t="str">
            <v>88001</v>
          </cell>
          <cell r="B655">
            <v>4</v>
          </cell>
          <cell r="C655">
            <v>70684</v>
          </cell>
          <cell r="D655">
            <v>11.317978609020429</v>
          </cell>
        </row>
        <row r="656">
          <cell r="A656" t="str">
            <v>91001</v>
          </cell>
          <cell r="B656">
            <v>12</v>
          </cell>
          <cell r="C656">
            <v>41000</v>
          </cell>
          <cell r="D656">
            <v>58.536585365853654</v>
          </cell>
        </row>
        <row r="657">
          <cell r="A657" t="str">
            <v>94001</v>
          </cell>
          <cell r="B657">
            <v>1</v>
          </cell>
          <cell r="C657">
            <v>19641</v>
          </cell>
          <cell r="D657">
            <v>10.182780917468561</v>
          </cell>
        </row>
        <row r="658">
          <cell r="A658" t="str">
            <v>95001</v>
          </cell>
          <cell r="B658">
            <v>16</v>
          </cell>
          <cell r="C658">
            <v>63493</v>
          </cell>
          <cell r="D658">
            <v>50.39925661096499</v>
          </cell>
        </row>
        <row r="659">
          <cell r="A659" t="str">
            <v>95015</v>
          </cell>
          <cell r="B659">
            <v>2</v>
          </cell>
          <cell r="C659">
            <v>9304</v>
          </cell>
          <cell r="D659">
            <v>42.992261392949267</v>
          </cell>
        </row>
        <row r="660">
          <cell r="A660" t="str">
            <v>95200</v>
          </cell>
          <cell r="B660">
            <v>4</v>
          </cell>
          <cell r="C660">
            <v>14111</v>
          </cell>
          <cell r="D660">
            <v>56.693359790234574</v>
          </cell>
        </row>
        <row r="661">
          <cell r="A661" t="str">
            <v>97001</v>
          </cell>
          <cell r="B661">
            <v>1</v>
          </cell>
          <cell r="C661">
            <v>31265</v>
          </cell>
          <cell r="D661">
            <v>6.3969294738525511</v>
          </cell>
        </row>
        <row r="662">
          <cell r="A662" t="str">
            <v>99001</v>
          </cell>
          <cell r="B662">
            <v>3</v>
          </cell>
          <cell r="C662">
            <v>15505</v>
          </cell>
          <cell r="D662">
            <v>38.697194453402126</v>
          </cell>
        </row>
        <row r="663">
          <cell r="A663" t="str">
            <v>99524</v>
          </cell>
          <cell r="B663">
            <v>2</v>
          </cell>
          <cell r="C663">
            <v>14810</v>
          </cell>
          <cell r="D663">
            <v>27.008777852802158</v>
          </cell>
        </row>
        <row r="664">
          <cell r="A664" t="str">
            <v>99773</v>
          </cell>
          <cell r="B664">
            <v>1</v>
          </cell>
          <cell r="C664">
            <v>35999</v>
          </cell>
          <cell r="D664">
            <v>5.5557098808300234</v>
          </cell>
        </row>
      </sheetData>
      <sheetData sheetId="11"/>
      <sheetData sheetId="12"/>
      <sheetData sheetId="13">
        <row r="3">
          <cell r="A3" t="str">
            <v>05001</v>
          </cell>
          <cell r="B3">
            <v>224</v>
          </cell>
          <cell r="C3">
            <v>2464322</v>
          </cell>
          <cell r="D3">
            <v>18.179442459224077</v>
          </cell>
          <cell r="L3" t="str">
            <v>00091</v>
          </cell>
          <cell r="M3">
            <v>76243</v>
          </cell>
          <cell r="N3">
            <v>7.8695749117951808</v>
          </cell>
        </row>
        <row r="4">
          <cell r="A4" t="str">
            <v>05002</v>
          </cell>
          <cell r="B4">
            <v>2</v>
          </cell>
          <cell r="C4">
            <v>19290</v>
          </cell>
          <cell r="D4">
            <v>20.736132711249351</v>
          </cell>
          <cell r="L4" t="str">
            <v>00005</v>
          </cell>
          <cell r="M4">
            <v>6456207</v>
          </cell>
          <cell r="N4">
            <v>28.716551374514477</v>
          </cell>
        </row>
        <row r="5">
          <cell r="A5" t="str">
            <v>05021</v>
          </cell>
          <cell r="B5">
            <v>1</v>
          </cell>
          <cell r="C5">
            <v>3466</v>
          </cell>
          <cell r="D5">
            <v>57.703404500865545</v>
          </cell>
          <cell r="L5" t="str">
            <v>00081</v>
          </cell>
          <cell r="M5">
            <v>262315</v>
          </cell>
          <cell r="N5">
            <v>28.210357775956389</v>
          </cell>
        </row>
        <row r="6">
          <cell r="A6" t="str">
            <v>05030</v>
          </cell>
          <cell r="B6">
            <v>5</v>
          </cell>
          <cell r="C6">
            <v>29555</v>
          </cell>
          <cell r="D6">
            <v>33.835222466587723</v>
          </cell>
          <cell r="L6" t="str">
            <v>00008</v>
          </cell>
          <cell r="M6">
            <v>2461001</v>
          </cell>
          <cell r="N6">
            <v>22.917503893740797</v>
          </cell>
        </row>
        <row r="7">
          <cell r="A7" t="str">
            <v>05031</v>
          </cell>
          <cell r="B7">
            <v>7</v>
          </cell>
          <cell r="C7">
            <v>22088</v>
          </cell>
          <cell r="D7">
            <v>63.382832307135097</v>
          </cell>
          <cell r="L7" t="str">
            <v>00011</v>
          </cell>
          <cell r="M7">
            <v>7878783</v>
          </cell>
          <cell r="N7">
            <v>16.500010217314021</v>
          </cell>
        </row>
        <row r="8">
          <cell r="A8" t="str">
            <v>05034</v>
          </cell>
          <cell r="B8">
            <v>20</v>
          </cell>
          <cell r="C8">
            <v>45814</v>
          </cell>
          <cell r="D8">
            <v>87.309556030907572</v>
          </cell>
          <cell r="L8" t="str">
            <v>00013</v>
          </cell>
          <cell r="M8">
            <v>2097086</v>
          </cell>
          <cell r="N8">
            <v>17.548159684438311</v>
          </cell>
        </row>
        <row r="9">
          <cell r="A9" t="str">
            <v>05038</v>
          </cell>
          <cell r="B9">
            <v>4</v>
          </cell>
          <cell r="C9">
            <v>11354</v>
          </cell>
          <cell r="D9">
            <v>70.459749867887965</v>
          </cell>
          <cell r="L9" t="str">
            <v>00015</v>
          </cell>
          <cell r="M9">
            <v>1276367</v>
          </cell>
          <cell r="N9">
            <v>9.4016846251900894</v>
          </cell>
        </row>
        <row r="10">
          <cell r="A10" t="str">
            <v>05040</v>
          </cell>
          <cell r="B10">
            <v>12</v>
          </cell>
          <cell r="C10">
            <v>17086</v>
          </cell>
          <cell r="D10">
            <v>140.4658784970151</v>
          </cell>
          <cell r="L10" t="str">
            <v>00017</v>
          </cell>
          <cell r="M10">
            <v>988003</v>
          </cell>
          <cell r="N10">
            <v>24.493852751459254</v>
          </cell>
        </row>
        <row r="11">
          <cell r="A11" t="str">
            <v>05042</v>
          </cell>
          <cell r="B11">
            <v>11</v>
          </cell>
          <cell r="C11">
            <v>24549</v>
          </cell>
          <cell r="D11">
            <v>89.616684997352237</v>
          </cell>
          <cell r="L11" t="str">
            <v>00018</v>
          </cell>
          <cell r="M11">
            <v>477619</v>
          </cell>
          <cell r="N11">
            <v>48.993025821837072</v>
          </cell>
        </row>
        <row r="12">
          <cell r="A12" t="str">
            <v>05045</v>
          </cell>
          <cell r="B12">
            <v>12</v>
          </cell>
          <cell r="C12">
            <v>178257</v>
          </cell>
          <cell r="D12">
            <v>13.463706895100895</v>
          </cell>
          <cell r="L12" t="str">
            <v>00085</v>
          </cell>
          <cell r="M12">
            <v>356438</v>
          </cell>
          <cell r="N12">
            <v>17.955436850167491</v>
          </cell>
        </row>
        <row r="13">
          <cell r="A13" t="str">
            <v>05055</v>
          </cell>
          <cell r="B13">
            <v>1</v>
          </cell>
          <cell r="C13">
            <v>8699</v>
          </cell>
          <cell r="D13">
            <v>22.991148407862973</v>
          </cell>
          <cell r="L13" t="str">
            <v>00019</v>
          </cell>
          <cell r="M13">
            <v>1379070</v>
          </cell>
          <cell r="N13">
            <v>43.217530654716583</v>
          </cell>
        </row>
        <row r="14">
          <cell r="A14" t="str">
            <v>05059</v>
          </cell>
          <cell r="B14">
            <v>2</v>
          </cell>
          <cell r="C14">
            <v>4210</v>
          </cell>
          <cell r="D14">
            <v>95.011876484560574</v>
          </cell>
          <cell r="L14" t="str">
            <v>00020</v>
          </cell>
          <cell r="M14">
            <v>1028880</v>
          </cell>
          <cell r="N14">
            <v>23.326335432703523</v>
          </cell>
        </row>
        <row r="15">
          <cell r="A15" t="str">
            <v>05079</v>
          </cell>
          <cell r="B15">
            <v>23</v>
          </cell>
          <cell r="C15">
            <v>50050</v>
          </cell>
          <cell r="D15">
            <v>91.908091908091905</v>
          </cell>
          <cell r="L15" t="str">
            <v>00027</v>
          </cell>
          <cell r="M15">
            <v>500076</v>
          </cell>
          <cell r="N15">
            <v>30.795319111495054</v>
          </cell>
        </row>
        <row r="16">
          <cell r="A16" t="str">
            <v>05088</v>
          </cell>
          <cell r="B16">
            <v>48</v>
          </cell>
          <cell r="C16">
            <v>455807</v>
          </cell>
          <cell r="D16">
            <v>21.06154578582602</v>
          </cell>
          <cell r="L16" t="str">
            <v>00023</v>
          </cell>
          <cell r="M16">
            <v>1709603</v>
          </cell>
          <cell r="N16">
            <v>14.389305587320564</v>
          </cell>
        </row>
        <row r="17">
          <cell r="A17" t="str">
            <v>05091</v>
          </cell>
          <cell r="B17">
            <v>3</v>
          </cell>
          <cell r="C17">
            <v>9286</v>
          </cell>
          <cell r="D17">
            <v>64.613396510876598</v>
          </cell>
          <cell r="L17" t="str">
            <v>00025</v>
          </cell>
          <cell r="M17">
            <v>2680041</v>
          </cell>
          <cell r="N17">
            <v>16.193782110049806</v>
          </cell>
        </row>
        <row r="18">
          <cell r="A18" t="str">
            <v>05093</v>
          </cell>
          <cell r="B18">
            <v>1</v>
          </cell>
          <cell r="C18">
            <v>17542</v>
          </cell>
          <cell r="D18">
            <v>11.401208528103979</v>
          </cell>
          <cell r="L18" t="str">
            <v>00094</v>
          </cell>
          <cell r="M18">
            <v>41482</v>
          </cell>
          <cell r="N18">
            <v>9.6427366086495354</v>
          </cell>
        </row>
        <row r="19">
          <cell r="A19" t="str">
            <v>05101</v>
          </cell>
          <cell r="B19">
            <v>21</v>
          </cell>
          <cell r="C19">
            <v>27084</v>
          </cell>
          <cell r="D19">
            <v>155.07310589277802</v>
          </cell>
          <cell r="L19" t="str">
            <v>00044</v>
          </cell>
          <cell r="M19">
            <v>957814</v>
          </cell>
          <cell r="N19">
            <v>17.331131096434174</v>
          </cell>
        </row>
        <row r="20">
          <cell r="A20" t="str">
            <v>05107</v>
          </cell>
          <cell r="B20">
            <v>11</v>
          </cell>
          <cell r="C20">
            <v>8702</v>
          </cell>
          <cell r="D20">
            <v>252.81544472535049</v>
          </cell>
          <cell r="L20" t="str">
            <v>00095</v>
          </cell>
          <cell r="M20">
            <v>111060</v>
          </cell>
          <cell r="N20">
            <v>28.813254096884563</v>
          </cell>
        </row>
        <row r="21">
          <cell r="A21" t="str">
            <v>05113</v>
          </cell>
          <cell r="B21">
            <v>1</v>
          </cell>
          <cell r="C21">
            <v>6601</v>
          </cell>
          <cell r="D21">
            <v>30.298439630359038</v>
          </cell>
          <cell r="L21" t="str">
            <v>00041</v>
          </cell>
          <cell r="M21">
            <v>1154804</v>
          </cell>
          <cell r="N21">
            <v>18.53128323074738</v>
          </cell>
        </row>
        <row r="22">
          <cell r="A22" t="str">
            <v>05120</v>
          </cell>
          <cell r="B22">
            <v>13</v>
          </cell>
          <cell r="C22">
            <v>37806</v>
          </cell>
          <cell r="D22">
            <v>68.77215256837539</v>
          </cell>
          <cell r="L22" t="str">
            <v>00047</v>
          </cell>
          <cell r="M22">
            <v>1259667</v>
          </cell>
          <cell r="N22">
            <v>15.400895633528542</v>
          </cell>
        </row>
        <row r="23">
          <cell r="A23" t="str">
            <v>05125</v>
          </cell>
          <cell r="B23">
            <v>1</v>
          </cell>
          <cell r="C23">
            <v>8205</v>
          </cell>
          <cell r="D23">
            <v>24.375380865326019</v>
          </cell>
          <cell r="L23" t="str">
            <v>00050</v>
          </cell>
          <cell r="M23">
            <v>961292</v>
          </cell>
          <cell r="N23">
            <v>33.496585844883761</v>
          </cell>
        </row>
        <row r="24">
          <cell r="A24" t="str">
            <v>05129</v>
          </cell>
          <cell r="B24">
            <v>13</v>
          </cell>
          <cell r="C24">
            <v>77854</v>
          </cell>
          <cell r="D24">
            <v>33.395843501939524</v>
          </cell>
          <cell r="L24" t="str">
            <v>00052</v>
          </cell>
          <cell r="M24">
            <v>1744275</v>
          </cell>
          <cell r="N24">
            <v>25.913345086067277</v>
          </cell>
        </row>
        <row r="25">
          <cell r="A25" t="str">
            <v>05134</v>
          </cell>
          <cell r="B25">
            <v>2</v>
          </cell>
          <cell r="C25">
            <v>9091</v>
          </cell>
          <cell r="D25">
            <v>43.999560004399953</v>
          </cell>
          <cell r="L25" t="str">
            <v>00054</v>
          </cell>
          <cell r="M25">
            <v>1355723</v>
          </cell>
          <cell r="N25">
            <v>22.275936898614244</v>
          </cell>
        </row>
        <row r="26">
          <cell r="A26" t="str">
            <v>05138</v>
          </cell>
          <cell r="B26">
            <v>1</v>
          </cell>
          <cell r="C26">
            <v>16763</v>
          </cell>
          <cell r="D26">
            <v>11.931038596909861</v>
          </cell>
          <cell r="L26" t="str">
            <v>00086</v>
          </cell>
          <cell r="M26">
            <v>345204</v>
          </cell>
          <cell r="N26">
            <v>50.404977926095874</v>
          </cell>
        </row>
        <row r="27">
          <cell r="A27" t="str">
            <v>05147</v>
          </cell>
          <cell r="B27">
            <v>5</v>
          </cell>
          <cell r="C27">
            <v>55788</v>
          </cell>
          <cell r="D27">
            <v>17.925001792500179</v>
          </cell>
          <cell r="L27" t="str">
            <v>00063</v>
          </cell>
          <cell r="M27">
            <v>565266</v>
          </cell>
          <cell r="N27">
            <v>54.487621756836603</v>
          </cell>
        </row>
        <row r="28">
          <cell r="A28" t="str">
            <v>05148</v>
          </cell>
          <cell r="B28">
            <v>7</v>
          </cell>
          <cell r="C28">
            <v>46751</v>
          </cell>
          <cell r="D28">
            <v>29.945883510513141</v>
          </cell>
          <cell r="L28" t="str">
            <v>00066</v>
          </cell>
          <cell r="M28">
            <v>951945</v>
          </cell>
          <cell r="N28">
            <v>34.03557978664734</v>
          </cell>
        </row>
        <row r="29">
          <cell r="A29" t="str">
            <v>05150</v>
          </cell>
          <cell r="B29">
            <v>1</v>
          </cell>
          <cell r="C29">
            <v>3629</v>
          </cell>
          <cell r="D29">
            <v>55.111600992008825</v>
          </cell>
          <cell r="L29" t="str">
            <v>00088</v>
          </cell>
          <cell r="M29">
            <v>76442</v>
          </cell>
          <cell r="N29">
            <v>28.779990057821614</v>
          </cell>
        </row>
        <row r="30">
          <cell r="A30" t="str">
            <v>05154</v>
          </cell>
          <cell r="B30">
            <v>17</v>
          </cell>
          <cell r="C30">
            <v>112168</v>
          </cell>
          <cell r="D30">
            <v>30.311675344126666</v>
          </cell>
          <cell r="L30" t="str">
            <v>00068</v>
          </cell>
          <cell r="M30">
            <v>2061095</v>
          </cell>
          <cell r="N30">
            <v>13.390940252632703</v>
          </cell>
        </row>
        <row r="31">
          <cell r="A31" t="str">
            <v>05172</v>
          </cell>
          <cell r="B31">
            <v>6</v>
          </cell>
          <cell r="C31">
            <v>76202</v>
          </cell>
          <cell r="D31">
            <v>15.747618172751372</v>
          </cell>
          <cell r="L31" t="str">
            <v>00070</v>
          </cell>
          <cell r="M31">
            <v>851526</v>
          </cell>
          <cell r="N31">
            <v>15.031836960938364</v>
          </cell>
        </row>
        <row r="32">
          <cell r="A32" t="str">
            <v>05190</v>
          </cell>
          <cell r="B32">
            <v>2</v>
          </cell>
          <cell r="C32">
            <v>9058</v>
          </cell>
          <cell r="D32">
            <v>44.159858688452196</v>
          </cell>
          <cell r="L32" t="str">
            <v>00073</v>
          </cell>
          <cell r="M32">
            <v>1408274</v>
          </cell>
          <cell r="N32">
            <v>23.858993349305603</v>
          </cell>
        </row>
        <row r="33">
          <cell r="A33" t="str">
            <v>05197</v>
          </cell>
          <cell r="B33">
            <v>4</v>
          </cell>
          <cell r="C33">
            <v>14972</v>
          </cell>
          <cell r="D33">
            <v>53.433075073470484</v>
          </cell>
          <cell r="L33" t="str">
            <v>00076</v>
          </cell>
          <cell r="M33">
            <v>4613377</v>
          </cell>
          <cell r="N33">
            <v>55.230691096782245</v>
          </cell>
        </row>
        <row r="34">
          <cell r="A34" t="str">
            <v>05209</v>
          </cell>
          <cell r="B34">
            <v>2</v>
          </cell>
          <cell r="C34">
            <v>20653</v>
          </cell>
          <cell r="D34">
            <v>19.367646346777708</v>
          </cell>
          <cell r="L34" t="str">
            <v>00097</v>
          </cell>
          <cell r="M34">
            <v>43665</v>
          </cell>
          <cell r="N34">
            <v>13.740982480247338</v>
          </cell>
        </row>
        <row r="35">
          <cell r="A35" t="str">
            <v>05212</v>
          </cell>
          <cell r="B35">
            <v>9</v>
          </cell>
          <cell r="C35">
            <v>70171</v>
          </cell>
          <cell r="D35">
            <v>25.651622465120919</v>
          </cell>
          <cell r="L35" t="str">
            <v>00099</v>
          </cell>
          <cell r="M35">
            <v>71974</v>
          </cell>
          <cell r="N35">
            <v>19.451468585878231</v>
          </cell>
        </row>
        <row r="36">
          <cell r="A36" t="str">
            <v>05234</v>
          </cell>
          <cell r="B36">
            <v>8</v>
          </cell>
          <cell r="C36">
            <v>23378</v>
          </cell>
          <cell r="D36">
            <v>68.440414064505092</v>
          </cell>
        </row>
        <row r="37">
          <cell r="A37" t="str">
            <v>05237</v>
          </cell>
          <cell r="B37">
            <v>4</v>
          </cell>
          <cell r="C37">
            <v>22243</v>
          </cell>
          <cell r="D37">
            <v>35.966371442701075</v>
          </cell>
        </row>
        <row r="38">
          <cell r="A38" t="str">
            <v>05240</v>
          </cell>
          <cell r="B38">
            <v>1</v>
          </cell>
          <cell r="C38">
            <v>12515</v>
          </cell>
          <cell r="D38">
            <v>15.980823012385137</v>
          </cell>
        </row>
        <row r="39">
          <cell r="A39" t="str">
            <v>05250</v>
          </cell>
          <cell r="B39">
            <v>24</v>
          </cell>
          <cell r="C39">
            <v>49583</v>
          </cell>
          <cell r="D39">
            <v>96.807373494947868</v>
          </cell>
        </row>
        <row r="40">
          <cell r="A40" t="str">
            <v>05264</v>
          </cell>
          <cell r="B40">
            <v>1</v>
          </cell>
          <cell r="C40">
            <v>9950</v>
          </cell>
          <cell r="D40">
            <v>20.100502512562816</v>
          </cell>
        </row>
        <row r="41">
          <cell r="A41" t="str">
            <v>05266</v>
          </cell>
          <cell r="B41">
            <v>5</v>
          </cell>
          <cell r="C41">
            <v>222410</v>
          </cell>
          <cell r="D41">
            <v>4.4962007103997124</v>
          </cell>
        </row>
        <row r="42">
          <cell r="A42" t="str">
            <v>05282</v>
          </cell>
          <cell r="B42">
            <v>8</v>
          </cell>
          <cell r="C42">
            <v>21561</v>
          </cell>
          <cell r="D42">
            <v>74.208060850609897</v>
          </cell>
        </row>
        <row r="43">
          <cell r="A43" t="str">
            <v>05284</v>
          </cell>
          <cell r="B43">
            <v>4</v>
          </cell>
          <cell r="C43">
            <v>16615</v>
          </cell>
          <cell r="D43">
            <v>48.149262714414689</v>
          </cell>
        </row>
        <row r="44">
          <cell r="A44" t="str">
            <v>05306</v>
          </cell>
          <cell r="B44">
            <v>1</v>
          </cell>
          <cell r="C44">
            <v>4029</v>
          </cell>
          <cell r="D44">
            <v>49.640109208240261</v>
          </cell>
        </row>
        <row r="45">
          <cell r="A45" t="str">
            <v>05308</v>
          </cell>
          <cell r="B45">
            <v>8</v>
          </cell>
          <cell r="C45">
            <v>54219</v>
          </cell>
          <cell r="D45">
            <v>29.509950386395914</v>
          </cell>
        </row>
        <row r="46">
          <cell r="A46" t="str">
            <v>05310</v>
          </cell>
          <cell r="B46">
            <v>7</v>
          </cell>
          <cell r="C46">
            <v>12810</v>
          </cell>
          <cell r="D46">
            <v>109.2896174863388</v>
          </cell>
        </row>
        <row r="47">
          <cell r="A47" t="str">
            <v>05313</v>
          </cell>
          <cell r="B47">
            <v>3</v>
          </cell>
          <cell r="C47">
            <v>9859</v>
          </cell>
          <cell r="D47">
            <v>60.858099198701687</v>
          </cell>
        </row>
        <row r="48">
          <cell r="A48" t="str">
            <v>05318</v>
          </cell>
          <cell r="B48">
            <v>6</v>
          </cell>
          <cell r="C48">
            <v>47797</v>
          </cell>
          <cell r="D48">
            <v>25.106178212021675</v>
          </cell>
        </row>
        <row r="49">
          <cell r="A49" t="str">
            <v>05321</v>
          </cell>
          <cell r="B49">
            <v>2</v>
          </cell>
          <cell r="C49">
            <v>5279</v>
          </cell>
          <cell r="D49">
            <v>75.771926501231292</v>
          </cell>
        </row>
        <row r="50">
          <cell r="A50" t="str">
            <v>05353</v>
          </cell>
          <cell r="B50">
            <v>1</v>
          </cell>
          <cell r="C50">
            <v>4869</v>
          </cell>
          <cell r="D50">
            <v>41.076196344218523</v>
          </cell>
        </row>
        <row r="51">
          <cell r="A51" t="str">
            <v>05360</v>
          </cell>
          <cell r="B51">
            <v>21</v>
          </cell>
          <cell r="C51">
            <v>267872</v>
          </cell>
          <cell r="D51">
            <v>15.679130330904313</v>
          </cell>
        </row>
        <row r="52">
          <cell r="A52" t="str">
            <v>05361</v>
          </cell>
          <cell r="B52">
            <v>10</v>
          </cell>
          <cell r="C52">
            <v>20996</v>
          </cell>
          <cell r="D52">
            <v>95.256239283673082</v>
          </cell>
        </row>
        <row r="53">
          <cell r="A53" t="str">
            <v>05364</v>
          </cell>
          <cell r="B53">
            <v>1</v>
          </cell>
          <cell r="C53">
            <v>13748</v>
          </cell>
          <cell r="D53">
            <v>14.547570555717195</v>
          </cell>
        </row>
        <row r="54">
          <cell r="A54" t="str">
            <v>05368</v>
          </cell>
          <cell r="B54">
            <v>2</v>
          </cell>
          <cell r="C54">
            <v>12103</v>
          </cell>
          <cell r="D54">
            <v>33.049657109807484</v>
          </cell>
        </row>
        <row r="55">
          <cell r="A55" t="str">
            <v>05376</v>
          </cell>
          <cell r="B55">
            <v>6</v>
          </cell>
          <cell r="C55">
            <v>52723</v>
          </cell>
          <cell r="D55">
            <v>22.760465072169641</v>
          </cell>
        </row>
        <row r="56">
          <cell r="A56" t="str">
            <v>05380</v>
          </cell>
          <cell r="B56">
            <v>5</v>
          </cell>
          <cell r="C56">
            <v>62344</v>
          </cell>
          <cell r="D56">
            <v>16.040035929680482</v>
          </cell>
        </row>
        <row r="57">
          <cell r="A57" t="str">
            <v>05390</v>
          </cell>
          <cell r="B57">
            <v>1</v>
          </cell>
          <cell r="C57">
            <v>6558</v>
          </cell>
          <cell r="D57">
            <v>30.497102775236353</v>
          </cell>
        </row>
        <row r="58">
          <cell r="A58" t="str">
            <v>05400</v>
          </cell>
          <cell r="B58">
            <v>2</v>
          </cell>
          <cell r="C58">
            <v>19119</v>
          </cell>
          <cell r="D58">
            <v>20.921596317799047</v>
          </cell>
        </row>
        <row r="59">
          <cell r="A59" t="str">
            <v>05425</v>
          </cell>
          <cell r="B59">
            <v>3</v>
          </cell>
          <cell r="C59">
            <v>6855</v>
          </cell>
          <cell r="D59">
            <v>87.527352297592998</v>
          </cell>
        </row>
        <row r="60">
          <cell r="A60" t="str">
            <v>05440</v>
          </cell>
          <cell r="B60">
            <v>11</v>
          </cell>
          <cell r="C60">
            <v>53374</v>
          </cell>
          <cell r="D60">
            <v>41.218570839734703</v>
          </cell>
        </row>
        <row r="61">
          <cell r="A61" t="str">
            <v>05467</v>
          </cell>
          <cell r="B61">
            <v>2</v>
          </cell>
          <cell r="C61">
            <v>6197</v>
          </cell>
          <cell r="D61">
            <v>64.547361626593514</v>
          </cell>
        </row>
        <row r="62">
          <cell r="A62" t="str">
            <v>05480</v>
          </cell>
          <cell r="B62">
            <v>4</v>
          </cell>
          <cell r="C62">
            <v>20612</v>
          </cell>
          <cell r="D62">
            <v>38.812342324859308</v>
          </cell>
        </row>
        <row r="63">
          <cell r="A63" t="str">
            <v>05483</v>
          </cell>
          <cell r="B63">
            <v>1</v>
          </cell>
          <cell r="C63">
            <v>17291</v>
          </cell>
          <cell r="D63">
            <v>11.566711005725523</v>
          </cell>
        </row>
        <row r="64">
          <cell r="A64" t="str">
            <v>05490</v>
          </cell>
          <cell r="B64">
            <v>4</v>
          </cell>
          <cell r="C64">
            <v>62365</v>
          </cell>
          <cell r="D64">
            <v>12.82770784895374</v>
          </cell>
        </row>
        <row r="65">
          <cell r="A65" t="str">
            <v>05495</v>
          </cell>
          <cell r="B65">
            <v>2</v>
          </cell>
          <cell r="C65">
            <v>26591</v>
          </cell>
          <cell r="D65">
            <v>15.042683614756871</v>
          </cell>
        </row>
        <row r="66">
          <cell r="A66" t="str">
            <v>05541</v>
          </cell>
          <cell r="B66">
            <v>2</v>
          </cell>
          <cell r="C66">
            <v>15889</v>
          </cell>
          <cell r="D66">
            <v>25.174649128327776</v>
          </cell>
        </row>
        <row r="67">
          <cell r="A67" t="str">
            <v>05543</v>
          </cell>
          <cell r="B67">
            <v>4</v>
          </cell>
          <cell r="C67">
            <v>10925</v>
          </cell>
          <cell r="D67">
            <v>73.226544622425635</v>
          </cell>
        </row>
        <row r="68">
          <cell r="A68" t="str">
            <v>05576</v>
          </cell>
          <cell r="B68">
            <v>1</v>
          </cell>
          <cell r="C68">
            <v>7030</v>
          </cell>
          <cell r="D68">
            <v>28.449502133712663</v>
          </cell>
        </row>
        <row r="69">
          <cell r="A69" t="str">
            <v>05579</v>
          </cell>
          <cell r="B69">
            <v>9</v>
          </cell>
          <cell r="C69">
            <v>46883</v>
          </cell>
          <cell r="D69">
            <v>38.393447518290216</v>
          </cell>
        </row>
        <row r="70">
          <cell r="A70" t="str">
            <v>05591</v>
          </cell>
          <cell r="B70">
            <v>3</v>
          </cell>
          <cell r="C70">
            <v>20062</v>
          </cell>
          <cell r="D70">
            <v>29.907287409032005</v>
          </cell>
        </row>
        <row r="71">
          <cell r="A71" t="str">
            <v>05604</v>
          </cell>
          <cell r="B71">
            <v>17</v>
          </cell>
          <cell r="C71">
            <v>29199</v>
          </cell>
          <cell r="D71">
            <v>116.44234391588752</v>
          </cell>
        </row>
        <row r="72">
          <cell r="A72" t="str">
            <v>05607</v>
          </cell>
          <cell r="B72">
            <v>1</v>
          </cell>
          <cell r="C72">
            <v>19108</v>
          </cell>
          <cell r="D72">
            <v>10.466820180029307</v>
          </cell>
        </row>
        <row r="73">
          <cell r="A73" t="str">
            <v>05615</v>
          </cell>
          <cell r="B73">
            <v>30</v>
          </cell>
          <cell r="C73">
            <v>120249</v>
          </cell>
          <cell r="D73">
            <v>49.896464835466411</v>
          </cell>
        </row>
        <row r="74">
          <cell r="A74" t="str">
            <v>05628</v>
          </cell>
          <cell r="B74">
            <v>1</v>
          </cell>
          <cell r="C74">
            <v>8191</v>
          </cell>
          <cell r="D74">
            <v>24.417043096081066</v>
          </cell>
        </row>
        <row r="75">
          <cell r="A75" t="str">
            <v>05631</v>
          </cell>
          <cell r="B75">
            <v>4</v>
          </cell>
          <cell r="C75">
            <v>51868</v>
          </cell>
          <cell r="D75">
            <v>15.423768026528881</v>
          </cell>
        </row>
        <row r="76">
          <cell r="A76" t="str">
            <v>05642</v>
          </cell>
          <cell r="B76">
            <v>8</v>
          </cell>
          <cell r="C76">
            <v>17608</v>
          </cell>
          <cell r="D76">
            <v>90.867787369377552</v>
          </cell>
        </row>
        <row r="77">
          <cell r="A77" t="str">
            <v>05647</v>
          </cell>
          <cell r="B77">
            <v>5</v>
          </cell>
          <cell r="C77">
            <v>6226</v>
          </cell>
          <cell r="D77">
            <v>160.61676839062</v>
          </cell>
        </row>
        <row r="78">
          <cell r="A78" t="str">
            <v>05649</v>
          </cell>
          <cell r="B78">
            <v>2</v>
          </cell>
          <cell r="C78">
            <v>16064</v>
          </cell>
          <cell r="D78">
            <v>24.900398406374503</v>
          </cell>
        </row>
        <row r="79">
          <cell r="A79" t="str">
            <v>05652</v>
          </cell>
          <cell r="B79">
            <v>1</v>
          </cell>
          <cell r="C79">
            <v>5318</v>
          </cell>
          <cell r="D79">
            <v>37.608123354644604</v>
          </cell>
        </row>
        <row r="80">
          <cell r="A80" t="str">
            <v>05656</v>
          </cell>
          <cell r="B80">
            <v>3</v>
          </cell>
          <cell r="C80">
            <v>12635</v>
          </cell>
          <cell r="D80">
            <v>47.487138899881288</v>
          </cell>
        </row>
        <row r="81">
          <cell r="A81" t="str">
            <v>05660</v>
          </cell>
          <cell r="B81">
            <v>1</v>
          </cell>
          <cell r="C81">
            <v>10939</v>
          </cell>
          <cell r="D81">
            <v>18.283206874485785</v>
          </cell>
        </row>
        <row r="82">
          <cell r="A82" t="str">
            <v>05664</v>
          </cell>
          <cell r="B82">
            <v>3</v>
          </cell>
          <cell r="C82">
            <v>26592</v>
          </cell>
          <cell r="D82">
            <v>22.56317689530686</v>
          </cell>
        </row>
        <row r="83">
          <cell r="A83" t="str">
            <v>05665</v>
          </cell>
          <cell r="B83">
            <v>1</v>
          </cell>
          <cell r="C83">
            <v>31280</v>
          </cell>
          <cell r="D83">
            <v>6.3938618925831197</v>
          </cell>
        </row>
        <row r="84">
          <cell r="A84" t="str">
            <v>05667</v>
          </cell>
          <cell r="B84">
            <v>2</v>
          </cell>
          <cell r="C84">
            <v>12980</v>
          </cell>
          <cell r="D84">
            <v>30.816640986132512</v>
          </cell>
        </row>
        <row r="85">
          <cell r="A85" t="str">
            <v>05670</v>
          </cell>
          <cell r="B85">
            <v>5</v>
          </cell>
          <cell r="C85">
            <v>16789</v>
          </cell>
          <cell r="D85">
            <v>59.562808982071594</v>
          </cell>
        </row>
        <row r="86">
          <cell r="A86" t="str">
            <v>05674</v>
          </cell>
          <cell r="B86">
            <v>7</v>
          </cell>
          <cell r="C86">
            <v>17197</v>
          </cell>
          <cell r="D86">
            <v>81.409548177007622</v>
          </cell>
        </row>
        <row r="87">
          <cell r="A87" t="str">
            <v>05679</v>
          </cell>
          <cell r="B87">
            <v>13</v>
          </cell>
          <cell r="C87">
            <v>22076</v>
          </cell>
          <cell r="D87">
            <v>117.77495923174489</v>
          </cell>
        </row>
        <row r="88">
          <cell r="A88" t="str">
            <v>05686</v>
          </cell>
          <cell r="B88">
            <v>7</v>
          </cell>
          <cell r="C88">
            <v>35650</v>
          </cell>
          <cell r="D88">
            <v>39.270687237026642</v>
          </cell>
        </row>
        <row r="89">
          <cell r="A89" t="str">
            <v>05690</v>
          </cell>
          <cell r="B89">
            <v>1</v>
          </cell>
          <cell r="C89">
            <v>10416</v>
          </cell>
          <cell r="D89">
            <v>19.201228878648234</v>
          </cell>
        </row>
        <row r="90">
          <cell r="A90" t="str">
            <v>05697</v>
          </cell>
          <cell r="B90">
            <v>4</v>
          </cell>
          <cell r="C90">
            <v>27120</v>
          </cell>
          <cell r="D90">
            <v>29.498525073746311</v>
          </cell>
        </row>
        <row r="91">
          <cell r="A91" t="str">
            <v>05736</v>
          </cell>
          <cell r="B91">
            <v>31</v>
          </cell>
          <cell r="C91">
            <v>40174</v>
          </cell>
          <cell r="D91">
            <v>154.32867028426347</v>
          </cell>
        </row>
        <row r="92">
          <cell r="A92" t="str">
            <v>05756</v>
          </cell>
          <cell r="B92">
            <v>4</v>
          </cell>
          <cell r="C92">
            <v>35405</v>
          </cell>
          <cell r="D92">
            <v>22.595678576472249</v>
          </cell>
        </row>
        <row r="93">
          <cell r="A93" t="str">
            <v>05761</v>
          </cell>
          <cell r="B93">
            <v>2</v>
          </cell>
          <cell r="C93">
            <v>14696</v>
          </cell>
          <cell r="D93">
            <v>27.218290691344585</v>
          </cell>
        </row>
        <row r="94">
          <cell r="A94" t="str">
            <v>05789</v>
          </cell>
          <cell r="B94">
            <v>1</v>
          </cell>
          <cell r="C94">
            <v>14732</v>
          </cell>
          <cell r="D94">
            <v>13.575889220743958</v>
          </cell>
        </row>
        <row r="95">
          <cell r="A95" t="str">
            <v>05790</v>
          </cell>
          <cell r="B95">
            <v>12</v>
          </cell>
          <cell r="C95">
            <v>42641</v>
          </cell>
          <cell r="D95">
            <v>56.283858258483626</v>
          </cell>
        </row>
        <row r="96">
          <cell r="A96" t="str">
            <v>05792</v>
          </cell>
          <cell r="B96">
            <v>3</v>
          </cell>
          <cell r="C96">
            <v>7776</v>
          </cell>
          <cell r="D96">
            <v>77.160493827160494</v>
          </cell>
        </row>
        <row r="97">
          <cell r="A97" t="str">
            <v>05809</v>
          </cell>
          <cell r="B97">
            <v>1</v>
          </cell>
          <cell r="C97">
            <v>14393</v>
          </cell>
          <cell r="D97">
            <v>13.89564371569513</v>
          </cell>
        </row>
        <row r="98">
          <cell r="A98" t="str">
            <v>05819</v>
          </cell>
          <cell r="B98">
            <v>1</v>
          </cell>
          <cell r="C98">
            <v>6374</v>
          </cell>
          <cell r="D98">
            <v>31.377470975839344</v>
          </cell>
        </row>
        <row r="99">
          <cell r="A99" t="str">
            <v>05837</v>
          </cell>
          <cell r="B99">
            <v>25</v>
          </cell>
          <cell r="C99">
            <v>159268</v>
          </cell>
          <cell r="D99">
            <v>31.393625838209811</v>
          </cell>
        </row>
        <row r="100">
          <cell r="A100" t="str">
            <v>05847</v>
          </cell>
          <cell r="B100">
            <v>7</v>
          </cell>
          <cell r="C100">
            <v>44648</v>
          </cell>
          <cell r="D100">
            <v>31.356387744131876</v>
          </cell>
        </row>
        <row r="101">
          <cell r="A101" t="str">
            <v>05854</v>
          </cell>
          <cell r="B101">
            <v>7</v>
          </cell>
          <cell r="C101">
            <v>22179</v>
          </cell>
          <cell r="D101">
            <v>63.122773795031328</v>
          </cell>
        </row>
        <row r="102">
          <cell r="A102" t="str">
            <v>05858</v>
          </cell>
          <cell r="B102">
            <v>3</v>
          </cell>
          <cell r="C102">
            <v>9448</v>
          </cell>
          <cell r="D102">
            <v>63.505503810330225</v>
          </cell>
        </row>
        <row r="103">
          <cell r="A103" t="str">
            <v>05861</v>
          </cell>
          <cell r="B103">
            <v>4</v>
          </cell>
          <cell r="C103">
            <v>13253</v>
          </cell>
          <cell r="D103">
            <v>60.363691239719316</v>
          </cell>
        </row>
        <row r="104">
          <cell r="A104" t="str">
            <v>05885</v>
          </cell>
          <cell r="B104">
            <v>1</v>
          </cell>
          <cell r="C104">
            <v>8318</v>
          </cell>
          <cell r="D104">
            <v>24.044241404183698</v>
          </cell>
        </row>
        <row r="105">
          <cell r="A105" t="str">
            <v>05887</v>
          </cell>
          <cell r="B105">
            <v>14</v>
          </cell>
          <cell r="C105">
            <v>46865</v>
          </cell>
          <cell r="D105">
            <v>59.746079163554896</v>
          </cell>
        </row>
        <row r="106">
          <cell r="A106" t="str">
            <v>05890</v>
          </cell>
          <cell r="B106">
            <v>4</v>
          </cell>
          <cell r="C106">
            <v>23958</v>
          </cell>
          <cell r="D106">
            <v>33.39176892895901</v>
          </cell>
        </row>
        <row r="107">
          <cell r="A107" t="str">
            <v>05893</v>
          </cell>
          <cell r="B107">
            <v>8</v>
          </cell>
          <cell r="C107">
            <v>18613</v>
          </cell>
          <cell r="D107">
            <v>85.961424810616236</v>
          </cell>
        </row>
        <row r="108">
          <cell r="A108" t="str">
            <v>05895</v>
          </cell>
          <cell r="B108">
            <v>14</v>
          </cell>
          <cell r="C108">
            <v>30738</v>
          </cell>
          <cell r="D108">
            <v>91.092458845728416</v>
          </cell>
        </row>
        <row r="109">
          <cell r="A109" t="str">
            <v>08001</v>
          </cell>
          <cell r="B109">
            <v>197</v>
          </cell>
          <cell r="C109">
            <v>1218737</v>
          </cell>
          <cell r="D109">
            <v>32.328549966071428</v>
          </cell>
        </row>
        <row r="110">
          <cell r="A110" t="str">
            <v>08078</v>
          </cell>
          <cell r="B110">
            <v>9</v>
          </cell>
          <cell r="C110">
            <v>57845</v>
          </cell>
          <cell r="D110">
            <v>31.117641974241508</v>
          </cell>
        </row>
        <row r="111">
          <cell r="A111" t="str">
            <v>08137</v>
          </cell>
          <cell r="B111">
            <v>1</v>
          </cell>
          <cell r="C111">
            <v>16035</v>
          </cell>
          <cell r="D111">
            <v>12.472715933894605</v>
          </cell>
        </row>
        <row r="112">
          <cell r="A112" t="str">
            <v>08296</v>
          </cell>
          <cell r="B112">
            <v>2</v>
          </cell>
          <cell r="C112">
            <v>42706</v>
          </cell>
          <cell r="D112">
            <v>9.3663653819135479</v>
          </cell>
        </row>
        <row r="113">
          <cell r="A113" t="str">
            <v>08372</v>
          </cell>
          <cell r="B113">
            <v>1</v>
          </cell>
          <cell r="C113">
            <v>16811</v>
          </cell>
          <cell r="D113">
            <v>11.896972220569864</v>
          </cell>
        </row>
        <row r="114">
          <cell r="A114" t="str">
            <v>08421</v>
          </cell>
          <cell r="B114">
            <v>2</v>
          </cell>
          <cell r="C114">
            <v>26889</v>
          </cell>
          <cell r="D114">
            <v>14.87597158689427</v>
          </cell>
        </row>
        <row r="115">
          <cell r="A115" t="str">
            <v>08433</v>
          </cell>
          <cell r="B115">
            <v>4</v>
          </cell>
          <cell r="C115">
            <v>121289</v>
          </cell>
          <cell r="D115">
            <v>6.5958166033193439</v>
          </cell>
        </row>
        <row r="116">
          <cell r="A116" t="str">
            <v>08520</v>
          </cell>
          <cell r="B116">
            <v>3</v>
          </cell>
          <cell r="C116">
            <v>25341</v>
          </cell>
          <cell r="D116">
            <v>23.677045104770926</v>
          </cell>
        </row>
        <row r="117">
          <cell r="A117" t="str">
            <v>08573</v>
          </cell>
          <cell r="B117">
            <v>1</v>
          </cell>
          <cell r="C117">
            <v>27107</v>
          </cell>
          <cell r="D117">
            <v>7.3781680008853794</v>
          </cell>
        </row>
        <row r="118">
          <cell r="A118" t="str">
            <v>08606</v>
          </cell>
          <cell r="B118">
            <v>1</v>
          </cell>
          <cell r="C118">
            <v>26095</v>
          </cell>
          <cell r="D118">
            <v>7.6643035064188538</v>
          </cell>
        </row>
        <row r="119">
          <cell r="A119" t="str">
            <v>08638</v>
          </cell>
          <cell r="B119">
            <v>11</v>
          </cell>
          <cell r="C119">
            <v>98173</v>
          </cell>
          <cell r="D119">
            <v>22.409420105324276</v>
          </cell>
        </row>
        <row r="120">
          <cell r="A120" t="str">
            <v>08758</v>
          </cell>
          <cell r="B120">
            <v>49</v>
          </cell>
          <cell r="C120">
            <v>615349</v>
          </cell>
          <cell r="D120">
            <v>15.925921712719123</v>
          </cell>
        </row>
        <row r="121">
          <cell r="A121" t="str">
            <v>08832</v>
          </cell>
          <cell r="B121">
            <v>1</v>
          </cell>
          <cell r="C121">
            <v>11027</v>
          </cell>
          <cell r="D121">
            <v>18.137299356125872</v>
          </cell>
        </row>
        <row r="122">
          <cell r="A122" t="str">
            <v>11001</v>
          </cell>
          <cell r="B122">
            <v>650</v>
          </cell>
          <cell r="C122">
            <v>7878783</v>
          </cell>
          <cell r="D122">
            <v>16.500010217314021</v>
          </cell>
        </row>
        <row r="123">
          <cell r="A123" t="str">
            <v>13001</v>
          </cell>
          <cell r="B123">
            <v>122</v>
          </cell>
          <cell r="C123">
            <v>1001680</v>
          </cell>
          <cell r="D123">
            <v>24.359076751058222</v>
          </cell>
        </row>
        <row r="124">
          <cell r="A124" t="str">
            <v>13006</v>
          </cell>
          <cell r="B124">
            <v>2</v>
          </cell>
          <cell r="C124">
            <v>23051</v>
          </cell>
          <cell r="D124">
            <v>17.352826341590387</v>
          </cell>
        </row>
        <row r="125">
          <cell r="A125" t="str">
            <v>13042</v>
          </cell>
          <cell r="B125">
            <v>1</v>
          </cell>
          <cell r="C125">
            <v>18876</v>
          </cell>
          <cell r="D125">
            <v>10.595465140919687</v>
          </cell>
        </row>
        <row r="126">
          <cell r="A126" t="str">
            <v>13052</v>
          </cell>
          <cell r="B126">
            <v>5</v>
          </cell>
          <cell r="C126">
            <v>72514</v>
          </cell>
          <cell r="D126">
            <v>13.790440466668507</v>
          </cell>
        </row>
        <row r="127">
          <cell r="A127" t="str">
            <v>13160</v>
          </cell>
          <cell r="B127">
            <v>2</v>
          </cell>
          <cell r="C127">
            <v>9239</v>
          </cell>
          <cell r="D127">
            <v>43.294728866760472</v>
          </cell>
        </row>
        <row r="128">
          <cell r="A128" t="str">
            <v>13222</v>
          </cell>
          <cell r="B128">
            <v>1</v>
          </cell>
          <cell r="C128">
            <v>12540</v>
          </cell>
          <cell r="D128">
            <v>15.94896331738437</v>
          </cell>
        </row>
        <row r="129">
          <cell r="A129" t="str">
            <v>13244</v>
          </cell>
          <cell r="B129">
            <v>1</v>
          </cell>
          <cell r="C129">
            <v>75151</v>
          </cell>
          <cell r="D129">
            <v>2.6613085654216175</v>
          </cell>
        </row>
        <row r="130">
          <cell r="A130" t="str">
            <v>13430</v>
          </cell>
          <cell r="B130">
            <v>5</v>
          </cell>
          <cell r="C130">
            <v>123737</v>
          </cell>
          <cell r="D130">
            <v>8.0816570629641902</v>
          </cell>
        </row>
        <row r="131">
          <cell r="A131" t="str">
            <v>13433</v>
          </cell>
          <cell r="B131">
            <v>3</v>
          </cell>
          <cell r="C131">
            <v>25786</v>
          </cell>
          <cell r="D131">
            <v>23.268440238889319</v>
          </cell>
        </row>
        <row r="132">
          <cell r="A132" t="str">
            <v>13440</v>
          </cell>
          <cell r="B132">
            <v>1</v>
          </cell>
          <cell r="C132">
            <v>9876</v>
          </cell>
          <cell r="D132">
            <v>20.251113811259621</v>
          </cell>
        </row>
        <row r="133">
          <cell r="A133" t="str">
            <v>13458</v>
          </cell>
          <cell r="B133">
            <v>4</v>
          </cell>
          <cell r="C133">
            <v>21229</v>
          </cell>
          <cell r="D133">
            <v>37.684299778604739</v>
          </cell>
        </row>
        <row r="134">
          <cell r="A134" t="str">
            <v>13468</v>
          </cell>
          <cell r="B134">
            <v>2</v>
          </cell>
          <cell r="C134">
            <v>44124</v>
          </cell>
          <cell r="D134">
            <v>9.0653612546459978</v>
          </cell>
        </row>
        <row r="135">
          <cell r="A135" t="str">
            <v>13473</v>
          </cell>
          <cell r="B135">
            <v>2</v>
          </cell>
          <cell r="C135">
            <v>21182</v>
          </cell>
          <cell r="D135">
            <v>18.883958077613066</v>
          </cell>
        </row>
        <row r="136">
          <cell r="A136" t="str">
            <v>13490</v>
          </cell>
          <cell r="B136">
            <v>1</v>
          </cell>
          <cell r="C136">
            <v>5204</v>
          </cell>
          <cell r="D136">
            <v>38.431975403535745</v>
          </cell>
        </row>
        <row r="137">
          <cell r="A137" t="str">
            <v>13549</v>
          </cell>
          <cell r="B137">
            <v>3</v>
          </cell>
          <cell r="C137">
            <v>24923</v>
          </cell>
          <cell r="D137">
            <v>24.074148377001165</v>
          </cell>
        </row>
        <row r="138">
          <cell r="A138" t="str">
            <v>13600</v>
          </cell>
          <cell r="B138">
            <v>1</v>
          </cell>
          <cell r="C138">
            <v>18076</v>
          </cell>
          <cell r="D138">
            <v>11.064394777605665</v>
          </cell>
        </row>
        <row r="139">
          <cell r="A139" t="str">
            <v>13647</v>
          </cell>
          <cell r="B139">
            <v>1</v>
          </cell>
          <cell r="C139">
            <v>16257</v>
          </cell>
          <cell r="D139">
            <v>12.302392815402596</v>
          </cell>
        </row>
        <row r="140">
          <cell r="A140" t="str">
            <v>13655</v>
          </cell>
          <cell r="B140">
            <v>1</v>
          </cell>
          <cell r="C140">
            <v>13426</v>
          </cell>
          <cell r="D140">
            <v>14.896469536719797</v>
          </cell>
        </row>
        <row r="141">
          <cell r="A141" t="str">
            <v>13657</v>
          </cell>
          <cell r="B141">
            <v>3</v>
          </cell>
          <cell r="C141">
            <v>33466</v>
          </cell>
          <cell r="D141">
            <v>17.928643996892369</v>
          </cell>
        </row>
        <row r="142">
          <cell r="A142" t="str">
            <v>13667</v>
          </cell>
          <cell r="B142">
            <v>2</v>
          </cell>
          <cell r="C142">
            <v>17295</v>
          </cell>
          <cell r="D142">
            <v>23.128071697022261</v>
          </cell>
        </row>
        <row r="143">
          <cell r="A143" t="str">
            <v>13670</v>
          </cell>
          <cell r="B143">
            <v>4</v>
          </cell>
          <cell r="C143">
            <v>33291</v>
          </cell>
          <cell r="D143">
            <v>24.030518758823707</v>
          </cell>
        </row>
        <row r="144">
          <cell r="A144" t="str">
            <v>13688</v>
          </cell>
          <cell r="B144">
            <v>5</v>
          </cell>
          <cell r="C144">
            <v>42003</v>
          </cell>
          <cell r="D144">
            <v>23.807823250720187</v>
          </cell>
        </row>
        <row r="145">
          <cell r="A145" t="str">
            <v>13744</v>
          </cell>
          <cell r="B145">
            <v>2</v>
          </cell>
          <cell r="C145">
            <v>20271</v>
          </cell>
          <cell r="D145">
            <v>19.732622958906813</v>
          </cell>
        </row>
        <row r="146">
          <cell r="A146" t="str">
            <v>13780</v>
          </cell>
          <cell r="B146">
            <v>1</v>
          </cell>
          <cell r="C146">
            <v>11350</v>
          </cell>
          <cell r="D146">
            <v>17.621145374449341</v>
          </cell>
        </row>
        <row r="147">
          <cell r="A147" t="str">
            <v>13810</v>
          </cell>
          <cell r="B147">
            <v>1</v>
          </cell>
          <cell r="C147">
            <v>22041</v>
          </cell>
          <cell r="D147">
            <v>9.0739984574202612</v>
          </cell>
        </row>
        <row r="148">
          <cell r="A148" t="str">
            <v>13836</v>
          </cell>
          <cell r="B148">
            <v>6</v>
          </cell>
          <cell r="C148">
            <v>72168</v>
          </cell>
          <cell r="D148">
            <v>16.627868307283006</v>
          </cell>
        </row>
        <row r="149">
          <cell r="A149" t="str">
            <v>13894</v>
          </cell>
          <cell r="B149">
            <v>2</v>
          </cell>
          <cell r="C149">
            <v>11611</v>
          </cell>
          <cell r="D149">
            <v>34.450090431487382</v>
          </cell>
        </row>
        <row r="150">
          <cell r="A150" t="str">
            <v>15001</v>
          </cell>
          <cell r="B150">
            <v>3</v>
          </cell>
          <cell r="C150">
            <v>188340</v>
          </cell>
          <cell r="D150">
            <v>3.1857279388340238</v>
          </cell>
        </row>
        <row r="151">
          <cell r="A151" t="str">
            <v>15047</v>
          </cell>
          <cell r="B151">
            <v>2</v>
          </cell>
          <cell r="C151">
            <v>15241</v>
          </cell>
          <cell r="D151">
            <v>26.244997047437831</v>
          </cell>
        </row>
        <row r="152">
          <cell r="A152" t="str">
            <v>15176</v>
          </cell>
          <cell r="B152">
            <v>4</v>
          </cell>
          <cell r="C152">
            <v>65274</v>
          </cell>
          <cell r="D152">
            <v>12.256028433985968</v>
          </cell>
        </row>
        <row r="153">
          <cell r="A153" t="str">
            <v>15185</v>
          </cell>
          <cell r="B153">
            <v>1</v>
          </cell>
          <cell r="C153">
            <v>5687</v>
          </cell>
          <cell r="D153">
            <v>35.167926850712149</v>
          </cell>
        </row>
        <row r="154">
          <cell r="A154" t="str">
            <v>15204</v>
          </cell>
          <cell r="B154">
            <v>1</v>
          </cell>
          <cell r="C154">
            <v>14632</v>
          </cell>
          <cell r="D154">
            <v>13.66867140513942</v>
          </cell>
        </row>
        <row r="155">
          <cell r="A155" t="str">
            <v>15223</v>
          </cell>
          <cell r="B155">
            <v>3</v>
          </cell>
          <cell r="C155">
            <v>6725</v>
          </cell>
          <cell r="D155">
            <v>89.219330855018583</v>
          </cell>
        </row>
        <row r="156">
          <cell r="A156" t="str">
            <v>15224</v>
          </cell>
          <cell r="B156">
            <v>1</v>
          </cell>
          <cell r="C156">
            <v>4687</v>
          </cell>
          <cell r="D156">
            <v>42.671218263281418</v>
          </cell>
        </row>
        <row r="157">
          <cell r="A157" t="str">
            <v>15232</v>
          </cell>
          <cell r="B157">
            <v>1</v>
          </cell>
          <cell r="C157">
            <v>5484</v>
          </cell>
          <cell r="D157">
            <v>36.469730123997081</v>
          </cell>
        </row>
        <row r="158">
          <cell r="A158" t="str">
            <v>15238</v>
          </cell>
          <cell r="B158">
            <v>11</v>
          </cell>
          <cell r="C158">
            <v>112692</v>
          </cell>
          <cell r="D158">
            <v>19.522237603379121</v>
          </cell>
        </row>
        <row r="159">
          <cell r="A159" t="str">
            <v>15244</v>
          </cell>
          <cell r="B159">
            <v>1</v>
          </cell>
          <cell r="C159">
            <v>5241</v>
          </cell>
          <cell r="D159">
            <v>38.160656363289448</v>
          </cell>
        </row>
        <row r="160">
          <cell r="A160" t="str">
            <v>15299</v>
          </cell>
          <cell r="B160">
            <v>1</v>
          </cell>
          <cell r="C160">
            <v>16944</v>
          </cell>
          <cell r="D160">
            <v>11.803588290840416</v>
          </cell>
        </row>
        <row r="161">
          <cell r="A161" t="str">
            <v>15377</v>
          </cell>
          <cell r="B161">
            <v>2</v>
          </cell>
          <cell r="C161">
            <v>5099</v>
          </cell>
          <cell r="D161">
            <v>78.446754265542268</v>
          </cell>
        </row>
        <row r="162">
          <cell r="A162" t="str">
            <v>15442</v>
          </cell>
          <cell r="B162">
            <v>1</v>
          </cell>
          <cell r="C162">
            <v>7480</v>
          </cell>
          <cell r="D162">
            <v>26.737967914438503</v>
          </cell>
        </row>
        <row r="163">
          <cell r="A163" t="str">
            <v>15466</v>
          </cell>
          <cell r="B163">
            <v>1</v>
          </cell>
          <cell r="C163">
            <v>4986</v>
          </cell>
          <cell r="D163">
            <v>40.112314480545528</v>
          </cell>
        </row>
        <row r="164">
          <cell r="A164" t="str">
            <v>15469</v>
          </cell>
          <cell r="B164">
            <v>1</v>
          </cell>
          <cell r="C164">
            <v>21402</v>
          </cell>
          <cell r="D164">
            <v>9.3449210354172507</v>
          </cell>
        </row>
        <row r="165">
          <cell r="A165" t="str">
            <v>15476</v>
          </cell>
          <cell r="B165">
            <v>1</v>
          </cell>
          <cell r="C165">
            <v>8067</v>
          </cell>
          <cell r="D165">
            <v>24.792363951902818</v>
          </cell>
        </row>
        <row r="166">
          <cell r="A166" t="str">
            <v>15480</v>
          </cell>
          <cell r="B166">
            <v>1</v>
          </cell>
          <cell r="C166">
            <v>9040</v>
          </cell>
          <cell r="D166">
            <v>22.123893805309734</v>
          </cell>
        </row>
        <row r="167">
          <cell r="A167" t="str">
            <v>15531</v>
          </cell>
          <cell r="B167">
            <v>2</v>
          </cell>
          <cell r="C167">
            <v>10778</v>
          </cell>
          <cell r="D167">
            <v>37.112636852848397</v>
          </cell>
        </row>
        <row r="168">
          <cell r="A168" t="str">
            <v>15572</v>
          </cell>
          <cell r="B168">
            <v>3</v>
          </cell>
          <cell r="C168">
            <v>55286</v>
          </cell>
          <cell r="D168">
            <v>10.852657092211409</v>
          </cell>
        </row>
        <row r="169">
          <cell r="A169" t="str">
            <v>15580</v>
          </cell>
          <cell r="B169">
            <v>3</v>
          </cell>
          <cell r="C169">
            <v>7874</v>
          </cell>
          <cell r="D169">
            <v>76.200152400304802</v>
          </cell>
        </row>
        <row r="170">
          <cell r="A170" t="str">
            <v>15599</v>
          </cell>
          <cell r="B170">
            <v>1</v>
          </cell>
          <cell r="C170">
            <v>10015</v>
          </cell>
          <cell r="D170">
            <v>19.970044932601098</v>
          </cell>
        </row>
        <row r="171">
          <cell r="A171" t="str">
            <v>15646</v>
          </cell>
          <cell r="B171">
            <v>1</v>
          </cell>
          <cell r="C171">
            <v>19907</v>
          </cell>
          <cell r="D171">
            <v>10.046717235143417</v>
          </cell>
        </row>
        <row r="172">
          <cell r="A172" t="str">
            <v>15681</v>
          </cell>
          <cell r="B172">
            <v>1</v>
          </cell>
          <cell r="C172">
            <v>10524</v>
          </cell>
          <cell r="D172">
            <v>19.004180919802355</v>
          </cell>
        </row>
        <row r="173">
          <cell r="A173" t="str">
            <v>15693</v>
          </cell>
          <cell r="B173">
            <v>2</v>
          </cell>
          <cell r="C173">
            <v>13403</v>
          </cell>
          <cell r="D173">
            <v>29.84406476162053</v>
          </cell>
        </row>
        <row r="174">
          <cell r="A174" t="str">
            <v>15753</v>
          </cell>
          <cell r="B174">
            <v>1</v>
          </cell>
          <cell r="C174">
            <v>7255</v>
          </cell>
          <cell r="D174">
            <v>27.567195037904892</v>
          </cell>
        </row>
        <row r="175">
          <cell r="A175" t="str">
            <v>15759</v>
          </cell>
          <cell r="B175">
            <v>8</v>
          </cell>
          <cell r="C175">
            <v>113295</v>
          </cell>
          <cell r="D175">
            <v>14.122423760977977</v>
          </cell>
        </row>
        <row r="176">
          <cell r="A176" t="str">
            <v>15790</v>
          </cell>
          <cell r="B176">
            <v>1</v>
          </cell>
          <cell r="C176">
            <v>6361</v>
          </cell>
          <cell r="D176">
            <v>31.441597233139447</v>
          </cell>
        </row>
        <row r="177">
          <cell r="A177" t="str">
            <v>15842</v>
          </cell>
          <cell r="B177">
            <v>1</v>
          </cell>
          <cell r="C177">
            <v>10314</v>
          </cell>
          <cell r="D177">
            <v>19.391118867558657</v>
          </cell>
        </row>
        <row r="178">
          <cell r="A178" t="str">
            <v>17001</v>
          </cell>
          <cell r="B178">
            <v>46</v>
          </cell>
          <cell r="C178">
            <v>396102</v>
          </cell>
          <cell r="D178">
            <v>23.226340690024287</v>
          </cell>
        </row>
        <row r="179">
          <cell r="A179" t="str">
            <v>17013</v>
          </cell>
          <cell r="B179">
            <v>2</v>
          </cell>
          <cell r="C179">
            <v>22081</v>
          </cell>
          <cell r="D179">
            <v>18.115121597753728</v>
          </cell>
        </row>
        <row r="180">
          <cell r="A180" t="str">
            <v>17042</v>
          </cell>
          <cell r="B180">
            <v>7</v>
          </cell>
          <cell r="C180">
            <v>33792</v>
          </cell>
          <cell r="D180">
            <v>41.429924242424242</v>
          </cell>
        </row>
        <row r="181">
          <cell r="A181" t="str">
            <v>17088</v>
          </cell>
          <cell r="B181">
            <v>6</v>
          </cell>
          <cell r="C181">
            <v>10863</v>
          </cell>
          <cell r="D181">
            <v>110.46672190002762</v>
          </cell>
        </row>
        <row r="182">
          <cell r="A182" t="str">
            <v>17174</v>
          </cell>
          <cell r="B182">
            <v>10</v>
          </cell>
          <cell r="C182">
            <v>51492</v>
          </cell>
          <cell r="D182">
            <v>38.840985007379786</v>
          </cell>
        </row>
        <row r="183">
          <cell r="A183" t="str">
            <v>17380</v>
          </cell>
          <cell r="B183">
            <v>12</v>
          </cell>
          <cell r="C183">
            <v>76963</v>
          </cell>
          <cell r="D183">
            <v>31.183815599703756</v>
          </cell>
        </row>
        <row r="184">
          <cell r="A184" t="str">
            <v>17433</v>
          </cell>
          <cell r="B184">
            <v>5</v>
          </cell>
          <cell r="C184">
            <v>23274</v>
          </cell>
          <cell r="D184">
            <v>42.966400274984963</v>
          </cell>
        </row>
        <row r="185">
          <cell r="A185" t="str">
            <v>17442</v>
          </cell>
          <cell r="B185">
            <v>1</v>
          </cell>
          <cell r="C185">
            <v>9096</v>
          </cell>
          <cell r="D185">
            <v>21.987686895338612</v>
          </cell>
        </row>
        <row r="186">
          <cell r="A186" t="str">
            <v>17444</v>
          </cell>
          <cell r="B186">
            <v>1</v>
          </cell>
          <cell r="C186">
            <v>14992</v>
          </cell>
          <cell r="D186">
            <v>13.340448239060834</v>
          </cell>
        </row>
        <row r="187">
          <cell r="A187" t="str">
            <v>17486</v>
          </cell>
          <cell r="B187">
            <v>1</v>
          </cell>
          <cell r="C187">
            <v>30513</v>
          </cell>
          <cell r="D187">
            <v>6.5545832923671874</v>
          </cell>
        </row>
        <row r="188">
          <cell r="A188" t="str">
            <v>17495</v>
          </cell>
          <cell r="B188">
            <v>1</v>
          </cell>
          <cell r="C188">
            <v>6374</v>
          </cell>
          <cell r="D188">
            <v>31.377470975839344</v>
          </cell>
        </row>
        <row r="189">
          <cell r="A189" t="str">
            <v>17513</v>
          </cell>
          <cell r="B189">
            <v>5</v>
          </cell>
          <cell r="C189">
            <v>11952</v>
          </cell>
          <cell r="D189">
            <v>83.668005354752339</v>
          </cell>
        </row>
        <row r="190">
          <cell r="A190" t="str">
            <v>17524</v>
          </cell>
          <cell r="B190">
            <v>2</v>
          </cell>
          <cell r="C190">
            <v>17760</v>
          </cell>
          <cell r="D190">
            <v>22.522522522522522</v>
          </cell>
        </row>
        <row r="191">
          <cell r="A191" t="str">
            <v>17541</v>
          </cell>
          <cell r="B191">
            <v>3</v>
          </cell>
          <cell r="C191">
            <v>26361</v>
          </cell>
          <cell r="D191">
            <v>22.760896779333105</v>
          </cell>
        </row>
        <row r="192">
          <cell r="A192" t="str">
            <v>17614</v>
          </cell>
          <cell r="B192">
            <v>2</v>
          </cell>
          <cell r="C192">
            <v>61535</v>
          </cell>
          <cell r="D192">
            <v>6.5003656455675625</v>
          </cell>
        </row>
        <row r="193">
          <cell r="A193" t="str">
            <v>17616</v>
          </cell>
          <cell r="B193">
            <v>1</v>
          </cell>
          <cell r="C193">
            <v>9583</v>
          </cell>
          <cell r="D193">
            <v>20.87029114056141</v>
          </cell>
        </row>
        <row r="194">
          <cell r="A194" t="str">
            <v>17662</v>
          </cell>
          <cell r="B194">
            <v>4</v>
          </cell>
          <cell r="C194">
            <v>25777</v>
          </cell>
          <cell r="D194">
            <v>31.03541917213019</v>
          </cell>
        </row>
        <row r="195">
          <cell r="A195" t="str">
            <v>17777</v>
          </cell>
          <cell r="B195">
            <v>7</v>
          </cell>
          <cell r="C195">
            <v>26728</v>
          </cell>
          <cell r="D195">
            <v>52.379527087698293</v>
          </cell>
        </row>
        <row r="196">
          <cell r="A196" t="str">
            <v>17867</v>
          </cell>
          <cell r="B196">
            <v>1</v>
          </cell>
          <cell r="C196">
            <v>8415</v>
          </cell>
          <cell r="D196">
            <v>23.767082590612002</v>
          </cell>
        </row>
        <row r="197">
          <cell r="A197" t="str">
            <v>17873</v>
          </cell>
          <cell r="B197">
            <v>3</v>
          </cell>
          <cell r="C197">
            <v>56288</v>
          </cell>
          <cell r="D197">
            <v>10.659465605457646</v>
          </cell>
        </row>
        <row r="198">
          <cell r="A198" t="str">
            <v>17877</v>
          </cell>
          <cell r="B198">
            <v>1</v>
          </cell>
          <cell r="C198">
            <v>12469</v>
          </cell>
          <cell r="D198">
            <v>16.039778651054615</v>
          </cell>
        </row>
        <row r="199">
          <cell r="A199" t="str">
            <v>18001</v>
          </cell>
          <cell r="B199">
            <v>40</v>
          </cell>
          <cell r="C199">
            <v>172341</v>
          </cell>
          <cell r="D199">
            <v>46.41959835442524</v>
          </cell>
        </row>
        <row r="200">
          <cell r="A200" t="str">
            <v>18029</v>
          </cell>
          <cell r="B200">
            <v>3</v>
          </cell>
          <cell r="C200">
            <v>6430</v>
          </cell>
          <cell r="D200">
            <v>93.312597200622093</v>
          </cell>
        </row>
        <row r="201">
          <cell r="A201" t="str">
            <v>18094</v>
          </cell>
          <cell r="B201">
            <v>4</v>
          </cell>
          <cell r="C201">
            <v>11541</v>
          </cell>
          <cell r="D201">
            <v>69.318083354995238</v>
          </cell>
        </row>
        <row r="202">
          <cell r="A202" t="str">
            <v>18150</v>
          </cell>
          <cell r="B202">
            <v>7</v>
          </cell>
          <cell r="C202">
            <v>33391</v>
          </cell>
          <cell r="D202">
            <v>41.927465484711448</v>
          </cell>
        </row>
        <row r="203">
          <cell r="A203" t="str">
            <v>18205</v>
          </cell>
          <cell r="B203">
            <v>1</v>
          </cell>
          <cell r="C203">
            <v>11683</v>
          </cell>
          <cell r="D203">
            <v>17.118890695882907</v>
          </cell>
        </row>
        <row r="204">
          <cell r="A204" t="str">
            <v>18247</v>
          </cell>
          <cell r="B204">
            <v>7</v>
          </cell>
          <cell r="C204">
            <v>22137</v>
          </cell>
          <cell r="D204">
            <v>63.242535122193615</v>
          </cell>
        </row>
        <row r="205">
          <cell r="A205" t="str">
            <v>18256</v>
          </cell>
          <cell r="B205">
            <v>8</v>
          </cell>
          <cell r="C205">
            <v>20224</v>
          </cell>
          <cell r="D205">
            <v>79.113924050632903</v>
          </cell>
        </row>
        <row r="206">
          <cell r="A206" t="str">
            <v>18410</v>
          </cell>
          <cell r="B206">
            <v>2</v>
          </cell>
          <cell r="C206">
            <v>23620</v>
          </cell>
          <cell r="D206">
            <v>16.934801016088063</v>
          </cell>
        </row>
        <row r="207">
          <cell r="A207" t="str">
            <v>18460</v>
          </cell>
          <cell r="B207">
            <v>2</v>
          </cell>
          <cell r="C207">
            <v>11745</v>
          </cell>
          <cell r="D207">
            <v>34.05704555129843</v>
          </cell>
        </row>
        <row r="208">
          <cell r="A208" t="str">
            <v>18592</v>
          </cell>
          <cell r="B208">
            <v>9</v>
          </cell>
          <cell r="C208">
            <v>33347</v>
          </cell>
          <cell r="D208">
            <v>53.977869073679791</v>
          </cell>
        </row>
        <row r="209">
          <cell r="A209" t="str">
            <v>18610</v>
          </cell>
          <cell r="B209">
            <v>5</v>
          </cell>
          <cell r="C209">
            <v>14921</v>
          </cell>
          <cell r="D209">
            <v>67.01963675356879</v>
          </cell>
        </row>
        <row r="210">
          <cell r="A210" t="str">
            <v>18753</v>
          </cell>
          <cell r="B210">
            <v>22</v>
          </cell>
          <cell r="C210">
            <v>67994</v>
          </cell>
          <cell r="D210">
            <v>64.711592199311696</v>
          </cell>
        </row>
        <row r="211">
          <cell r="A211" t="str">
            <v>18756</v>
          </cell>
          <cell r="B211">
            <v>2</v>
          </cell>
          <cell r="C211">
            <v>23663</v>
          </cell>
          <cell r="D211">
            <v>16.904027384524362</v>
          </cell>
        </row>
        <row r="212">
          <cell r="A212" t="str">
            <v>18785</v>
          </cell>
          <cell r="B212">
            <v>5</v>
          </cell>
          <cell r="C212">
            <v>9140</v>
          </cell>
          <cell r="D212">
            <v>109.40919037199124</v>
          </cell>
        </row>
        <row r="213">
          <cell r="A213" t="str">
            <v>19001</v>
          </cell>
          <cell r="B213">
            <v>39</v>
          </cell>
          <cell r="C213">
            <v>277441</v>
          </cell>
          <cell r="D213">
            <v>28.114085517281151</v>
          </cell>
        </row>
        <row r="214">
          <cell r="A214" t="str">
            <v>19022</v>
          </cell>
          <cell r="B214">
            <v>1</v>
          </cell>
          <cell r="C214">
            <v>21243</v>
          </cell>
          <cell r="D214">
            <v>9.4148660735301029</v>
          </cell>
        </row>
        <row r="215">
          <cell r="A215" t="str">
            <v>19050</v>
          </cell>
          <cell r="B215">
            <v>12</v>
          </cell>
          <cell r="C215">
            <v>26715</v>
          </cell>
          <cell r="D215">
            <v>89.837170129140929</v>
          </cell>
        </row>
        <row r="216">
          <cell r="A216" t="str">
            <v>19075</v>
          </cell>
          <cell r="B216">
            <v>5</v>
          </cell>
          <cell r="C216">
            <v>25589</v>
          </cell>
          <cell r="D216">
            <v>39.079291883231072</v>
          </cell>
        </row>
        <row r="217">
          <cell r="A217" t="str">
            <v>19100</v>
          </cell>
          <cell r="B217">
            <v>11</v>
          </cell>
          <cell r="C217">
            <v>44611</v>
          </cell>
          <cell r="D217">
            <v>49.315191320526331</v>
          </cell>
        </row>
        <row r="218">
          <cell r="A218" t="str">
            <v>19110</v>
          </cell>
          <cell r="B218">
            <v>25</v>
          </cell>
          <cell r="C218">
            <v>32225</v>
          </cell>
          <cell r="D218">
            <v>155.15903801396431</v>
          </cell>
        </row>
        <row r="219">
          <cell r="A219" t="str">
            <v>19130</v>
          </cell>
          <cell r="B219">
            <v>5</v>
          </cell>
          <cell r="C219">
            <v>37522</v>
          </cell>
          <cell r="D219">
            <v>26.651031394914984</v>
          </cell>
        </row>
        <row r="220">
          <cell r="A220" t="str">
            <v>19137</v>
          </cell>
          <cell r="B220">
            <v>2</v>
          </cell>
          <cell r="C220">
            <v>33122</v>
          </cell>
          <cell r="D220">
            <v>12.076565424793188</v>
          </cell>
        </row>
        <row r="221">
          <cell r="A221" t="str">
            <v>19142</v>
          </cell>
          <cell r="B221">
            <v>7</v>
          </cell>
          <cell r="C221">
            <v>17642</v>
          </cell>
          <cell r="D221">
            <v>79.356082076862023</v>
          </cell>
        </row>
        <row r="222">
          <cell r="A222" t="str">
            <v>19212</v>
          </cell>
          <cell r="B222">
            <v>15</v>
          </cell>
          <cell r="C222">
            <v>31872</v>
          </cell>
          <cell r="D222">
            <v>94.126506024096386</v>
          </cell>
        </row>
        <row r="223">
          <cell r="A223" t="str">
            <v>19256</v>
          </cell>
          <cell r="B223">
            <v>14</v>
          </cell>
          <cell r="C223">
            <v>47525</v>
          </cell>
          <cell r="D223">
            <v>58.916359810625991</v>
          </cell>
        </row>
        <row r="224">
          <cell r="A224" t="str">
            <v>19290</v>
          </cell>
          <cell r="B224">
            <v>2</v>
          </cell>
          <cell r="C224">
            <v>6132</v>
          </cell>
          <cell r="D224">
            <v>65.231572080887148</v>
          </cell>
        </row>
        <row r="225">
          <cell r="A225" t="str">
            <v>19300</v>
          </cell>
          <cell r="B225">
            <v>8</v>
          </cell>
          <cell r="C225">
            <v>19815</v>
          </cell>
          <cell r="D225">
            <v>80.74690890739339</v>
          </cell>
        </row>
        <row r="226">
          <cell r="A226" t="str">
            <v>19318</v>
          </cell>
          <cell r="B226">
            <v>1</v>
          </cell>
          <cell r="C226">
            <v>29722</v>
          </cell>
          <cell r="D226">
            <v>6.7290222730637241</v>
          </cell>
        </row>
        <row r="227">
          <cell r="A227" t="str">
            <v>19364</v>
          </cell>
          <cell r="B227">
            <v>2</v>
          </cell>
          <cell r="C227">
            <v>17590</v>
          </cell>
          <cell r="D227">
            <v>22.740193291642978</v>
          </cell>
        </row>
        <row r="228">
          <cell r="A228" t="str">
            <v>19392</v>
          </cell>
          <cell r="B228">
            <v>4</v>
          </cell>
          <cell r="C228">
            <v>10643</v>
          </cell>
          <cell r="D228">
            <v>75.166776284882076</v>
          </cell>
        </row>
        <row r="229">
          <cell r="A229" t="str">
            <v>19397</v>
          </cell>
          <cell r="B229">
            <v>2</v>
          </cell>
          <cell r="C229">
            <v>45563</v>
          </cell>
          <cell r="D229">
            <v>8.7790531791146336</v>
          </cell>
        </row>
        <row r="230">
          <cell r="A230" t="str">
            <v>19418</v>
          </cell>
          <cell r="B230">
            <v>3</v>
          </cell>
          <cell r="C230">
            <v>20316</v>
          </cell>
          <cell r="D230">
            <v>29.533372711163615</v>
          </cell>
        </row>
        <row r="231">
          <cell r="A231" t="str">
            <v>19450</v>
          </cell>
          <cell r="B231">
            <v>11</v>
          </cell>
          <cell r="C231">
            <v>18061</v>
          </cell>
          <cell r="D231">
            <v>121.80942361995459</v>
          </cell>
        </row>
        <row r="232">
          <cell r="A232" t="str">
            <v>19455</v>
          </cell>
          <cell r="B232">
            <v>7</v>
          </cell>
          <cell r="C232">
            <v>39718</v>
          </cell>
          <cell r="D232">
            <v>35.248501938667609</v>
          </cell>
        </row>
        <row r="233">
          <cell r="A233" t="str">
            <v>19473</v>
          </cell>
          <cell r="B233">
            <v>4</v>
          </cell>
          <cell r="C233">
            <v>25963</v>
          </cell>
          <cell r="D233">
            <v>30.813080152524748</v>
          </cell>
        </row>
        <row r="234">
          <cell r="A234" t="str">
            <v>19513</v>
          </cell>
          <cell r="B234">
            <v>2</v>
          </cell>
          <cell r="C234">
            <v>7882</v>
          </cell>
          <cell r="D234">
            <v>50.748540979446844</v>
          </cell>
        </row>
        <row r="235">
          <cell r="A235" t="str">
            <v>19517</v>
          </cell>
          <cell r="B235">
            <v>5</v>
          </cell>
          <cell r="C235">
            <v>35059</v>
          </cell>
          <cell r="D235">
            <v>28.523346358994836</v>
          </cell>
        </row>
        <row r="236">
          <cell r="A236" t="str">
            <v>19532</v>
          </cell>
          <cell r="B236">
            <v>11</v>
          </cell>
          <cell r="C236">
            <v>36205</v>
          </cell>
          <cell r="D236">
            <v>60.765087695069745</v>
          </cell>
        </row>
        <row r="237">
          <cell r="A237" t="str">
            <v>19533</v>
          </cell>
          <cell r="B237">
            <v>4</v>
          </cell>
          <cell r="C237">
            <v>7347</v>
          </cell>
          <cell r="D237">
            <v>108.88798148904314</v>
          </cell>
        </row>
        <row r="238">
          <cell r="A238" t="str">
            <v>19548</v>
          </cell>
          <cell r="B238">
            <v>6</v>
          </cell>
          <cell r="C238">
            <v>42886</v>
          </cell>
          <cell r="D238">
            <v>27.981159352702516</v>
          </cell>
        </row>
        <row r="239">
          <cell r="A239" t="str">
            <v>19573</v>
          </cell>
          <cell r="B239">
            <v>23</v>
          </cell>
          <cell r="C239">
            <v>45678</v>
          </cell>
          <cell r="D239">
            <v>100.70493454179255</v>
          </cell>
        </row>
        <row r="240">
          <cell r="A240" t="str">
            <v>19622</v>
          </cell>
          <cell r="B240">
            <v>3</v>
          </cell>
          <cell r="C240">
            <v>13302</v>
          </cell>
          <cell r="D240">
            <v>45.105999097880016</v>
          </cell>
        </row>
        <row r="241">
          <cell r="A241" t="str">
            <v>19698</v>
          </cell>
          <cell r="B241">
            <v>38</v>
          </cell>
          <cell r="C241">
            <v>93545</v>
          </cell>
          <cell r="D241">
            <v>81.244320915067604</v>
          </cell>
        </row>
        <row r="242">
          <cell r="A242" t="str">
            <v>19743</v>
          </cell>
          <cell r="B242">
            <v>1</v>
          </cell>
          <cell r="C242">
            <v>32159</v>
          </cell>
          <cell r="D242">
            <v>6.2190988525762618</v>
          </cell>
        </row>
        <row r="243">
          <cell r="A243" t="str">
            <v>19760</v>
          </cell>
          <cell r="B243">
            <v>1</v>
          </cell>
          <cell r="C243">
            <v>16968</v>
          </cell>
          <cell r="D243">
            <v>11.786892975011787</v>
          </cell>
        </row>
        <row r="244">
          <cell r="A244" t="str">
            <v>19780</v>
          </cell>
          <cell r="B244">
            <v>13</v>
          </cell>
          <cell r="C244">
            <v>18656</v>
          </cell>
          <cell r="D244">
            <v>139.36535162950258</v>
          </cell>
        </row>
        <row r="245">
          <cell r="A245" t="str">
            <v>19807</v>
          </cell>
          <cell r="B245">
            <v>4</v>
          </cell>
          <cell r="C245">
            <v>33883</v>
          </cell>
          <cell r="D245">
            <v>23.610660213086209</v>
          </cell>
        </row>
        <row r="246">
          <cell r="A246" t="str">
            <v>19809</v>
          </cell>
          <cell r="B246">
            <v>3</v>
          </cell>
          <cell r="C246">
            <v>21617</v>
          </cell>
          <cell r="D246">
            <v>27.755932830642546</v>
          </cell>
        </row>
        <row r="247">
          <cell r="A247" t="str">
            <v>19824</v>
          </cell>
          <cell r="B247">
            <v>2</v>
          </cell>
          <cell r="C247">
            <v>20123</v>
          </cell>
          <cell r="D247">
            <v>19.877751826268451</v>
          </cell>
        </row>
        <row r="248">
          <cell r="A248" t="str">
            <v>19845</v>
          </cell>
          <cell r="B248">
            <v>2</v>
          </cell>
          <cell r="C248">
            <v>16189</v>
          </cell>
          <cell r="D248">
            <v>24.708135153499292</v>
          </cell>
        </row>
        <row r="249">
          <cell r="A249" t="str">
            <v>20001</v>
          </cell>
          <cell r="B249">
            <v>66</v>
          </cell>
          <cell r="C249">
            <v>453205</v>
          </cell>
          <cell r="D249">
            <v>29.125892256263722</v>
          </cell>
        </row>
        <row r="250">
          <cell r="A250" t="str">
            <v>20011</v>
          </cell>
          <cell r="B250">
            <v>8</v>
          </cell>
          <cell r="C250">
            <v>92957</v>
          </cell>
          <cell r="D250">
            <v>17.212259431780286</v>
          </cell>
        </row>
        <row r="251">
          <cell r="A251" t="str">
            <v>20013</v>
          </cell>
          <cell r="B251">
            <v>4</v>
          </cell>
          <cell r="C251">
            <v>50829</v>
          </cell>
          <cell r="D251">
            <v>15.739046607251767</v>
          </cell>
        </row>
        <row r="252">
          <cell r="A252" t="str">
            <v>20032</v>
          </cell>
          <cell r="B252">
            <v>2</v>
          </cell>
          <cell r="C252">
            <v>19195</v>
          </cell>
          <cell r="D252">
            <v>20.838760093774422</v>
          </cell>
        </row>
        <row r="253">
          <cell r="A253" t="str">
            <v>20045</v>
          </cell>
          <cell r="B253">
            <v>1</v>
          </cell>
          <cell r="C253">
            <v>13453</v>
          </cell>
          <cell r="D253">
            <v>14.866572511707426</v>
          </cell>
        </row>
        <row r="254">
          <cell r="A254" t="str">
            <v>20060</v>
          </cell>
          <cell r="B254">
            <v>5</v>
          </cell>
          <cell r="C254">
            <v>37248</v>
          </cell>
          <cell r="D254">
            <v>26.84707903780069</v>
          </cell>
        </row>
        <row r="255">
          <cell r="A255" t="str">
            <v>20175</v>
          </cell>
          <cell r="B255">
            <v>3</v>
          </cell>
          <cell r="C255">
            <v>30658</v>
          </cell>
          <cell r="D255">
            <v>19.570748254941613</v>
          </cell>
        </row>
        <row r="256">
          <cell r="A256" t="str">
            <v>20178</v>
          </cell>
          <cell r="B256">
            <v>2</v>
          </cell>
          <cell r="C256">
            <v>19650</v>
          </cell>
          <cell r="D256">
            <v>20.356234096692109</v>
          </cell>
        </row>
        <row r="257">
          <cell r="A257" t="str">
            <v>20228</v>
          </cell>
          <cell r="B257">
            <v>3</v>
          </cell>
          <cell r="C257">
            <v>24367</v>
          </cell>
          <cell r="D257">
            <v>24.623466163253582</v>
          </cell>
        </row>
        <row r="258">
          <cell r="A258" t="str">
            <v>20238</v>
          </cell>
          <cell r="B258">
            <v>2</v>
          </cell>
          <cell r="C258">
            <v>26473</v>
          </cell>
          <cell r="D258">
            <v>15.109734446417106</v>
          </cell>
        </row>
        <row r="259">
          <cell r="A259" t="str">
            <v>20250</v>
          </cell>
          <cell r="B259">
            <v>2</v>
          </cell>
          <cell r="C259">
            <v>22832</v>
          </cell>
          <cell r="D259">
            <v>17.519271198318147</v>
          </cell>
        </row>
        <row r="260">
          <cell r="A260" t="str">
            <v>20310</v>
          </cell>
          <cell r="B260">
            <v>2</v>
          </cell>
          <cell r="C260">
            <v>6990</v>
          </cell>
          <cell r="D260">
            <v>57.224606580829764</v>
          </cell>
        </row>
        <row r="261">
          <cell r="A261" t="str">
            <v>20383</v>
          </cell>
          <cell r="B261">
            <v>3</v>
          </cell>
          <cell r="C261">
            <v>12938</v>
          </cell>
          <cell r="D261">
            <v>46.375019322924722</v>
          </cell>
        </row>
        <row r="262">
          <cell r="A262" t="str">
            <v>20400</v>
          </cell>
          <cell r="B262">
            <v>4</v>
          </cell>
          <cell r="C262">
            <v>22282</v>
          </cell>
          <cell r="D262">
            <v>35.903419800736017</v>
          </cell>
        </row>
        <row r="263">
          <cell r="A263" t="str">
            <v>20443</v>
          </cell>
          <cell r="B263">
            <v>2</v>
          </cell>
          <cell r="C263">
            <v>14514</v>
          </cell>
          <cell r="D263">
            <v>27.559597629874606</v>
          </cell>
        </row>
        <row r="264">
          <cell r="A264" t="str">
            <v>20517</v>
          </cell>
          <cell r="B264">
            <v>1</v>
          </cell>
          <cell r="C264">
            <v>17166</v>
          </cell>
          <cell r="D264">
            <v>11.65093790050099</v>
          </cell>
        </row>
        <row r="265">
          <cell r="A265" t="str">
            <v>20614</v>
          </cell>
          <cell r="B265">
            <v>1</v>
          </cell>
          <cell r="C265">
            <v>14041</v>
          </cell>
          <cell r="D265">
            <v>14.243999715120005</v>
          </cell>
        </row>
        <row r="266">
          <cell r="A266" t="str">
            <v>20621</v>
          </cell>
          <cell r="B266">
            <v>3</v>
          </cell>
          <cell r="C266">
            <v>22815</v>
          </cell>
          <cell r="D266">
            <v>26.298487836949374</v>
          </cell>
        </row>
        <row r="267">
          <cell r="A267" t="str">
            <v>20710</v>
          </cell>
          <cell r="B267">
            <v>2</v>
          </cell>
          <cell r="C267">
            <v>24652</v>
          </cell>
          <cell r="D267">
            <v>16.225864027259451</v>
          </cell>
        </row>
        <row r="268">
          <cell r="A268" t="str">
            <v>20770</v>
          </cell>
          <cell r="B268">
            <v>3</v>
          </cell>
          <cell r="C268">
            <v>18548</v>
          </cell>
          <cell r="D268">
            <v>32.348501186111712</v>
          </cell>
        </row>
        <row r="269">
          <cell r="A269" t="str">
            <v>20787</v>
          </cell>
          <cell r="B269">
            <v>1</v>
          </cell>
          <cell r="C269">
            <v>13862</v>
          </cell>
          <cell r="D269">
            <v>14.427932477276007</v>
          </cell>
        </row>
        <row r="270">
          <cell r="A270" t="str">
            <v>23001</v>
          </cell>
          <cell r="B270">
            <v>40</v>
          </cell>
          <cell r="C270">
            <v>441260</v>
          </cell>
          <cell r="D270">
            <v>18.129900738793456</v>
          </cell>
        </row>
        <row r="271">
          <cell r="A271" t="str">
            <v>23068</v>
          </cell>
          <cell r="B271">
            <v>6</v>
          </cell>
          <cell r="C271">
            <v>51164</v>
          </cell>
          <cell r="D271">
            <v>23.453991087483388</v>
          </cell>
        </row>
        <row r="272">
          <cell r="A272" t="str">
            <v>23079</v>
          </cell>
          <cell r="B272">
            <v>3</v>
          </cell>
          <cell r="C272">
            <v>21628</v>
          </cell>
          <cell r="D272">
            <v>27.741816164231551</v>
          </cell>
        </row>
        <row r="273">
          <cell r="A273" t="str">
            <v>23090</v>
          </cell>
          <cell r="B273">
            <v>2</v>
          </cell>
          <cell r="C273">
            <v>21548</v>
          </cell>
          <cell r="D273">
            <v>18.563207722294415</v>
          </cell>
        </row>
        <row r="274">
          <cell r="A274" t="str">
            <v>23162</v>
          </cell>
          <cell r="B274">
            <v>4</v>
          </cell>
          <cell r="C274">
            <v>91525</v>
          </cell>
          <cell r="D274">
            <v>8.7407812073204028</v>
          </cell>
        </row>
        <row r="275">
          <cell r="A275" t="str">
            <v>23182</v>
          </cell>
          <cell r="B275">
            <v>2</v>
          </cell>
          <cell r="C275">
            <v>48304</v>
          </cell>
          <cell r="D275">
            <v>8.2808877111626362</v>
          </cell>
        </row>
        <row r="276">
          <cell r="A276" t="str">
            <v>23189</v>
          </cell>
          <cell r="B276">
            <v>4</v>
          </cell>
          <cell r="C276">
            <v>64226</v>
          </cell>
          <cell r="D276">
            <v>12.456014698097343</v>
          </cell>
        </row>
        <row r="277">
          <cell r="A277" t="str">
            <v>23300</v>
          </cell>
          <cell r="B277">
            <v>1</v>
          </cell>
          <cell r="C277">
            <v>15447</v>
          </cell>
          <cell r="D277">
            <v>12.947497896031592</v>
          </cell>
        </row>
        <row r="278">
          <cell r="A278" t="str">
            <v>23350</v>
          </cell>
          <cell r="B278">
            <v>5</v>
          </cell>
          <cell r="C278">
            <v>15204</v>
          </cell>
          <cell r="D278">
            <v>65.772165219679025</v>
          </cell>
        </row>
        <row r="279">
          <cell r="A279" t="str">
            <v>23417</v>
          </cell>
          <cell r="B279">
            <v>7</v>
          </cell>
          <cell r="C279">
            <v>118237</v>
          </cell>
          <cell r="D279">
            <v>11.840625185009769</v>
          </cell>
        </row>
        <row r="280">
          <cell r="A280" t="str">
            <v>23419</v>
          </cell>
          <cell r="B280">
            <v>1</v>
          </cell>
          <cell r="C280">
            <v>23760</v>
          </cell>
          <cell r="D280">
            <v>8.4175084175084187</v>
          </cell>
        </row>
        <row r="281">
          <cell r="A281" t="str">
            <v>23466</v>
          </cell>
          <cell r="B281">
            <v>10</v>
          </cell>
          <cell r="C281">
            <v>81341</v>
          </cell>
          <cell r="D281">
            <v>24.587846227609695</v>
          </cell>
        </row>
        <row r="282">
          <cell r="A282" t="str">
            <v>23555</v>
          </cell>
          <cell r="B282">
            <v>4</v>
          </cell>
          <cell r="C282">
            <v>67188</v>
          </cell>
          <cell r="D282">
            <v>11.906888134785973</v>
          </cell>
        </row>
        <row r="283">
          <cell r="A283" t="str">
            <v>23570</v>
          </cell>
          <cell r="B283">
            <v>1</v>
          </cell>
          <cell r="C283">
            <v>38559</v>
          </cell>
          <cell r="D283">
            <v>5.1868565056147728</v>
          </cell>
        </row>
        <row r="284">
          <cell r="A284" t="str">
            <v>23574</v>
          </cell>
          <cell r="B284">
            <v>1</v>
          </cell>
          <cell r="C284">
            <v>29141</v>
          </cell>
          <cell r="D284">
            <v>6.863182457705638</v>
          </cell>
        </row>
        <row r="285">
          <cell r="A285" t="str">
            <v>23580</v>
          </cell>
          <cell r="B285">
            <v>5</v>
          </cell>
          <cell r="C285">
            <v>47643</v>
          </cell>
          <cell r="D285">
            <v>20.989442310517809</v>
          </cell>
        </row>
        <row r="286">
          <cell r="A286" t="str">
            <v>23660</v>
          </cell>
          <cell r="B286">
            <v>6</v>
          </cell>
          <cell r="C286">
            <v>89867</v>
          </cell>
          <cell r="D286">
            <v>13.353066197825674</v>
          </cell>
        </row>
        <row r="287">
          <cell r="A287" t="str">
            <v>23672</v>
          </cell>
          <cell r="B287">
            <v>3</v>
          </cell>
          <cell r="C287">
            <v>31365</v>
          </cell>
          <cell r="D287">
            <v>19.129603060736489</v>
          </cell>
        </row>
        <row r="288">
          <cell r="A288" t="str">
            <v>23678</v>
          </cell>
          <cell r="B288">
            <v>2</v>
          </cell>
          <cell r="C288">
            <v>27104</v>
          </cell>
          <cell r="D288">
            <v>14.757969303423849</v>
          </cell>
        </row>
        <row r="289">
          <cell r="A289" t="str">
            <v>23682</v>
          </cell>
          <cell r="B289">
            <v>2</v>
          </cell>
          <cell r="C289">
            <v>10993</v>
          </cell>
          <cell r="D289">
            <v>36.386791594651143</v>
          </cell>
        </row>
        <row r="290">
          <cell r="A290" t="str">
            <v>23686</v>
          </cell>
          <cell r="B290">
            <v>1</v>
          </cell>
          <cell r="C290">
            <v>43584</v>
          </cell>
          <cell r="D290">
            <v>4.5888399412628482</v>
          </cell>
        </row>
        <row r="291">
          <cell r="A291" t="str">
            <v>23807</v>
          </cell>
          <cell r="B291">
            <v>10</v>
          </cell>
          <cell r="C291">
            <v>99911</v>
          </cell>
          <cell r="D291">
            <v>20.017815856111937</v>
          </cell>
        </row>
        <row r="292">
          <cell r="A292" t="str">
            <v>23855</v>
          </cell>
          <cell r="B292">
            <v>3</v>
          </cell>
          <cell r="C292">
            <v>42971</v>
          </cell>
          <cell r="D292">
            <v>13.962905215145099</v>
          </cell>
        </row>
        <row r="293">
          <cell r="A293" t="str">
            <v>25040</v>
          </cell>
          <cell r="B293">
            <v>1</v>
          </cell>
          <cell r="C293">
            <v>12311</v>
          </cell>
          <cell r="D293">
            <v>16.245633985866299</v>
          </cell>
        </row>
        <row r="294">
          <cell r="A294" t="str">
            <v>25099</v>
          </cell>
          <cell r="B294">
            <v>2</v>
          </cell>
          <cell r="C294">
            <v>11555</v>
          </cell>
          <cell r="D294">
            <v>34.617048896581565</v>
          </cell>
        </row>
        <row r="295">
          <cell r="A295" t="str">
            <v>25126</v>
          </cell>
          <cell r="B295">
            <v>2</v>
          </cell>
          <cell r="C295">
            <v>56875</v>
          </cell>
          <cell r="D295">
            <v>7.0329670329670337</v>
          </cell>
        </row>
        <row r="296">
          <cell r="A296" t="str">
            <v>25148</v>
          </cell>
          <cell r="B296">
            <v>1</v>
          </cell>
          <cell r="C296">
            <v>16691</v>
          </cell>
          <cell r="D296">
            <v>11.982505541908813</v>
          </cell>
        </row>
        <row r="297">
          <cell r="A297" t="str">
            <v>25175</v>
          </cell>
          <cell r="B297">
            <v>3</v>
          </cell>
          <cell r="C297">
            <v>126647</v>
          </cell>
          <cell r="D297">
            <v>4.7375776765339879</v>
          </cell>
        </row>
        <row r="298">
          <cell r="A298" t="str">
            <v>25181</v>
          </cell>
          <cell r="B298">
            <v>1</v>
          </cell>
          <cell r="C298">
            <v>10729</v>
          </cell>
          <cell r="D298">
            <v>18.641066268990585</v>
          </cell>
        </row>
        <row r="299">
          <cell r="A299" t="str">
            <v>25183</v>
          </cell>
          <cell r="B299">
            <v>1</v>
          </cell>
          <cell r="C299">
            <v>25257</v>
          </cell>
          <cell r="D299">
            <v>7.9185968246426732</v>
          </cell>
        </row>
        <row r="300">
          <cell r="A300" t="str">
            <v>25245</v>
          </cell>
          <cell r="B300">
            <v>2</v>
          </cell>
          <cell r="C300">
            <v>21832</v>
          </cell>
          <cell r="D300">
            <v>18.321729571271529</v>
          </cell>
        </row>
        <row r="301">
          <cell r="A301" t="str">
            <v>25258</v>
          </cell>
          <cell r="B301">
            <v>1</v>
          </cell>
          <cell r="C301">
            <v>4805</v>
          </cell>
          <cell r="D301">
            <v>41.623309053069718</v>
          </cell>
        </row>
        <row r="302">
          <cell r="A302" t="str">
            <v>25260</v>
          </cell>
          <cell r="B302">
            <v>2</v>
          </cell>
          <cell r="C302">
            <v>17254</v>
          </cell>
          <cell r="D302">
            <v>23.183030022023878</v>
          </cell>
        </row>
        <row r="303">
          <cell r="A303" t="str">
            <v>25269</v>
          </cell>
          <cell r="B303">
            <v>8</v>
          </cell>
          <cell r="C303">
            <v>132106</v>
          </cell>
          <cell r="D303">
            <v>12.111486230754092</v>
          </cell>
        </row>
        <row r="304">
          <cell r="A304" t="str">
            <v>25279</v>
          </cell>
          <cell r="B304">
            <v>2</v>
          </cell>
          <cell r="C304">
            <v>12214</v>
          </cell>
          <cell r="D304">
            <v>32.749304077288357</v>
          </cell>
        </row>
        <row r="305">
          <cell r="A305" t="str">
            <v>25286</v>
          </cell>
          <cell r="B305">
            <v>7</v>
          </cell>
          <cell r="C305">
            <v>75350</v>
          </cell>
          <cell r="D305">
            <v>18.579960185799603</v>
          </cell>
        </row>
        <row r="306">
          <cell r="A306" t="str">
            <v>25290</v>
          </cell>
          <cell r="B306">
            <v>9</v>
          </cell>
          <cell r="C306">
            <v>134523</v>
          </cell>
          <cell r="D306">
            <v>13.380611493945274</v>
          </cell>
        </row>
        <row r="307">
          <cell r="A307" t="str">
            <v>25295</v>
          </cell>
          <cell r="B307">
            <v>1</v>
          </cell>
          <cell r="C307">
            <v>14442</v>
          </cell>
          <cell r="D307">
            <v>13.848497438027975</v>
          </cell>
        </row>
        <row r="308">
          <cell r="A308" t="str">
            <v>25297</v>
          </cell>
          <cell r="B308">
            <v>1</v>
          </cell>
          <cell r="C308">
            <v>11086</v>
          </cell>
          <cell r="D308">
            <v>18.040772145047807</v>
          </cell>
        </row>
        <row r="309">
          <cell r="A309" t="str">
            <v>25307</v>
          </cell>
          <cell r="B309">
            <v>14</v>
          </cell>
          <cell r="C309">
            <v>105085</v>
          </cell>
          <cell r="D309">
            <v>26.645096826378648</v>
          </cell>
        </row>
        <row r="310">
          <cell r="A310" t="str">
            <v>25320</v>
          </cell>
          <cell r="B310">
            <v>1</v>
          </cell>
          <cell r="C310">
            <v>38366</v>
          </cell>
          <cell r="D310">
            <v>5.2129489652296304</v>
          </cell>
        </row>
        <row r="311">
          <cell r="A311" t="str">
            <v>25326</v>
          </cell>
          <cell r="B311">
            <v>1</v>
          </cell>
          <cell r="C311">
            <v>6898</v>
          </cell>
          <cell r="D311">
            <v>28.993911278631487</v>
          </cell>
        </row>
        <row r="312">
          <cell r="A312" t="str">
            <v>25339</v>
          </cell>
          <cell r="B312">
            <v>1</v>
          </cell>
          <cell r="C312">
            <v>4097</v>
          </cell>
          <cell r="D312">
            <v>48.816206980717595</v>
          </cell>
        </row>
        <row r="313">
          <cell r="A313" t="str">
            <v>25402</v>
          </cell>
          <cell r="B313">
            <v>1</v>
          </cell>
          <cell r="C313">
            <v>14230</v>
          </cell>
          <cell r="D313">
            <v>14.054813773717498</v>
          </cell>
        </row>
        <row r="314">
          <cell r="A314" t="str">
            <v>25407</v>
          </cell>
          <cell r="B314">
            <v>1</v>
          </cell>
          <cell r="C314">
            <v>10268</v>
          </cell>
          <cell r="D314">
            <v>19.477989871445267</v>
          </cell>
        </row>
        <row r="315">
          <cell r="A315" t="str">
            <v>25430</v>
          </cell>
          <cell r="B315">
            <v>2</v>
          </cell>
          <cell r="C315">
            <v>77627</v>
          </cell>
          <cell r="D315">
            <v>5.152846303476883</v>
          </cell>
        </row>
        <row r="316">
          <cell r="A316" t="str">
            <v>25438</v>
          </cell>
          <cell r="B316">
            <v>1</v>
          </cell>
          <cell r="C316">
            <v>10108</v>
          </cell>
          <cell r="D316">
            <v>19.786307874950534</v>
          </cell>
        </row>
        <row r="317">
          <cell r="A317" t="str">
            <v>25473</v>
          </cell>
          <cell r="B317">
            <v>8</v>
          </cell>
          <cell r="C317">
            <v>82750</v>
          </cell>
          <cell r="D317">
            <v>19.335347432024168</v>
          </cell>
        </row>
        <row r="318">
          <cell r="A318" t="str">
            <v>25483</v>
          </cell>
          <cell r="B318">
            <v>1</v>
          </cell>
          <cell r="C318">
            <v>2203</v>
          </cell>
          <cell r="D318">
            <v>90.785292782569229</v>
          </cell>
        </row>
        <row r="319">
          <cell r="A319" t="str">
            <v>25486</v>
          </cell>
          <cell r="B319">
            <v>1</v>
          </cell>
          <cell r="C319">
            <v>13488</v>
          </cell>
          <cell r="D319">
            <v>14.82799525504152</v>
          </cell>
        </row>
        <row r="320">
          <cell r="A320" t="str">
            <v>25489</v>
          </cell>
          <cell r="B320">
            <v>1</v>
          </cell>
          <cell r="C320">
            <v>6679</v>
          </cell>
          <cell r="D320">
            <v>29.944602485402008</v>
          </cell>
        </row>
        <row r="321">
          <cell r="A321" t="str">
            <v>25524</v>
          </cell>
          <cell r="B321">
            <v>1</v>
          </cell>
          <cell r="C321">
            <v>5658</v>
          </cell>
          <cell r="D321">
            <v>35.348179568752208</v>
          </cell>
        </row>
        <row r="322">
          <cell r="A322" t="str">
            <v>25535</v>
          </cell>
          <cell r="B322">
            <v>1</v>
          </cell>
          <cell r="C322">
            <v>12175</v>
          </cell>
          <cell r="D322">
            <v>16.427104722792606</v>
          </cell>
        </row>
        <row r="323">
          <cell r="A323" t="str">
            <v>25572</v>
          </cell>
          <cell r="B323">
            <v>4</v>
          </cell>
          <cell r="C323">
            <v>18688</v>
          </cell>
          <cell r="D323">
            <v>42.80821917808219</v>
          </cell>
        </row>
        <row r="324">
          <cell r="A324" t="str">
            <v>25592</v>
          </cell>
          <cell r="B324">
            <v>1</v>
          </cell>
          <cell r="C324">
            <v>4738</v>
          </cell>
          <cell r="D324">
            <v>42.211903756859435</v>
          </cell>
        </row>
        <row r="325">
          <cell r="A325" t="str">
            <v>25612</v>
          </cell>
          <cell r="B325">
            <v>1</v>
          </cell>
          <cell r="C325">
            <v>9441</v>
          </cell>
          <cell r="D325">
            <v>21.184196589344349</v>
          </cell>
        </row>
        <row r="326">
          <cell r="A326" t="str">
            <v>25649</v>
          </cell>
          <cell r="B326">
            <v>1</v>
          </cell>
          <cell r="C326">
            <v>10670</v>
          </cell>
          <cell r="D326">
            <v>18.744142455482663</v>
          </cell>
        </row>
        <row r="327">
          <cell r="A327" t="str">
            <v>25658</v>
          </cell>
          <cell r="B327">
            <v>2</v>
          </cell>
          <cell r="C327">
            <v>9586</v>
          </cell>
          <cell r="D327">
            <v>41.727519298977676</v>
          </cell>
        </row>
        <row r="328">
          <cell r="A328" t="str">
            <v>25662</v>
          </cell>
          <cell r="B328">
            <v>2</v>
          </cell>
          <cell r="C328">
            <v>9670</v>
          </cell>
          <cell r="D328">
            <v>41.365046535677351</v>
          </cell>
        </row>
        <row r="329">
          <cell r="A329" t="str">
            <v>25740</v>
          </cell>
          <cell r="B329">
            <v>5</v>
          </cell>
          <cell r="C329">
            <v>38412</v>
          </cell>
          <cell r="D329">
            <v>26.033531188170361</v>
          </cell>
        </row>
        <row r="330">
          <cell r="A330" t="str">
            <v>25743</v>
          </cell>
          <cell r="B330">
            <v>1</v>
          </cell>
          <cell r="C330">
            <v>21984</v>
          </cell>
          <cell r="D330">
            <v>9.0975254730713253</v>
          </cell>
        </row>
        <row r="331">
          <cell r="A331" t="str">
            <v>25745</v>
          </cell>
          <cell r="B331">
            <v>1</v>
          </cell>
          <cell r="C331">
            <v>13077</v>
          </cell>
          <cell r="D331">
            <v>15.294027682190105</v>
          </cell>
        </row>
        <row r="332">
          <cell r="A332" t="str">
            <v>25754</v>
          </cell>
          <cell r="B332">
            <v>86</v>
          </cell>
          <cell r="C332">
            <v>511262</v>
          </cell>
          <cell r="D332">
            <v>33.642242138081841</v>
          </cell>
        </row>
        <row r="333">
          <cell r="A333" t="str">
            <v>25758</v>
          </cell>
          <cell r="B333">
            <v>1</v>
          </cell>
          <cell r="C333">
            <v>26769</v>
          </cell>
          <cell r="D333">
            <v>7.47132877582278</v>
          </cell>
        </row>
        <row r="334">
          <cell r="A334" t="str">
            <v>25772</v>
          </cell>
          <cell r="B334">
            <v>3</v>
          </cell>
          <cell r="C334">
            <v>17318</v>
          </cell>
          <cell r="D334">
            <v>34.646033029218152</v>
          </cell>
        </row>
        <row r="335">
          <cell r="A335" t="str">
            <v>25777</v>
          </cell>
          <cell r="B335">
            <v>1</v>
          </cell>
          <cell r="C335">
            <v>5022</v>
          </cell>
          <cell r="D335">
            <v>39.824771007566703</v>
          </cell>
        </row>
        <row r="336">
          <cell r="A336" t="str">
            <v>25785</v>
          </cell>
          <cell r="B336">
            <v>1</v>
          </cell>
          <cell r="C336">
            <v>27033</v>
          </cell>
          <cell r="D336">
            <v>7.3983649613435434</v>
          </cell>
        </row>
        <row r="337">
          <cell r="A337" t="str">
            <v>25799</v>
          </cell>
          <cell r="B337">
            <v>1</v>
          </cell>
          <cell r="C337">
            <v>19849</v>
          </cell>
          <cell r="D337">
            <v>10.076074361428788</v>
          </cell>
        </row>
        <row r="338">
          <cell r="A338" t="str">
            <v>25805</v>
          </cell>
          <cell r="B338">
            <v>1</v>
          </cell>
          <cell r="C338">
            <v>4828</v>
          </cell>
          <cell r="D338">
            <v>41.425020712510353</v>
          </cell>
        </row>
        <row r="339">
          <cell r="A339" t="str">
            <v>25817</v>
          </cell>
          <cell r="B339">
            <v>2</v>
          </cell>
          <cell r="C339">
            <v>31975</v>
          </cell>
          <cell r="D339">
            <v>12.509773260359657</v>
          </cell>
        </row>
        <row r="340">
          <cell r="A340" t="str">
            <v>25843</v>
          </cell>
          <cell r="B340">
            <v>4</v>
          </cell>
          <cell r="C340">
            <v>38809</v>
          </cell>
          <cell r="D340">
            <v>20.613775155247495</v>
          </cell>
        </row>
        <row r="341">
          <cell r="A341" t="str">
            <v>25845</v>
          </cell>
          <cell r="B341">
            <v>1</v>
          </cell>
          <cell r="C341">
            <v>9196</v>
          </cell>
          <cell r="D341">
            <v>21.748586341887776</v>
          </cell>
        </row>
        <row r="342">
          <cell r="A342" t="str">
            <v>25862</v>
          </cell>
          <cell r="B342">
            <v>2</v>
          </cell>
          <cell r="C342">
            <v>7677</v>
          </cell>
          <cell r="D342">
            <v>52.103686335808263</v>
          </cell>
        </row>
        <row r="343">
          <cell r="A343" t="str">
            <v>25867</v>
          </cell>
          <cell r="B343">
            <v>2</v>
          </cell>
          <cell r="C343">
            <v>4191</v>
          </cell>
          <cell r="D343">
            <v>95.442615127654491</v>
          </cell>
        </row>
        <row r="344">
          <cell r="A344" t="str">
            <v>25875</v>
          </cell>
          <cell r="B344">
            <v>2</v>
          </cell>
          <cell r="C344">
            <v>25164</v>
          </cell>
          <cell r="D344">
            <v>15.895724050230488</v>
          </cell>
        </row>
        <row r="345">
          <cell r="A345" t="str">
            <v>25878</v>
          </cell>
          <cell r="B345">
            <v>2</v>
          </cell>
          <cell r="C345">
            <v>13351</v>
          </cell>
          <cell r="D345">
            <v>29.960302599056252</v>
          </cell>
        </row>
        <row r="346">
          <cell r="A346" t="str">
            <v>25885</v>
          </cell>
          <cell r="B346">
            <v>1</v>
          </cell>
          <cell r="C346">
            <v>16951</v>
          </cell>
          <cell r="D346">
            <v>11.798713940180519</v>
          </cell>
        </row>
        <row r="347">
          <cell r="A347" t="str">
            <v>25899</v>
          </cell>
          <cell r="B347">
            <v>10</v>
          </cell>
          <cell r="C347">
            <v>122347</v>
          </cell>
          <cell r="D347">
            <v>16.346947616206364</v>
          </cell>
        </row>
        <row r="348">
          <cell r="A348" t="str">
            <v>27001</v>
          </cell>
          <cell r="B348">
            <v>35</v>
          </cell>
          <cell r="C348">
            <v>115694</v>
          </cell>
          <cell r="D348">
            <v>60.504434110671255</v>
          </cell>
        </row>
        <row r="349">
          <cell r="A349" t="str">
            <v>27006</v>
          </cell>
          <cell r="B349">
            <v>2</v>
          </cell>
          <cell r="C349">
            <v>9584</v>
          </cell>
          <cell r="D349">
            <v>41.736227045075125</v>
          </cell>
        </row>
        <row r="350">
          <cell r="A350" t="str">
            <v>27025</v>
          </cell>
          <cell r="B350">
            <v>1</v>
          </cell>
          <cell r="C350">
            <v>36773</v>
          </cell>
          <cell r="D350">
            <v>5.4387730128083112</v>
          </cell>
        </row>
        <row r="351">
          <cell r="A351" t="str">
            <v>27050</v>
          </cell>
          <cell r="B351">
            <v>2</v>
          </cell>
          <cell r="C351">
            <v>9927</v>
          </cell>
          <cell r="D351">
            <v>40.294147275108287</v>
          </cell>
        </row>
        <row r="352">
          <cell r="A352" t="str">
            <v>27073</v>
          </cell>
          <cell r="B352">
            <v>1</v>
          </cell>
          <cell r="C352">
            <v>8064</v>
          </cell>
          <cell r="D352">
            <v>24.801587301587301</v>
          </cell>
        </row>
        <row r="353">
          <cell r="A353" t="str">
            <v>27075</v>
          </cell>
          <cell r="B353">
            <v>4</v>
          </cell>
          <cell r="C353">
            <v>9327</v>
          </cell>
          <cell r="D353">
            <v>85.772488474321861</v>
          </cell>
        </row>
        <row r="354">
          <cell r="A354" t="str">
            <v>27077</v>
          </cell>
          <cell r="B354">
            <v>2</v>
          </cell>
          <cell r="C354">
            <v>17402</v>
          </cell>
          <cell r="D354">
            <v>22.985863693828296</v>
          </cell>
        </row>
        <row r="355">
          <cell r="A355" t="str">
            <v>27099</v>
          </cell>
          <cell r="B355">
            <v>1</v>
          </cell>
          <cell r="C355">
            <v>10099</v>
          </cell>
          <cell r="D355">
            <v>19.803940984255867</v>
          </cell>
        </row>
        <row r="356">
          <cell r="A356" t="str">
            <v>27135</v>
          </cell>
          <cell r="B356">
            <v>1</v>
          </cell>
          <cell r="C356">
            <v>7970</v>
          </cell>
          <cell r="D356">
            <v>25.09410288582183</v>
          </cell>
        </row>
        <row r="357">
          <cell r="A357" t="str">
            <v>27160</v>
          </cell>
          <cell r="B357">
            <v>1</v>
          </cell>
          <cell r="C357">
            <v>10068</v>
          </cell>
          <cell r="D357">
            <v>19.864918553833927</v>
          </cell>
        </row>
        <row r="358">
          <cell r="A358" t="str">
            <v>27205</v>
          </cell>
          <cell r="B358">
            <v>2</v>
          </cell>
          <cell r="C358">
            <v>14660</v>
          </cell>
          <cell r="D358">
            <v>27.285129604365622</v>
          </cell>
        </row>
        <row r="359">
          <cell r="A359" t="str">
            <v>27361</v>
          </cell>
          <cell r="B359">
            <v>5</v>
          </cell>
          <cell r="C359">
            <v>25351</v>
          </cell>
          <cell r="D359">
            <v>39.446175693266539</v>
          </cell>
        </row>
        <row r="360">
          <cell r="A360" t="str">
            <v>27372</v>
          </cell>
          <cell r="B360">
            <v>2</v>
          </cell>
          <cell r="C360">
            <v>3319</v>
          </cell>
          <cell r="D360">
            <v>120.51822838204278</v>
          </cell>
        </row>
        <row r="361">
          <cell r="A361" t="str">
            <v>27413</v>
          </cell>
          <cell r="B361">
            <v>2</v>
          </cell>
          <cell r="C361">
            <v>11197</v>
          </cell>
          <cell r="D361">
            <v>35.723854603911761</v>
          </cell>
        </row>
        <row r="362">
          <cell r="A362" t="str">
            <v>27450</v>
          </cell>
          <cell r="B362">
            <v>1</v>
          </cell>
          <cell r="C362">
            <v>16317</v>
          </cell>
          <cell r="D362">
            <v>12.257155114297973</v>
          </cell>
        </row>
        <row r="363">
          <cell r="A363" t="str">
            <v>27491</v>
          </cell>
          <cell r="B363">
            <v>1</v>
          </cell>
          <cell r="C363">
            <v>7957</v>
          </cell>
          <cell r="D363">
            <v>25.135101168782207</v>
          </cell>
        </row>
        <row r="364">
          <cell r="A364" t="str">
            <v>27495</v>
          </cell>
          <cell r="B364">
            <v>1</v>
          </cell>
          <cell r="C364">
            <v>8576</v>
          </cell>
          <cell r="D364">
            <v>23.32089552238806</v>
          </cell>
        </row>
        <row r="365">
          <cell r="A365" t="str">
            <v>27580</v>
          </cell>
          <cell r="B365">
            <v>1</v>
          </cell>
          <cell r="C365">
            <v>9695</v>
          </cell>
          <cell r="D365">
            <v>20.629190304280556</v>
          </cell>
        </row>
        <row r="366">
          <cell r="A366" t="str">
            <v>27615</v>
          </cell>
          <cell r="B366">
            <v>2</v>
          </cell>
          <cell r="C366">
            <v>28832</v>
          </cell>
          <cell r="D366">
            <v>13.873473917869035</v>
          </cell>
        </row>
        <row r="367">
          <cell r="A367" t="str">
            <v>27660</v>
          </cell>
          <cell r="B367">
            <v>3</v>
          </cell>
          <cell r="C367">
            <v>4822</v>
          </cell>
          <cell r="D367">
            <v>124.4296972210701</v>
          </cell>
        </row>
        <row r="368">
          <cell r="A368" t="str">
            <v>27787</v>
          </cell>
          <cell r="B368">
            <v>3</v>
          </cell>
          <cell r="C368">
            <v>18906</v>
          </cell>
          <cell r="D368">
            <v>31.735956839098698</v>
          </cell>
        </row>
        <row r="369">
          <cell r="A369" t="str">
            <v>27800</v>
          </cell>
          <cell r="B369">
            <v>3</v>
          </cell>
          <cell r="C369">
            <v>15126</v>
          </cell>
          <cell r="D369">
            <v>39.666798889329634</v>
          </cell>
        </row>
        <row r="370">
          <cell r="A370" t="str">
            <v>27810</v>
          </cell>
          <cell r="B370">
            <v>1</v>
          </cell>
          <cell r="C370">
            <v>9592</v>
          </cell>
          <cell r="D370">
            <v>20.850708924103419</v>
          </cell>
        </row>
        <row r="371">
          <cell r="A371" t="str">
            <v>41001</v>
          </cell>
          <cell r="B371">
            <v>38</v>
          </cell>
          <cell r="C371">
            <v>342221</v>
          </cell>
          <cell r="D371">
            <v>22.207871521619069</v>
          </cell>
        </row>
        <row r="372">
          <cell r="A372" t="str">
            <v>41006</v>
          </cell>
          <cell r="B372">
            <v>2</v>
          </cell>
          <cell r="C372">
            <v>32897</v>
          </cell>
          <cell r="D372">
            <v>12.15916344955467</v>
          </cell>
        </row>
        <row r="373">
          <cell r="A373" t="str">
            <v>41016</v>
          </cell>
          <cell r="B373">
            <v>1</v>
          </cell>
          <cell r="C373">
            <v>26219</v>
          </cell>
          <cell r="D373">
            <v>7.6280559899309663</v>
          </cell>
        </row>
        <row r="374">
          <cell r="A374" t="str">
            <v>41020</v>
          </cell>
          <cell r="B374">
            <v>2</v>
          </cell>
          <cell r="C374">
            <v>24499</v>
          </cell>
          <cell r="D374">
            <v>16.32719702845014</v>
          </cell>
        </row>
        <row r="375">
          <cell r="A375" t="str">
            <v>41132</v>
          </cell>
          <cell r="B375">
            <v>10</v>
          </cell>
          <cell r="C375">
            <v>34309</v>
          </cell>
          <cell r="D375">
            <v>58.293742166778401</v>
          </cell>
        </row>
        <row r="376">
          <cell r="A376" t="str">
            <v>41298</v>
          </cell>
          <cell r="B376">
            <v>6</v>
          </cell>
          <cell r="C376">
            <v>88213</v>
          </cell>
          <cell r="D376">
            <v>13.60343713511614</v>
          </cell>
        </row>
        <row r="377">
          <cell r="A377" t="str">
            <v>41319</v>
          </cell>
          <cell r="B377">
            <v>1</v>
          </cell>
          <cell r="C377">
            <v>21271</v>
          </cell>
          <cell r="D377">
            <v>9.4024728503596435</v>
          </cell>
        </row>
        <row r="378">
          <cell r="A378" t="str">
            <v>41349</v>
          </cell>
          <cell r="B378">
            <v>1</v>
          </cell>
          <cell r="C378">
            <v>6927</v>
          </cell>
          <cell r="D378">
            <v>28.872527789807997</v>
          </cell>
        </row>
        <row r="379">
          <cell r="A379" t="str">
            <v>41359</v>
          </cell>
          <cell r="B379">
            <v>4</v>
          </cell>
          <cell r="C379">
            <v>27147</v>
          </cell>
          <cell r="D379">
            <v>29.469186282093787</v>
          </cell>
        </row>
        <row r="380">
          <cell r="A380" t="str">
            <v>41396</v>
          </cell>
          <cell r="B380">
            <v>13</v>
          </cell>
          <cell r="C380">
            <v>62722</v>
          </cell>
          <cell r="D380">
            <v>41.452759797200343</v>
          </cell>
        </row>
        <row r="381">
          <cell r="A381" t="str">
            <v>41524</v>
          </cell>
          <cell r="B381">
            <v>1</v>
          </cell>
          <cell r="C381">
            <v>32677</v>
          </cell>
          <cell r="D381">
            <v>6.1205128989809348</v>
          </cell>
        </row>
        <row r="382">
          <cell r="A382" t="str">
            <v>41548</v>
          </cell>
          <cell r="B382">
            <v>1</v>
          </cell>
          <cell r="C382">
            <v>13684</v>
          </cell>
          <cell r="D382">
            <v>14.615609470914936</v>
          </cell>
        </row>
        <row r="383">
          <cell r="A383" t="str">
            <v>41551</v>
          </cell>
          <cell r="B383">
            <v>9</v>
          </cell>
          <cell r="C383">
            <v>125823</v>
          </cell>
          <cell r="D383">
            <v>14.305810543382369</v>
          </cell>
        </row>
        <row r="384">
          <cell r="A384" t="str">
            <v>41615</v>
          </cell>
          <cell r="B384">
            <v>2</v>
          </cell>
          <cell r="C384">
            <v>18797</v>
          </cell>
          <cell r="D384">
            <v>21.279991488003404</v>
          </cell>
        </row>
        <row r="385">
          <cell r="A385" t="str">
            <v>41676</v>
          </cell>
          <cell r="B385">
            <v>1</v>
          </cell>
          <cell r="C385">
            <v>11346</v>
          </cell>
          <cell r="D385">
            <v>17.627357659086904</v>
          </cell>
        </row>
        <row r="386">
          <cell r="A386" t="str">
            <v>41770</v>
          </cell>
          <cell r="B386">
            <v>3</v>
          </cell>
          <cell r="C386">
            <v>18965</v>
          </cell>
          <cell r="D386">
            <v>31.637226469812816</v>
          </cell>
        </row>
        <row r="387">
          <cell r="A387" t="str">
            <v>41791</v>
          </cell>
          <cell r="B387">
            <v>3</v>
          </cell>
          <cell r="C387">
            <v>17601</v>
          </cell>
          <cell r="D387">
            <v>34.088972217487644</v>
          </cell>
        </row>
        <row r="388">
          <cell r="A388" t="str">
            <v>41797</v>
          </cell>
          <cell r="B388">
            <v>2</v>
          </cell>
          <cell r="C388">
            <v>9248</v>
          </cell>
          <cell r="D388">
            <v>43.252595155709344</v>
          </cell>
        </row>
        <row r="389">
          <cell r="A389" t="str">
            <v>41801</v>
          </cell>
          <cell r="B389">
            <v>3</v>
          </cell>
          <cell r="C389">
            <v>8749</v>
          </cell>
          <cell r="D389">
            <v>68.579266201851638</v>
          </cell>
        </row>
        <row r="390">
          <cell r="A390" t="str">
            <v>41807</v>
          </cell>
          <cell r="B390">
            <v>4</v>
          </cell>
          <cell r="C390">
            <v>20315</v>
          </cell>
          <cell r="D390">
            <v>39.379768643859215</v>
          </cell>
        </row>
        <row r="391">
          <cell r="A391" t="str">
            <v>44001</v>
          </cell>
          <cell r="B391">
            <v>34</v>
          </cell>
          <cell r="C391">
            <v>259509</v>
          </cell>
          <cell r="D391">
            <v>26.203330134985684</v>
          </cell>
        </row>
        <row r="392">
          <cell r="A392" t="str">
            <v>44035</v>
          </cell>
          <cell r="B392">
            <v>2</v>
          </cell>
          <cell r="C392">
            <v>26606</v>
          </cell>
          <cell r="D392">
            <v>15.034202811395925</v>
          </cell>
        </row>
        <row r="393">
          <cell r="A393" t="str">
            <v>44078</v>
          </cell>
          <cell r="B393">
            <v>3</v>
          </cell>
          <cell r="C393">
            <v>34619</v>
          </cell>
          <cell r="D393">
            <v>17.331523152026342</v>
          </cell>
        </row>
        <row r="394">
          <cell r="A394" t="str">
            <v>44090</v>
          </cell>
          <cell r="B394">
            <v>2</v>
          </cell>
          <cell r="C394">
            <v>32983</v>
          </cell>
          <cell r="D394">
            <v>12.127459600400206</v>
          </cell>
        </row>
        <row r="395">
          <cell r="A395" t="str">
            <v>44279</v>
          </cell>
          <cell r="B395">
            <v>2</v>
          </cell>
          <cell r="C395">
            <v>33254</v>
          </cell>
          <cell r="D395">
            <v>12.028628134961208</v>
          </cell>
        </row>
        <row r="396">
          <cell r="A396" t="str">
            <v>44430</v>
          </cell>
          <cell r="B396">
            <v>34</v>
          </cell>
          <cell r="C396">
            <v>157054</v>
          </cell>
          <cell r="D396">
            <v>43.297209876857643</v>
          </cell>
        </row>
        <row r="397">
          <cell r="A397" t="str">
            <v>44650</v>
          </cell>
          <cell r="B397">
            <v>1</v>
          </cell>
          <cell r="C397">
            <v>37327</v>
          </cell>
          <cell r="D397">
            <v>5.3580518123610261</v>
          </cell>
        </row>
        <row r="398">
          <cell r="A398" t="str">
            <v>44847</v>
          </cell>
          <cell r="B398">
            <v>3</v>
          </cell>
          <cell r="C398">
            <v>174287</v>
          </cell>
          <cell r="D398">
            <v>3.4425975546082035</v>
          </cell>
        </row>
        <row r="399">
          <cell r="A399" t="str">
            <v>44874</v>
          </cell>
          <cell r="B399">
            <v>2</v>
          </cell>
          <cell r="C399">
            <v>27657</v>
          </cell>
          <cell r="D399">
            <v>14.462884622337926</v>
          </cell>
        </row>
        <row r="400">
          <cell r="A400" t="str">
            <v>47001</v>
          </cell>
          <cell r="B400">
            <v>31</v>
          </cell>
          <cell r="C400">
            <v>483722</v>
          </cell>
          <cell r="D400">
            <v>12.817279346401445</v>
          </cell>
        </row>
        <row r="401">
          <cell r="A401" t="str">
            <v>47030</v>
          </cell>
          <cell r="B401">
            <v>1</v>
          </cell>
          <cell r="C401">
            <v>12576</v>
          </cell>
          <cell r="D401">
            <v>15.903307888040713</v>
          </cell>
        </row>
        <row r="402">
          <cell r="A402" t="str">
            <v>47053</v>
          </cell>
          <cell r="B402">
            <v>6</v>
          </cell>
          <cell r="C402">
            <v>39473</v>
          </cell>
          <cell r="D402">
            <v>30.400526942467</v>
          </cell>
        </row>
        <row r="403">
          <cell r="A403" t="str">
            <v>47058</v>
          </cell>
          <cell r="B403">
            <v>1</v>
          </cell>
          <cell r="C403">
            <v>32166</v>
          </cell>
          <cell r="D403">
            <v>6.2177454455014605</v>
          </cell>
        </row>
        <row r="404">
          <cell r="A404" t="str">
            <v>47170</v>
          </cell>
          <cell r="B404">
            <v>1</v>
          </cell>
          <cell r="C404">
            <v>15960</v>
          </cell>
          <cell r="D404">
            <v>12.531328320802006</v>
          </cell>
        </row>
        <row r="405">
          <cell r="A405" t="str">
            <v>47189</v>
          </cell>
          <cell r="B405">
            <v>22</v>
          </cell>
          <cell r="C405">
            <v>104319</v>
          </cell>
          <cell r="D405">
            <v>42.178318427132162</v>
          </cell>
        </row>
        <row r="406">
          <cell r="A406" t="str">
            <v>47245</v>
          </cell>
          <cell r="B406">
            <v>5</v>
          </cell>
          <cell r="C406">
            <v>55530</v>
          </cell>
          <cell r="D406">
            <v>18.008283810552857</v>
          </cell>
        </row>
        <row r="407">
          <cell r="A407" t="str">
            <v>47258</v>
          </cell>
          <cell r="B407">
            <v>1</v>
          </cell>
          <cell r="C407">
            <v>16752</v>
          </cell>
          <cell r="D407">
            <v>11.938872970391595</v>
          </cell>
        </row>
        <row r="408">
          <cell r="A408" t="str">
            <v>47268</v>
          </cell>
          <cell r="B408">
            <v>2</v>
          </cell>
          <cell r="C408">
            <v>20981</v>
          </cell>
          <cell r="D408">
            <v>19.064868214098471</v>
          </cell>
        </row>
        <row r="409">
          <cell r="A409" t="str">
            <v>47288</v>
          </cell>
          <cell r="B409">
            <v>6</v>
          </cell>
          <cell r="C409">
            <v>57344</v>
          </cell>
          <cell r="D409">
            <v>20.926339285714285</v>
          </cell>
        </row>
        <row r="410">
          <cell r="A410" t="str">
            <v>47318</v>
          </cell>
          <cell r="B410">
            <v>3</v>
          </cell>
          <cell r="C410">
            <v>27253</v>
          </cell>
          <cell r="D410">
            <v>22.015924852309837</v>
          </cell>
        </row>
        <row r="411">
          <cell r="A411" t="str">
            <v>47555</v>
          </cell>
          <cell r="B411">
            <v>4</v>
          </cell>
          <cell r="C411">
            <v>57848</v>
          </cell>
          <cell r="D411">
            <v>13.829345871940257</v>
          </cell>
        </row>
        <row r="412">
          <cell r="A412" t="str">
            <v>47675</v>
          </cell>
          <cell r="B412">
            <v>1</v>
          </cell>
          <cell r="C412">
            <v>7089</v>
          </cell>
          <cell r="D412">
            <v>28.212723938496261</v>
          </cell>
        </row>
        <row r="413">
          <cell r="A413" t="str">
            <v>47745</v>
          </cell>
          <cell r="B413">
            <v>4</v>
          </cell>
          <cell r="C413">
            <v>31706</v>
          </cell>
          <cell r="D413">
            <v>25.231817321642591</v>
          </cell>
        </row>
        <row r="414">
          <cell r="A414" t="str">
            <v>47798</v>
          </cell>
          <cell r="B414">
            <v>2</v>
          </cell>
          <cell r="C414">
            <v>12243</v>
          </cell>
          <cell r="D414">
            <v>32.671730784938333</v>
          </cell>
        </row>
        <row r="415">
          <cell r="A415" t="str">
            <v>47980</v>
          </cell>
          <cell r="B415">
            <v>7</v>
          </cell>
          <cell r="C415">
            <v>60524</v>
          </cell>
          <cell r="D415">
            <v>23.131319807018706</v>
          </cell>
        </row>
        <row r="416">
          <cell r="A416" t="str">
            <v>50001</v>
          </cell>
          <cell r="B416">
            <v>69</v>
          </cell>
          <cell r="C416">
            <v>484429</v>
          </cell>
          <cell r="D416">
            <v>28.487146723255627</v>
          </cell>
        </row>
        <row r="417">
          <cell r="A417" t="str">
            <v>50006</v>
          </cell>
          <cell r="B417">
            <v>7</v>
          </cell>
          <cell r="C417">
            <v>68888</v>
          </cell>
          <cell r="D417">
            <v>20.322842875391938</v>
          </cell>
        </row>
        <row r="418">
          <cell r="A418" t="str">
            <v>50110</v>
          </cell>
          <cell r="B418">
            <v>1</v>
          </cell>
          <cell r="C418">
            <v>3926</v>
          </cell>
          <cell r="D418">
            <v>50.942435048395311</v>
          </cell>
        </row>
        <row r="419">
          <cell r="A419" t="str">
            <v>50223</v>
          </cell>
          <cell r="B419">
            <v>1</v>
          </cell>
          <cell r="C419">
            <v>5946</v>
          </cell>
          <cell r="D419">
            <v>33.636057854019512</v>
          </cell>
        </row>
        <row r="420">
          <cell r="A420" t="str">
            <v>50226</v>
          </cell>
          <cell r="B420">
            <v>2</v>
          </cell>
          <cell r="C420">
            <v>18020</v>
          </cell>
          <cell r="D420">
            <v>22.197558268590456</v>
          </cell>
        </row>
        <row r="421">
          <cell r="A421" t="str">
            <v>50251</v>
          </cell>
          <cell r="B421">
            <v>1</v>
          </cell>
          <cell r="C421">
            <v>6362</v>
          </cell>
          <cell r="D421">
            <v>31.436655139893112</v>
          </cell>
        </row>
        <row r="422">
          <cell r="A422" t="str">
            <v>50270</v>
          </cell>
          <cell r="B422">
            <v>1</v>
          </cell>
          <cell r="C422">
            <v>3429</v>
          </cell>
          <cell r="D422">
            <v>58.326042578011091</v>
          </cell>
        </row>
        <row r="423">
          <cell r="A423" t="str">
            <v>50287</v>
          </cell>
          <cell r="B423">
            <v>3</v>
          </cell>
          <cell r="C423">
            <v>13263</v>
          </cell>
          <cell r="D423">
            <v>45.238633793259446</v>
          </cell>
        </row>
        <row r="424">
          <cell r="A424" t="str">
            <v>50313</v>
          </cell>
          <cell r="B424">
            <v>7</v>
          </cell>
          <cell r="C424">
            <v>62209</v>
          </cell>
          <cell r="D424">
            <v>22.504782266231572</v>
          </cell>
        </row>
        <row r="425">
          <cell r="A425" t="str">
            <v>50318</v>
          </cell>
          <cell r="B425">
            <v>2</v>
          </cell>
          <cell r="C425">
            <v>9366</v>
          </cell>
          <cell r="D425">
            <v>42.707666026051676</v>
          </cell>
        </row>
        <row r="426">
          <cell r="A426" t="str">
            <v>50325</v>
          </cell>
          <cell r="B426">
            <v>7</v>
          </cell>
          <cell r="C426">
            <v>17229</v>
          </cell>
          <cell r="D426">
            <v>81.25834349062626</v>
          </cell>
        </row>
        <row r="427">
          <cell r="A427" t="str">
            <v>50330</v>
          </cell>
          <cell r="B427">
            <v>5</v>
          </cell>
          <cell r="C427">
            <v>11287</v>
          </cell>
          <cell r="D427">
            <v>88.597501550456286</v>
          </cell>
        </row>
        <row r="428">
          <cell r="A428" t="str">
            <v>50350</v>
          </cell>
          <cell r="B428">
            <v>1</v>
          </cell>
          <cell r="C428">
            <v>32861</v>
          </cell>
          <cell r="D428">
            <v>6.086242049846323</v>
          </cell>
        </row>
        <row r="429">
          <cell r="A429" t="str">
            <v>50370</v>
          </cell>
          <cell r="B429">
            <v>4</v>
          </cell>
          <cell r="C429">
            <v>16155</v>
          </cell>
          <cell r="D429">
            <v>49.520272361497994</v>
          </cell>
        </row>
        <row r="430">
          <cell r="A430" t="str">
            <v>50400</v>
          </cell>
          <cell r="B430">
            <v>3</v>
          </cell>
          <cell r="C430">
            <v>9403</v>
          </cell>
          <cell r="D430">
            <v>63.809422524726159</v>
          </cell>
        </row>
        <row r="431">
          <cell r="A431" t="str">
            <v>50450</v>
          </cell>
          <cell r="B431">
            <v>1</v>
          </cell>
          <cell r="C431">
            <v>20897</v>
          </cell>
          <cell r="D431">
            <v>9.5707517825525201</v>
          </cell>
        </row>
        <row r="432">
          <cell r="A432" t="str">
            <v>50568</v>
          </cell>
          <cell r="B432">
            <v>14</v>
          </cell>
          <cell r="C432">
            <v>18556</v>
          </cell>
          <cell r="D432">
            <v>150.89458935115326</v>
          </cell>
        </row>
        <row r="433">
          <cell r="A433" t="str">
            <v>50573</v>
          </cell>
          <cell r="B433">
            <v>9</v>
          </cell>
          <cell r="C433">
            <v>33440</v>
          </cell>
          <cell r="D433">
            <v>53.827751196172244</v>
          </cell>
        </row>
        <row r="434">
          <cell r="A434" t="str">
            <v>50577</v>
          </cell>
          <cell r="B434">
            <v>1</v>
          </cell>
          <cell r="C434">
            <v>9817</v>
          </cell>
          <cell r="D434">
            <v>20.37282265457879</v>
          </cell>
        </row>
        <row r="435">
          <cell r="A435" t="str">
            <v>50590</v>
          </cell>
          <cell r="B435">
            <v>4</v>
          </cell>
          <cell r="C435">
            <v>18626</v>
          </cell>
          <cell r="D435">
            <v>42.95071405562117</v>
          </cell>
        </row>
        <row r="436">
          <cell r="A436" t="str">
            <v>50606</v>
          </cell>
          <cell r="B436">
            <v>3</v>
          </cell>
          <cell r="C436">
            <v>10599</v>
          </cell>
          <cell r="D436">
            <v>56.609114067364843</v>
          </cell>
        </row>
        <row r="437">
          <cell r="A437" t="str">
            <v>50680</v>
          </cell>
          <cell r="B437">
            <v>1</v>
          </cell>
          <cell r="C437">
            <v>9581</v>
          </cell>
          <cell r="D437">
            <v>20.874647740319382</v>
          </cell>
        </row>
        <row r="438">
          <cell r="A438" t="str">
            <v>50683</v>
          </cell>
          <cell r="B438">
            <v>3</v>
          </cell>
          <cell r="C438">
            <v>8837</v>
          </cell>
          <cell r="D438">
            <v>67.896344913432159</v>
          </cell>
        </row>
        <row r="439">
          <cell r="A439" t="str">
            <v>50689</v>
          </cell>
          <cell r="B439">
            <v>3</v>
          </cell>
          <cell r="C439">
            <v>24670</v>
          </cell>
          <cell r="D439">
            <v>24.321037697608432</v>
          </cell>
        </row>
        <row r="440">
          <cell r="A440" t="str">
            <v>50711</v>
          </cell>
          <cell r="B440">
            <v>8</v>
          </cell>
          <cell r="C440">
            <v>25461</v>
          </cell>
          <cell r="D440">
            <v>62.841208122226149</v>
          </cell>
        </row>
        <row r="441">
          <cell r="A441" t="str">
            <v>52001</v>
          </cell>
          <cell r="B441">
            <v>17</v>
          </cell>
          <cell r="C441">
            <v>440040</v>
          </cell>
          <cell r="D441">
            <v>7.7265703117898372</v>
          </cell>
        </row>
        <row r="442">
          <cell r="A442" t="str">
            <v>52022</v>
          </cell>
          <cell r="B442">
            <v>1</v>
          </cell>
          <cell r="C442">
            <v>6085</v>
          </cell>
          <cell r="D442">
            <v>32.867707477403449</v>
          </cell>
        </row>
        <row r="443">
          <cell r="A443" t="str">
            <v>52079</v>
          </cell>
          <cell r="B443">
            <v>17</v>
          </cell>
          <cell r="C443">
            <v>37851</v>
          </cell>
          <cell r="D443">
            <v>89.825896277509187</v>
          </cell>
        </row>
        <row r="444">
          <cell r="A444" t="str">
            <v>52083</v>
          </cell>
          <cell r="B444">
            <v>3</v>
          </cell>
          <cell r="C444">
            <v>7518</v>
          </cell>
          <cell r="D444">
            <v>79.808459696727851</v>
          </cell>
        </row>
        <row r="445">
          <cell r="A445" t="str">
            <v>52110</v>
          </cell>
          <cell r="B445">
            <v>1</v>
          </cell>
          <cell r="C445">
            <v>25063</v>
          </cell>
          <cell r="D445">
            <v>7.9798906754977459</v>
          </cell>
        </row>
        <row r="446">
          <cell r="A446" t="str">
            <v>52203</v>
          </cell>
          <cell r="B446">
            <v>1</v>
          </cell>
          <cell r="C446">
            <v>10127</v>
          </cell>
          <cell r="D446">
            <v>19.749185346104472</v>
          </cell>
        </row>
        <row r="447">
          <cell r="A447" t="str">
            <v>52207</v>
          </cell>
          <cell r="B447">
            <v>1</v>
          </cell>
          <cell r="C447">
            <v>9386</v>
          </cell>
          <cell r="D447">
            <v>21.308331557639036</v>
          </cell>
        </row>
        <row r="448">
          <cell r="A448" t="str">
            <v>52215</v>
          </cell>
          <cell r="B448">
            <v>6</v>
          </cell>
          <cell r="C448">
            <v>14006</v>
          </cell>
          <cell r="D448">
            <v>85.677566757104103</v>
          </cell>
        </row>
        <row r="449">
          <cell r="A449" t="str">
            <v>52227</v>
          </cell>
          <cell r="B449">
            <v>1</v>
          </cell>
          <cell r="C449">
            <v>37635</v>
          </cell>
          <cell r="D449">
            <v>5.3142022053939151</v>
          </cell>
        </row>
        <row r="450">
          <cell r="A450" t="str">
            <v>52233</v>
          </cell>
          <cell r="B450">
            <v>4</v>
          </cell>
          <cell r="C450">
            <v>15239</v>
          </cell>
          <cell r="D450">
            <v>52.496882997572023</v>
          </cell>
        </row>
        <row r="451">
          <cell r="A451" t="str">
            <v>52240</v>
          </cell>
          <cell r="B451">
            <v>1</v>
          </cell>
          <cell r="C451">
            <v>13784</v>
          </cell>
          <cell r="D451">
            <v>14.509576320371446</v>
          </cell>
        </row>
        <row r="452">
          <cell r="A452" t="str">
            <v>52250</v>
          </cell>
          <cell r="B452">
            <v>5</v>
          </cell>
          <cell r="C452">
            <v>36856</v>
          </cell>
          <cell r="D452">
            <v>27.132624267419146</v>
          </cell>
        </row>
        <row r="453">
          <cell r="A453" t="str">
            <v>52254</v>
          </cell>
          <cell r="B453">
            <v>2</v>
          </cell>
          <cell r="C453">
            <v>6500</v>
          </cell>
          <cell r="D453">
            <v>61.53846153846154</v>
          </cell>
        </row>
        <row r="454">
          <cell r="A454" t="str">
            <v>52258</v>
          </cell>
          <cell r="B454">
            <v>1</v>
          </cell>
          <cell r="C454">
            <v>12757</v>
          </cell>
          <cell r="D454">
            <v>15.677667163126126</v>
          </cell>
        </row>
        <row r="455">
          <cell r="A455" t="str">
            <v>52260</v>
          </cell>
          <cell r="B455">
            <v>1</v>
          </cell>
          <cell r="C455">
            <v>12271</v>
          </cell>
          <cell r="D455">
            <v>16.298590171950128</v>
          </cell>
        </row>
        <row r="456">
          <cell r="A456" t="str">
            <v>52287</v>
          </cell>
          <cell r="B456">
            <v>1</v>
          </cell>
          <cell r="C456">
            <v>6498</v>
          </cell>
          <cell r="D456">
            <v>30.77870113881194</v>
          </cell>
        </row>
        <row r="457">
          <cell r="A457" t="str">
            <v>52317</v>
          </cell>
          <cell r="B457">
            <v>3</v>
          </cell>
          <cell r="C457">
            <v>15652</v>
          </cell>
          <cell r="D457">
            <v>38.333759263991823</v>
          </cell>
        </row>
        <row r="458">
          <cell r="A458" t="str">
            <v>52320</v>
          </cell>
          <cell r="B458">
            <v>2</v>
          </cell>
          <cell r="C458">
            <v>12011</v>
          </cell>
          <cell r="D458">
            <v>33.3028057613854</v>
          </cell>
        </row>
        <row r="459">
          <cell r="A459" t="str">
            <v>52352</v>
          </cell>
          <cell r="B459">
            <v>2</v>
          </cell>
          <cell r="C459">
            <v>8701</v>
          </cell>
          <cell r="D459">
            <v>45.971727387656593</v>
          </cell>
        </row>
        <row r="460">
          <cell r="A460" t="str">
            <v>52354</v>
          </cell>
          <cell r="B460">
            <v>2</v>
          </cell>
          <cell r="C460">
            <v>6236</v>
          </cell>
          <cell r="D460">
            <v>64.14368184733803</v>
          </cell>
        </row>
        <row r="461">
          <cell r="A461" t="str">
            <v>52356</v>
          </cell>
          <cell r="B461">
            <v>16</v>
          </cell>
          <cell r="C461">
            <v>138679</v>
          </cell>
          <cell r="D461">
            <v>23.074870744669344</v>
          </cell>
        </row>
        <row r="462">
          <cell r="A462" t="str">
            <v>52378</v>
          </cell>
          <cell r="B462">
            <v>4</v>
          </cell>
          <cell r="C462">
            <v>18220</v>
          </cell>
          <cell r="D462">
            <v>43.90779363336992</v>
          </cell>
        </row>
        <row r="463">
          <cell r="A463" t="str">
            <v>52381</v>
          </cell>
          <cell r="B463">
            <v>1</v>
          </cell>
          <cell r="C463">
            <v>9555</v>
          </cell>
          <cell r="D463">
            <v>20.931449502878074</v>
          </cell>
        </row>
        <row r="464">
          <cell r="A464" t="str">
            <v>52385</v>
          </cell>
          <cell r="B464">
            <v>1</v>
          </cell>
          <cell r="C464">
            <v>5813</v>
          </cell>
          <cell r="D464">
            <v>34.405642525374162</v>
          </cell>
        </row>
        <row r="465">
          <cell r="A465" t="str">
            <v>52399</v>
          </cell>
          <cell r="B465">
            <v>4</v>
          </cell>
          <cell r="C465">
            <v>26078</v>
          </cell>
          <cell r="D465">
            <v>30.677199171715621</v>
          </cell>
        </row>
        <row r="466">
          <cell r="A466" t="str">
            <v>52405</v>
          </cell>
          <cell r="B466">
            <v>2</v>
          </cell>
          <cell r="C466">
            <v>13849</v>
          </cell>
          <cell r="D466">
            <v>28.882951837677812</v>
          </cell>
        </row>
        <row r="467">
          <cell r="A467" t="str">
            <v>52427</v>
          </cell>
          <cell r="B467">
            <v>2</v>
          </cell>
          <cell r="C467">
            <v>22437</v>
          </cell>
          <cell r="D467">
            <v>17.8276953246869</v>
          </cell>
        </row>
        <row r="468">
          <cell r="A468" t="str">
            <v>52473</v>
          </cell>
          <cell r="B468">
            <v>1</v>
          </cell>
          <cell r="C468">
            <v>16270</v>
          </cell>
          <cell r="D468">
            <v>12.292562999385371</v>
          </cell>
        </row>
        <row r="469">
          <cell r="A469" t="str">
            <v>52490</v>
          </cell>
          <cell r="B469">
            <v>7</v>
          </cell>
          <cell r="C469">
            <v>31204</v>
          </cell>
          <cell r="D469">
            <v>44.866042815023711</v>
          </cell>
        </row>
        <row r="470">
          <cell r="A470" t="str">
            <v>52520</v>
          </cell>
          <cell r="B470">
            <v>1</v>
          </cell>
          <cell r="C470">
            <v>15039</v>
          </cell>
          <cell r="D470">
            <v>13.298756566261055</v>
          </cell>
        </row>
        <row r="471">
          <cell r="A471" t="str">
            <v>52540</v>
          </cell>
          <cell r="B471">
            <v>16</v>
          </cell>
          <cell r="C471">
            <v>16834</v>
          </cell>
          <cell r="D471">
            <v>190.09148152548414</v>
          </cell>
        </row>
        <row r="472">
          <cell r="A472" t="str">
            <v>52565</v>
          </cell>
          <cell r="B472">
            <v>2</v>
          </cell>
          <cell r="C472">
            <v>13256</v>
          </cell>
          <cell r="D472">
            <v>30.175015087507543</v>
          </cell>
        </row>
        <row r="473">
          <cell r="A473" t="str">
            <v>52573</v>
          </cell>
          <cell r="B473">
            <v>1</v>
          </cell>
          <cell r="C473">
            <v>8384</v>
          </cell>
          <cell r="D473">
            <v>23.854961832061068</v>
          </cell>
        </row>
        <row r="474">
          <cell r="A474" t="str">
            <v>52585</v>
          </cell>
          <cell r="B474">
            <v>1</v>
          </cell>
          <cell r="C474">
            <v>19388</v>
          </cell>
          <cell r="D474">
            <v>10.315659170621004</v>
          </cell>
        </row>
        <row r="475">
          <cell r="A475" t="str">
            <v>52612</v>
          </cell>
          <cell r="B475">
            <v>6</v>
          </cell>
          <cell r="C475">
            <v>18666</v>
          </cell>
          <cell r="D475">
            <v>64.288010286081644</v>
          </cell>
        </row>
        <row r="476">
          <cell r="A476" t="str">
            <v>52678</v>
          </cell>
          <cell r="B476">
            <v>14</v>
          </cell>
          <cell r="C476">
            <v>49545</v>
          </cell>
          <cell r="D476">
            <v>56.514279947522454</v>
          </cell>
        </row>
        <row r="477">
          <cell r="A477" t="str">
            <v>52683</v>
          </cell>
          <cell r="B477">
            <v>2</v>
          </cell>
          <cell r="C477">
            <v>25685</v>
          </cell>
          <cell r="D477">
            <v>15.573291804555188</v>
          </cell>
        </row>
        <row r="478">
          <cell r="A478" t="str">
            <v>52685</v>
          </cell>
          <cell r="B478">
            <v>1</v>
          </cell>
          <cell r="C478">
            <v>19201</v>
          </cell>
          <cell r="D478">
            <v>10.41612416019999</v>
          </cell>
        </row>
        <row r="479">
          <cell r="A479" t="str">
            <v>52687</v>
          </cell>
          <cell r="B479">
            <v>1</v>
          </cell>
          <cell r="C479">
            <v>19849</v>
          </cell>
          <cell r="D479">
            <v>10.076074361428788</v>
          </cell>
        </row>
        <row r="480">
          <cell r="A480" t="str">
            <v>52693</v>
          </cell>
          <cell r="B480">
            <v>1</v>
          </cell>
          <cell r="C480">
            <v>17492</v>
          </cell>
          <cell r="D480">
            <v>11.433798307797851</v>
          </cell>
        </row>
        <row r="481">
          <cell r="A481" t="str">
            <v>52699</v>
          </cell>
          <cell r="B481">
            <v>2</v>
          </cell>
          <cell r="C481">
            <v>28171</v>
          </cell>
          <cell r="D481">
            <v>14.198998970572573</v>
          </cell>
        </row>
        <row r="482">
          <cell r="A482" t="str">
            <v>52720</v>
          </cell>
          <cell r="B482">
            <v>1</v>
          </cell>
          <cell r="C482">
            <v>6355</v>
          </cell>
          <cell r="D482">
            <v>31.471282454760033</v>
          </cell>
        </row>
        <row r="483">
          <cell r="A483" t="str">
            <v>52786</v>
          </cell>
          <cell r="B483">
            <v>2</v>
          </cell>
          <cell r="C483">
            <v>20537</v>
          </cell>
          <cell r="D483">
            <v>19.47704143740566</v>
          </cell>
        </row>
        <row r="484">
          <cell r="A484" t="str">
            <v>52835</v>
          </cell>
          <cell r="B484">
            <v>61</v>
          </cell>
          <cell r="C484">
            <v>199659</v>
          </cell>
          <cell r="D484">
            <v>61.104182631386507</v>
          </cell>
        </row>
        <row r="485">
          <cell r="A485" t="str">
            <v>52838</v>
          </cell>
          <cell r="B485">
            <v>3</v>
          </cell>
          <cell r="C485">
            <v>40599</v>
          </cell>
          <cell r="D485">
            <v>14.778689130274145</v>
          </cell>
        </row>
        <row r="486">
          <cell r="A486" t="str">
            <v>52885</v>
          </cell>
          <cell r="B486">
            <v>1</v>
          </cell>
          <cell r="C486">
            <v>10968</v>
          </cell>
          <cell r="D486">
            <v>18.234865061998541</v>
          </cell>
        </row>
        <row r="487">
          <cell r="A487" t="str">
            <v>54001</v>
          </cell>
          <cell r="B487">
            <v>62</v>
          </cell>
          <cell r="C487">
            <v>649983</v>
          </cell>
          <cell r="D487">
            <v>19.077422024883727</v>
          </cell>
        </row>
        <row r="488">
          <cell r="A488" t="str">
            <v>54003</v>
          </cell>
          <cell r="B488">
            <v>1</v>
          </cell>
          <cell r="C488">
            <v>37997</v>
          </cell>
          <cell r="D488">
            <v>5.2635734400084218</v>
          </cell>
        </row>
        <row r="489">
          <cell r="A489" t="str">
            <v>54125</v>
          </cell>
          <cell r="B489">
            <v>1</v>
          </cell>
          <cell r="C489">
            <v>1925</v>
          </cell>
          <cell r="D489">
            <v>103.8961038961039</v>
          </cell>
        </row>
        <row r="490">
          <cell r="A490" t="str">
            <v>54206</v>
          </cell>
          <cell r="B490">
            <v>5</v>
          </cell>
          <cell r="C490">
            <v>13569</v>
          </cell>
          <cell r="D490">
            <v>73.697398481833602</v>
          </cell>
        </row>
        <row r="491">
          <cell r="A491" t="str">
            <v>54245</v>
          </cell>
          <cell r="B491">
            <v>1</v>
          </cell>
          <cell r="C491">
            <v>14005</v>
          </cell>
          <cell r="D491">
            <v>14.280614066404857</v>
          </cell>
        </row>
        <row r="492">
          <cell r="A492" t="str">
            <v>54250</v>
          </cell>
          <cell r="B492">
            <v>3</v>
          </cell>
          <cell r="C492">
            <v>10957</v>
          </cell>
          <cell r="D492">
            <v>54.759514465638411</v>
          </cell>
        </row>
        <row r="493">
          <cell r="A493" t="str">
            <v>54344</v>
          </cell>
          <cell r="B493">
            <v>4</v>
          </cell>
          <cell r="C493">
            <v>10657</v>
          </cell>
          <cell r="D493">
            <v>75.06803040255231</v>
          </cell>
        </row>
        <row r="494">
          <cell r="A494" t="str">
            <v>54398</v>
          </cell>
          <cell r="B494">
            <v>1</v>
          </cell>
          <cell r="C494">
            <v>8546</v>
          </cell>
          <cell r="D494">
            <v>23.402761525860051</v>
          </cell>
        </row>
        <row r="495">
          <cell r="A495" t="str">
            <v>54405</v>
          </cell>
          <cell r="B495">
            <v>4</v>
          </cell>
          <cell r="C495">
            <v>76524</v>
          </cell>
          <cell r="D495">
            <v>10.454236579373791</v>
          </cell>
        </row>
        <row r="496">
          <cell r="A496" t="str">
            <v>54498</v>
          </cell>
          <cell r="B496">
            <v>15</v>
          </cell>
          <cell r="C496">
            <v>98229</v>
          </cell>
          <cell r="D496">
            <v>30.540878966496656</v>
          </cell>
        </row>
        <row r="497">
          <cell r="A497" t="str">
            <v>54553</v>
          </cell>
          <cell r="B497">
            <v>5</v>
          </cell>
          <cell r="C497">
            <v>10249</v>
          </cell>
          <cell r="D497">
            <v>97.570494682408039</v>
          </cell>
        </row>
        <row r="498">
          <cell r="A498" t="str">
            <v>54720</v>
          </cell>
          <cell r="B498">
            <v>4</v>
          </cell>
          <cell r="C498">
            <v>22632</v>
          </cell>
          <cell r="D498">
            <v>35.348179568752208</v>
          </cell>
        </row>
        <row r="499">
          <cell r="A499" t="str">
            <v>54800</v>
          </cell>
          <cell r="B499">
            <v>6</v>
          </cell>
          <cell r="C499">
            <v>21524</v>
          </cell>
          <cell r="D499">
            <v>55.751719011336178</v>
          </cell>
        </row>
        <row r="500">
          <cell r="A500" t="str">
            <v>54810</v>
          </cell>
          <cell r="B500">
            <v>15</v>
          </cell>
          <cell r="C500">
            <v>36502</v>
          </cell>
          <cell r="D500">
            <v>82.187277409457025</v>
          </cell>
        </row>
        <row r="501">
          <cell r="A501" t="str">
            <v>54871</v>
          </cell>
          <cell r="B501">
            <v>3</v>
          </cell>
          <cell r="C501">
            <v>5192</v>
          </cell>
          <cell r="D501">
            <v>115.56240369799693</v>
          </cell>
        </row>
        <row r="502">
          <cell r="A502" t="str">
            <v>54874</v>
          </cell>
          <cell r="B502">
            <v>21</v>
          </cell>
          <cell r="C502">
            <v>88433</v>
          </cell>
          <cell r="D502">
            <v>47.493582712335893</v>
          </cell>
        </row>
        <row r="503">
          <cell r="A503" t="str">
            <v>63001</v>
          </cell>
          <cell r="B503">
            <v>75</v>
          </cell>
          <cell r="C503">
            <v>296691</v>
          </cell>
          <cell r="D503">
            <v>50.557650889309073</v>
          </cell>
        </row>
        <row r="504">
          <cell r="A504" t="str">
            <v>63130</v>
          </cell>
          <cell r="B504">
            <v>22</v>
          </cell>
          <cell r="C504">
            <v>77598</v>
          </cell>
          <cell r="D504">
            <v>56.702492332276606</v>
          </cell>
        </row>
        <row r="505">
          <cell r="A505" t="str">
            <v>63190</v>
          </cell>
          <cell r="B505">
            <v>6</v>
          </cell>
          <cell r="C505">
            <v>29886</v>
          </cell>
          <cell r="D505">
            <v>40.152579803252358</v>
          </cell>
        </row>
        <row r="506">
          <cell r="A506" t="str">
            <v>63302</v>
          </cell>
          <cell r="B506">
            <v>4</v>
          </cell>
          <cell r="C506">
            <v>7916</v>
          </cell>
          <cell r="D506">
            <v>101.0611419909045</v>
          </cell>
        </row>
        <row r="507">
          <cell r="A507" t="str">
            <v>63401</v>
          </cell>
          <cell r="B507">
            <v>12</v>
          </cell>
          <cell r="C507">
            <v>42141</v>
          </cell>
          <cell r="D507">
            <v>56.951662276642701</v>
          </cell>
        </row>
        <row r="508">
          <cell r="A508" t="str">
            <v>63470</v>
          </cell>
          <cell r="B508">
            <v>12</v>
          </cell>
          <cell r="C508">
            <v>41286</v>
          </cell>
          <cell r="D508">
            <v>58.131085598023539</v>
          </cell>
        </row>
        <row r="509">
          <cell r="A509" t="str">
            <v>63548</v>
          </cell>
          <cell r="B509">
            <v>3</v>
          </cell>
          <cell r="C509">
            <v>6139</v>
          </cell>
          <cell r="D509">
            <v>97.735787587554967</v>
          </cell>
        </row>
        <row r="510">
          <cell r="A510" t="str">
            <v>63594</v>
          </cell>
          <cell r="B510">
            <v>19</v>
          </cell>
          <cell r="C510">
            <v>34945</v>
          </cell>
          <cell r="D510">
            <v>108.74230934325368</v>
          </cell>
        </row>
        <row r="511">
          <cell r="A511" t="str">
            <v>63690</v>
          </cell>
          <cell r="B511">
            <v>1</v>
          </cell>
          <cell r="C511">
            <v>7111</v>
          </cell>
          <cell r="D511">
            <v>28.125439459991561</v>
          </cell>
        </row>
        <row r="512">
          <cell r="A512" t="str">
            <v>66001</v>
          </cell>
          <cell r="B512">
            <v>82</v>
          </cell>
          <cell r="C512">
            <v>469644</v>
          </cell>
          <cell r="D512">
            <v>34.920067114665578</v>
          </cell>
        </row>
        <row r="513">
          <cell r="A513" t="str">
            <v>66045</v>
          </cell>
          <cell r="B513">
            <v>3</v>
          </cell>
          <cell r="C513">
            <v>18976</v>
          </cell>
          <cell r="D513">
            <v>31.618887015177066</v>
          </cell>
        </row>
        <row r="514">
          <cell r="A514" t="str">
            <v>66075</v>
          </cell>
          <cell r="B514">
            <v>3</v>
          </cell>
          <cell r="C514">
            <v>6331</v>
          </cell>
          <cell r="D514">
            <v>94.771758016111207</v>
          </cell>
        </row>
        <row r="515">
          <cell r="A515" t="str">
            <v>66088</v>
          </cell>
          <cell r="B515">
            <v>4</v>
          </cell>
          <cell r="C515">
            <v>27721</v>
          </cell>
          <cell r="D515">
            <v>28.858987771003932</v>
          </cell>
        </row>
        <row r="516">
          <cell r="A516" t="str">
            <v>66170</v>
          </cell>
          <cell r="B516">
            <v>29</v>
          </cell>
          <cell r="C516">
            <v>198874</v>
          </cell>
          <cell r="D516">
            <v>29.16419441455394</v>
          </cell>
        </row>
        <row r="517">
          <cell r="A517" t="str">
            <v>66318</v>
          </cell>
          <cell r="B517">
            <v>6</v>
          </cell>
          <cell r="C517">
            <v>15306</v>
          </cell>
          <cell r="D517">
            <v>78.400627205017642</v>
          </cell>
        </row>
        <row r="518">
          <cell r="A518" t="str">
            <v>66383</v>
          </cell>
          <cell r="B518">
            <v>2</v>
          </cell>
          <cell r="C518">
            <v>8598</v>
          </cell>
          <cell r="D518">
            <v>46.522447080716447</v>
          </cell>
        </row>
        <row r="519">
          <cell r="A519" t="str">
            <v>66400</v>
          </cell>
          <cell r="B519">
            <v>7</v>
          </cell>
          <cell r="C519">
            <v>32039</v>
          </cell>
          <cell r="D519">
            <v>43.696744592527857</v>
          </cell>
        </row>
        <row r="520">
          <cell r="A520" t="str">
            <v>66440</v>
          </cell>
          <cell r="B520">
            <v>3</v>
          </cell>
          <cell r="C520">
            <v>23299</v>
          </cell>
          <cell r="D520">
            <v>25.752178205073175</v>
          </cell>
        </row>
        <row r="521">
          <cell r="A521" t="str">
            <v>66456</v>
          </cell>
          <cell r="B521">
            <v>2</v>
          </cell>
          <cell r="C521">
            <v>16177</v>
          </cell>
          <cell r="D521">
            <v>24.72646349755826</v>
          </cell>
        </row>
        <row r="522">
          <cell r="A522" t="str">
            <v>66572</v>
          </cell>
          <cell r="B522">
            <v>3</v>
          </cell>
          <cell r="C522">
            <v>13283</v>
          </cell>
          <cell r="D522">
            <v>45.170518708123161</v>
          </cell>
        </row>
        <row r="523">
          <cell r="A523" t="str">
            <v>66594</v>
          </cell>
          <cell r="B523">
            <v>1</v>
          </cell>
          <cell r="C523">
            <v>33754</v>
          </cell>
          <cell r="D523">
            <v>5.9252236771938147</v>
          </cell>
        </row>
        <row r="524">
          <cell r="A524" t="str">
            <v>66682</v>
          </cell>
          <cell r="B524">
            <v>15</v>
          </cell>
          <cell r="C524">
            <v>72228</v>
          </cell>
          <cell r="D524">
            <v>41.535138727363353</v>
          </cell>
        </row>
        <row r="525">
          <cell r="A525" t="str">
            <v>66687</v>
          </cell>
          <cell r="B525">
            <v>2</v>
          </cell>
          <cell r="C525">
            <v>15715</v>
          </cell>
          <cell r="D525">
            <v>25.453388482341712</v>
          </cell>
        </row>
        <row r="526">
          <cell r="A526" t="str">
            <v>68001</v>
          </cell>
          <cell r="B526">
            <v>45</v>
          </cell>
          <cell r="C526">
            <v>527985</v>
          </cell>
          <cell r="D526">
            <v>17.04593880507969</v>
          </cell>
        </row>
        <row r="527">
          <cell r="A527" t="str">
            <v>68020</v>
          </cell>
          <cell r="B527">
            <v>1</v>
          </cell>
          <cell r="C527">
            <v>5096</v>
          </cell>
          <cell r="D527">
            <v>39.246467817896395</v>
          </cell>
        </row>
        <row r="528">
          <cell r="A528" t="str">
            <v>68077</v>
          </cell>
          <cell r="B528">
            <v>1</v>
          </cell>
          <cell r="C528">
            <v>28635</v>
          </cell>
          <cell r="D528">
            <v>6.9844595774401954</v>
          </cell>
        </row>
        <row r="529">
          <cell r="A529" t="str">
            <v>68081</v>
          </cell>
          <cell r="B529">
            <v>39</v>
          </cell>
          <cell r="C529">
            <v>191768</v>
          </cell>
          <cell r="D529">
            <v>40.674147928747239</v>
          </cell>
        </row>
        <row r="530">
          <cell r="A530" t="str">
            <v>68190</v>
          </cell>
          <cell r="B530">
            <v>3</v>
          </cell>
          <cell r="C530">
            <v>44733</v>
          </cell>
          <cell r="D530">
            <v>13.41291663872309</v>
          </cell>
        </row>
        <row r="531">
          <cell r="A531" t="str">
            <v>68209</v>
          </cell>
          <cell r="B531">
            <v>1</v>
          </cell>
          <cell r="C531">
            <v>2705</v>
          </cell>
          <cell r="D531">
            <v>73.937153419593344</v>
          </cell>
        </row>
        <row r="532">
          <cell r="A532" t="str">
            <v>68250</v>
          </cell>
          <cell r="B532">
            <v>2</v>
          </cell>
          <cell r="C532">
            <v>5140</v>
          </cell>
          <cell r="D532">
            <v>77.821011673151759</v>
          </cell>
        </row>
        <row r="533">
          <cell r="A533" t="str">
            <v>68276</v>
          </cell>
          <cell r="B533">
            <v>16</v>
          </cell>
          <cell r="C533">
            <v>265452</v>
          </cell>
          <cell r="D533">
            <v>12.054910115576451</v>
          </cell>
        </row>
        <row r="534">
          <cell r="A534" t="str">
            <v>68298</v>
          </cell>
          <cell r="B534">
            <v>1</v>
          </cell>
          <cell r="C534">
            <v>5044</v>
          </cell>
          <cell r="D534">
            <v>39.651070578905632</v>
          </cell>
        </row>
        <row r="535">
          <cell r="A535" t="str">
            <v>68307</v>
          </cell>
          <cell r="B535">
            <v>7</v>
          </cell>
          <cell r="C535">
            <v>180305</v>
          </cell>
          <cell r="D535">
            <v>7.7646210587615432</v>
          </cell>
        </row>
        <row r="536">
          <cell r="A536" t="str">
            <v>68385</v>
          </cell>
          <cell r="B536">
            <v>1</v>
          </cell>
          <cell r="C536">
            <v>15374</v>
          </cell>
          <cell r="D536">
            <v>13.008976193573565</v>
          </cell>
        </row>
        <row r="537">
          <cell r="A537" t="str">
            <v>68432</v>
          </cell>
          <cell r="B537">
            <v>1</v>
          </cell>
          <cell r="C537">
            <v>18382</v>
          </cell>
          <cell r="D537">
            <v>10.88020890001088</v>
          </cell>
        </row>
        <row r="538">
          <cell r="A538" t="str">
            <v>68547</v>
          </cell>
          <cell r="B538">
            <v>6</v>
          </cell>
          <cell r="C538">
            <v>149219</v>
          </cell>
          <cell r="D538">
            <v>8.041871343461624</v>
          </cell>
        </row>
        <row r="539">
          <cell r="A539" t="str">
            <v>68575</v>
          </cell>
          <cell r="B539">
            <v>5</v>
          </cell>
          <cell r="C539">
            <v>31511</v>
          </cell>
          <cell r="D539">
            <v>31.734949700104728</v>
          </cell>
        </row>
        <row r="540">
          <cell r="A540" t="str">
            <v>68655</v>
          </cell>
          <cell r="B540">
            <v>3</v>
          </cell>
          <cell r="C540">
            <v>18652</v>
          </cell>
          <cell r="D540">
            <v>32.168132103795841</v>
          </cell>
        </row>
        <row r="541">
          <cell r="A541" t="str">
            <v>68673</v>
          </cell>
          <cell r="B541">
            <v>1</v>
          </cell>
          <cell r="C541">
            <v>3986</v>
          </cell>
          <cell r="D541">
            <v>50.175614651279474</v>
          </cell>
        </row>
        <row r="542">
          <cell r="A542" t="str">
            <v>68679</v>
          </cell>
          <cell r="B542">
            <v>2</v>
          </cell>
          <cell r="C542">
            <v>45445</v>
          </cell>
          <cell r="D542">
            <v>8.8018483881615133</v>
          </cell>
        </row>
        <row r="543">
          <cell r="A543" t="str">
            <v>68689</v>
          </cell>
          <cell r="B543">
            <v>2</v>
          </cell>
          <cell r="C543">
            <v>34640</v>
          </cell>
          <cell r="D543">
            <v>11.547344110854503</v>
          </cell>
        </row>
        <row r="544">
          <cell r="A544" t="str">
            <v>68755</v>
          </cell>
          <cell r="B544">
            <v>1</v>
          </cell>
          <cell r="C544">
            <v>30577</v>
          </cell>
          <cell r="D544">
            <v>6.5408640481407598</v>
          </cell>
        </row>
        <row r="545">
          <cell r="A545" t="str">
            <v>70001</v>
          </cell>
          <cell r="B545">
            <v>30</v>
          </cell>
          <cell r="C545">
            <v>275218</v>
          </cell>
          <cell r="D545">
            <v>21.800899650458909</v>
          </cell>
        </row>
        <row r="546">
          <cell r="A546" t="str">
            <v>70204</v>
          </cell>
          <cell r="B546">
            <v>1</v>
          </cell>
          <cell r="C546">
            <v>5838</v>
          </cell>
          <cell r="D546">
            <v>34.258307639602606</v>
          </cell>
        </row>
        <row r="547">
          <cell r="A547" t="str">
            <v>70215</v>
          </cell>
          <cell r="B547">
            <v>7</v>
          </cell>
          <cell r="C547">
            <v>62409</v>
          </cell>
          <cell r="D547">
            <v>22.432661955807657</v>
          </cell>
        </row>
        <row r="548">
          <cell r="A548" t="str">
            <v>70221</v>
          </cell>
          <cell r="B548">
            <v>2</v>
          </cell>
          <cell r="C548">
            <v>13530</v>
          </cell>
          <cell r="D548">
            <v>29.563932002956392</v>
          </cell>
        </row>
        <row r="549">
          <cell r="A549" t="str">
            <v>70265</v>
          </cell>
          <cell r="B549">
            <v>5</v>
          </cell>
          <cell r="C549">
            <v>17422</v>
          </cell>
          <cell r="D549">
            <v>57.398691309838135</v>
          </cell>
        </row>
        <row r="550">
          <cell r="A550" t="str">
            <v>70429</v>
          </cell>
          <cell r="B550">
            <v>5</v>
          </cell>
          <cell r="C550">
            <v>33258</v>
          </cell>
          <cell r="D550">
            <v>30.067953575079681</v>
          </cell>
        </row>
        <row r="551">
          <cell r="A551" t="str">
            <v>70473</v>
          </cell>
          <cell r="B551">
            <v>1</v>
          </cell>
          <cell r="C551">
            <v>14429</v>
          </cell>
          <cell r="D551">
            <v>13.860974426502183</v>
          </cell>
        </row>
        <row r="552">
          <cell r="A552" t="str">
            <v>70678</v>
          </cell>
          <cell r="B552">
            <v>1</v>
          </cell>
          <cell r="C552">
            <v>25442</v>
          </cell>
          <cell r="D552">
            <v>7.8610172156277018</v>
          </cell>
        </row>
        <row r="553">
          <cell r="A553" t="str">
            <v>70708</v>
          </cell>
          <cell r="B553">
            <v>6</v>
          </cell>
          <cell r="C553">
            <v>57071</v>
          </cell>
          <cell r="D553">
            <v>21.02644074924217</v>
          </cell>
        </row>
        <row r="554">
          <cell r="A554" t="str">
            <v>70713</v>
          </cell>
          <cell r="B554">
            <v>3</v>
          </cell>
          <cell r="C554">
            <v>50214</v>
          </cell>
          <cell r="D554">
            <v>11.94885888397658</v>
          </cell>
        </row>
        <row r="555">
          <cell r="A555" t="str">
            <v>70742</v>
          </cell>
          <cell r="B555">
            <v>1</v>
          </cell>
          <cell r="C555">
            <v>33688</v>
          </cell>
          <cell r="D555">
            <v>5.9368321063880316</v>
          </cell>
        </row>
        <row r="556">
          <cell r="A556" t="str">
            <v>70820</v>
          </cell>
          <cell r="B556">
            <v>2</v>
          </cell>
          <cell r="C556">
            <v>33296</v>
          </cell>
          <cell r="D556">
            <v>12.01345506967804</v>
          </cell>
        </row>
        <row r="557">
          <cell r="A557" t="str">
            <v>73001</v>
          </cell>
          <cell r="B557">
            <v>49</v>
          </cell>
          <cell r="C557">
            <v>553526</v>
          </cell>
          <cell r="D557">
            <v>17.704678732345002</v>
          </cell>
        </row>
        <row r="558">
          <cell r="A558" t="str">
            <v>73030</v>
          </cell>
          <cell r="B558">
            <v>5</v>
          </cell>
          <cell r="C558">
            <v>6837</v>
          </cell>
          <cell r="D558">
            <v>146.2629808395495</v>
          </cell>
        </row>
        <row r="559">
          <cell r="A559" t="str">
            <v>73043</v>
          </cell>
          <cell r="B559">
            <v>4</v>
          </cell>
          <cell r="C559">
            <v>18434</v>
          </cell>
          <cell r="D559">
            <v>43.398068785939024</v>
          </cell>
        </row>
        <row r="560">
          <cell r="A560" t="str">
            <v>73055</v>
          </cell>
          <cell r="B560">
            <v>2</v>
          </cell>
          <cell r="C560">
            <v>11960</v>
          </cell>
          <cell r="D560">
            <v>33.444816053511701</v>
          </cell>
        </row>
        <row r="561">
          <cell r="A561" t="str">
            <v>73067</v>
          </cell>
          <cell r="B561">
            <v>5</v>
          </cell>
          <cell r="C561">
            <v>22513</v>
          </cell>
          <cell r="D561">
            <v>44.418780260294049</v>
          </cell>
        </row>
        <row r="562">
          <cell r="A562" t="str">
            <v>73124</v>
          </cell>
          <cell r="B562">
            <v>3</v>
          </cell>
          <cell r="C562">
            <v>19656</v>
          </cell>
          <cell r="D562">
            <v>30.525030525030527</v>
          </cell>
        </row>
        <row r="563">
          <cell r="A563" t="str">
            <v>73152</v>
          </cell>
          <cell r="B563">
            <v>2</v>
          </cell>
          <cell r="C563">
            <v>6684</v>
          </cell>
          <cell r="D563">
            <v>59.844404548174744</v>
          </cell>
        </row>
        <row r="564">
          <cell r="A564" t="str">
            <v>73168</v>
          </cell>
          <cell r="B564">
            <v>6</v>
          </cell>
          <cell r="C564">
            <v>47195</v>
          </cell>
          <cell r="D564">
            <v>25.426422290496877</v>
          </cell>
        </row>
        <row r="565">
          <cell r="A565" t="str">
            <v>73217</v>
          </cell>
          <cell r="B565">
            <v>1</v>
          </cell>
          <cell r="C565">
            <v>28304</v>
          </cell>
          <cell r="D565">
            <v>7.0661390616167319</v>
          </cell>
        </row>
        <row r="566">
          <cell r="A566" t="str">
            <v>73236</v>
          </cell>
          <cell r="B566">
            <v>1</v>
          </cell>
          <cell r="C566">
            <v>8108</v>
          </cell>
          <cell r="D566">
            <v>24.666995559940801</v>
          </cell>
        </row>
        <row r="567">
          <cell r="A567" t="str">
            <v>73268</v>
          </cell>
          <cell r="B567">
            <v>4</v>
          </cell>
          <cell r="C567">
            <v>76227</v>
          </cell>
          <cell r="D567">
            <v>10.494968974247969</v>
          </cell>
        </row>
        <row r="568">
          <cell r="A568" t="str">
            <v>73275</v>
          </cell>
          <cell r="B568">
            <v>7</v>
          </cell>
          <cell r="C568">
            <v>29106</v>
          </cell>
          <cell r="D568">
            <v>48.100048100048099</v>
          </cell>
        </row>
        <row r="569">
          <cell r="A569" t="str">
            <v>73283</v>
          </cell>
          <cell r="B569">
            <v>4</v>
          </cell>
          <cell r="C569">
            <v>30284</v>
          </cell>
          <cell r="D569">
            <v>26.41658961828028</v>
          </cell>
        </row>
        <row r="570">
          <cell r="A570" t="str">
            <v>73319</v>
          </cell>
          <cell r="B570">
            <v>9</v>
          </cell>
          <cell r="C570">
            <v>32373</v>
          </cell>
          <cell r="D570">
            <v>55.60189046427579</v>
          </cell>
        </row>
        <row r="571">
          <cell r="A571" t="str">
            <v>73349</v>
          </cell>
          <cell r="B571">
            <v>1</v>
          </cell>
          <cell r="C571">
            <v>24781</v>
          </cell>
          <cell r="D571">
            <v>8.0706993260966069</v>
          </cell>
        </row>
        <row r="572">
          <cell r="A572" t="str">
            <v>73352</v>
          </cell>
          <cell r="B572">
            <v>1</v>
          </cell>
          <cell r="C572">
            <v>10982</v>
          </cell>
          <cell r="D572">
            <v>18.21161901293025</v>
          </cell>
        </row>
        <row r="573">
          <cell r="A573" t="str">
            <v>73408</v>
          </cell>
          <cell r="B573">
            <v>3</v>
          </cell>
          <cell r="C573">
            <v>17584</v>
          </cell>
          <cell r="D573">
            <v>34.121929026387626</v>
          </cell>
        </row>
        <row r="574">
          <cell r="A574" t="str">
            <v>73411</v>
          </cell>
          <cell r="B574">
            <v>2</v>
          </cell>
          <cell r="C574">
            <v>40456</v>
          </cell>
          <cell r="D574">
            <v>9.8872849515523047</v>
          </cell>
        </row>
        <row r="575">
          <cell r="A575" t="str">
            <v>73443</v>
          </cell>
          <cell r="B575">
            <v>5</v>
          </cell>
          <cell r="C575">
            <v>33309</v>
          </cell>
          <cell r="D575">
            <v>30.021915998679038</v>
          </cell>
        </row>
        <row r="576">
          <cell r="A576" t="str">
            <v>73449</v>
          </cell>
          <cell r="B576">
            <v>8</v>
          </cell>
          <cell r="C576">
            <v>36047</v>
          </cell>
          <cell r="D576">
            <v>44.386495408771879</v>
          </cell>
        </row>
        <row r="577">
          <cell r="A577" t="str">
            <v>73461</v>
          </cell>
          <cell r="B577">
            <v>1</v>
          </cell>
          <cell r="C577">
            <v>5029</v>
          </cell>
          <cell r="D577">
            <v>39.769337840524955</v>
          </cell>
        </row>
        <row r="578">
          <cell r="A578" t="str">
            <v>73504</v>
          </cell>
          <cell r="B578">
            <v>2</v>
          </cell>
          <cell r="C578">
            <v>32524</v>
          </cell>
          <cell r="D578">
            <v>12.298610257040956</v>
          </cell>
        </row>
        <row r="579">
          <cell r="A579" t="str">
            <v>73520</v>
          </cell>
          <cell r="B579">
            <v>1</v>
          </cell>
          <cell r="C579">
            <v>9197</v>
          </cell>
          <cell r="D579">
            <v>21.746221593998044</v>
          </cell>
        </row>
        <row r="580">
          <cell r="A580" t="str">
            <v>73555</v>
          </cell>
          <cell r="B580">
            <v>10</v>
          </cell>
          <cell r="C580">
            <v>29935</v>
          </cell>
          <cell r="D580">
            <v>66.811424753632878</v>
          </cell>
        </row>
        <row r="581">
          <cell r="A581" t="str">
            <v>73585</v>
          </cell>
          <cell r="B581">
            <v>3</v>
          </cell>
          <cell r="C581">
            <v>29284</v>
          </cell>
          <cell r="D581">
            <v>20.489004234394208</v>
          </cell>
        </row>
        <row r="582">
          <cell r="A582" t="str">
            <v>73616</v>
          </cell>
          <cell r="B582">
            <v>4</v>
          </cell>
          <cell r="C582">
            <v>24553</v>
          </cell>
          <cell r="D582">
            <v>32.582576467234148</v>
          </cell>
        </row>
        <row r="583">
          <cell r="A583" t="str">
            <v>73624</v>
          </cell>
          <cell r="B583">
            <v>12</v>
          </cell>
          <cell r="C583">
            <v>20641</v>
          </cell>
          <cell r="D583">
            <v>116.27343636451722</v>
          </cell>
        </row>
        <row r="584">
          <cell r="A584" t="str">
            <v>73671</v>
          </cell>
          <cell r="B584">
            <v>3</v>
          </cell>
          <cell r="C584">
            <v>14447</v>
          </cell>
          <cell r="D584">
            <v>41.531113726033091</v>
          </cell>
        </row>
        <row r="585">
          <cell r="A585" t="str">
            <v>73675</v>
          </cell>
          <cell r="B585">
            <v>1</v>
          </cell>
          <cell r="C585">
            <v>14400</v>
          </cell>
          <cell r="D585">
            <v>13.888888888888889</v>
          </cell>
        </row>
        <row r="586">
          <cell r="A586" t="str">
            <v>73678</v>
          </cell>
          <cell r="B586">
            <v>1</v>
          </cell>
          <cell r="C586">
            <v>19164</v>
          </cell>
          <cell r="D586">
            <v>10.436234606553954</v>
          </cell>
        </row>
        <row r="587">
          <cell r="A587" t="str">
            <v>73854</v>
          </cell>
          <cell r="B587">
            <v>1</v>
          </cell>
          <cell r="C587">
            <v>6355</v>
          </cell>
          <cell r="D587">
            <v>31.471282454760033</v>
          </cell>
        </row>
        <row r="588">
          <cell r="A588" t="str">
            <v>73861</v>
          </cell>
          <cell r="B588">
            <v>2</v>
          </cell>
          <cell r="C588">
            <v>19586</v>
          </cell>
          <cell r="D588">
            <v>20.422750944552231</v>
          </cell>
        </row>
        <row r="589">
          <cell r="A589" t="str">
            <v>73870</v>
          </cell>
          <cell r="B589">
            <v>5</v>
          </cell>
          <cell r="C589">
            <v>10696</v>
          </cell>
          <cell r="D589">
            <v>93.492894540014959</v>
          </cell>
        </row>
        <row r="590">
          <cell r="A590" t="str">
            <v>76001</v>
          </cell>
          <cell r="B590">
            <v>670</v>
          </cell>
          <cell r="C590">
            <v>2369829</v>
          </cell>
          <cell r="D590">
            <v>56.544164156991926</v>
          </cell>
        </row>
        <row r="591">
          <cell r="A591" t="str">
            <v>76020</v>
          </cell>
          <cell r="B591">
            <v>7</v>
          </cell>
          <cell r="C591">
            <v>21352</v>
          </cell>
          <cell r="D591">
            <v>65.567628325215438</v>
          </cell>
        </row>
        <row r="592">
          <cell r="A592" t="str">
            <v>76036</v>
          </cell>
          <cell r="B592">
            <v>7</v>
          </cell>
          <cell r="C592">
            <v>17811</v>
          </cell>
          <cell r="D592">
            <v>78.603110437370162</v>
          </cell>
        </row>
        <row r="593">
          <cell r="A593" t="str">
            <v>76041</v>
          </cell>
          <cell r="B593">
            <v>4</v>
          </cell>
          <cell r="C593">
            <v>19557</v>
          </cell>
          <cell r="D593">
            <v>40.906069438052867</v>
          </cell>
        </row>
        <row r="594">
          <cell r="A594" t="str">
            <v>76054</v>
          </cell>
          <cell r="B594">
            <v>5</v>
          </cell>
          <cell r="C594">
            <v>6440</v>
          </cell>
          <cell r="D594">
            <v>155.27950310559004</v>
          </cell>
        </row>
        <row r="595">
          <cell r="A595" t="str">
            <v>76100</v>
          </cell>
          <cell r="B595">
            <v>2</v>
          </cell>
          <cell r="C595">
            <v>13474</v>
          </cell>
          <cell r="D595">
            <v>29.686804215526198</v>
          </cell>
        </row>
        <row r="596">
          <cell r="A596" t="str">
            <v>76109</v>
          </cell>
          <cell r="B596">
            <v>41</v>
          </cell>
          <cell r="C596">
            <v>399619</v>
          </cell>
          <cell r="D596">
            <v>20.519544866485326</v>
          </cell>
        </row>
        <row r="597">
          <cell r="A597" t="str">
            <v>76111</v>
          </cell>
          <cell r="B597">
            <v>42</v>
          </cell>
          <cell r="C597">
            <v>115249</v>
          </cell>
          <cell r="D597">
            <v>72.885664951539709</v>
          </cell>
        </row>
        <row r="598">
          <cell r="A598" t="str">
            <v>76113</v>
          </cell>
          <cell r="B598">
            <v>8</v>
          </cell>
          <cell r="C598">
            <v>21167</v>
          </cell>
          <cell r="D598">
            <v>75.589360797467748</v>
          </cell>
        </row>
        <row r="599">
          <cell r="A599" t="str">
            <v>76122</v>
          </cell>
          <cell r="B599">
            <v>15</v>
          </cell>
          <cell r="C599">
            <v>29824</v>
          </cell>
          <cell r="D599">
            <v>100.5901287553648</v>
          </cell>
        </row>
        <row r="600">
          <cell r="A600" t="str">
            <v>76126</v>
          </cell>
          <cell r="B600">
            <v>3</v>
          </cell>
          <cell r="C600">
            <v>15763</v>
          </cell>
          <cell r="D600">
            <v>38.063820338767997</v>
          </cell>
        </row>
        <row r="601">
          <cell r="A601" t="str">
            <v>76130</v>
          </cell>
          <cell r="B601">
            <v>14</v>
          </cell>
          <cell r="C601">
            <v>81697</v>
          </cell>
          <cell r="D601">
            <v>34.272984320109671</v>
          </cell>
        </row>
        <row r="602">
          <cell r="A602" t="str">
            <v>76147</v>
          </cell>
          <cell r="B602">
            <v>42</v>
          </cell>
          <cell r="C602">
            <v>132251</v>
          </cell>
          <cell r="D602">
            <v>63.515587783835279</v>
          </cell>
        </row>
        <row r="603">
          <cell r="A603" t="str">
            <v>76233</v>
          </cell>
          <cell r="B603">
            <v>5</v>
          </cell>
          <cell r="C603">
            <v>36400</v>
          </cell>
          <cell r="D603">
            <v>27.472527472527471</v>
          </cell>
        </row>
        <row r="604">
          <cell r="A604" t="str">
            <v>76243</v>
          </cell>
          <cell r="B604">
            <v>4</v>
          </cell>
          <cell r="C604">
            <v>11069</v>
          </cell>
          <cell r="D604">
            <v>72.27391814978769</v>
          </cell>
        </row>
        <row r="605">
          <cell r="A605" t="str">
            <v>76248</v>
          </cell>
          <cell r="B605">
            <v>40</v>
          </cell>
          <cell r="C605">
            <v>57463</v>
          </cell>
          <cell r="D605">
            <v>139.22001983885281</v>
          </cell>
        </row>
        <row r="606">
          <cell r="A606" t="str">
            <v>76275</v>
          </cell>
          <cell r="B606">
            <v>22</v>
          </cell>
          <cell r="C606">
            <v>58122</v>
          </cell>
          <cell r="D606">
            <v>75.702831974123399</v>
          </cell>
        </row>
        <row r="607">
          <cell r="A607" t="str">
            <v>76318</v>
          </cell>
          <cell r="B607">
            <v>3</v>
          </cell>
          <cell r="C607">
            <v>34522</v>
          </cell>
          <cell r="D607">
            <v>17.380221308151324</v>
          </cell>
        </row>
        <row r="608">
          <cell r="A608" t="str">
            <v>76364</v>
          </cell>
          <cell r="B608">
            <v>42</v>
          </cell>
          <cell r="C608">
            <v>119532</v>
          </cell>
          <cell r="D608">
            <v>70.274068868587491</v>
          </cell>
        </row>
        <row r="609">
          <cell r="A609" t="str">
            <v>76377</v>
          </cell>
          <cell r="B609">
            <v>1</v>
          </cell>
          <cell r="C609">
            <v>11512</v>
          </cell>
          <cell r="D609">
            <v>17.373175816539263</v>
          </cell>
        </row>
        <row r="610">
          <cell r="A610" t="str">
            <v>76400</v>
          </cell>
          <cell r="B610">
            <v>17</v>
          </cell>
          <cell r="C610">
            <v>37703</v>
          </cell>
          <cell r="D610">
            <v>90.17850038458478</v>
          </cell>
        </row>
        <row r="611">
          <cell r="A611" t="str">
            <v>76403</v>
          </cell>
          <cell r="B611">
            <v>8</v>
          </cell>
          <cell r="C611">
            <v>13247</v>
          </cell>
          <cell r="D611">
            <v>120.78206386351626</v>
          </cell>
        </row>
        <row r="612">
          <cell r="A612" t="str">
            <v>76497</v>
          </cell>
          <cell r="B612">
            <v>5</v>
          </cell>
          <cell r="C612">
            <v>14980</v>
          </cell>
          <cell r="D612">
            <v>66.755674232309744</v>
          </cell>
        </row>
        <row r="613">
          <cell r="A613" t="str">
            <v>76520</v>
          </cell>
          <cell r="B613">
            <v>100</v>
          </cell>
          <cell r="C613">
            <v>304763</v>
          </cell>
          <cell r="D613">
            <v>65.624764161003796</v>
          </cell>
        </row>
        <row r="614">
          <cell r="A614" t="str">
            <v>76563</v>
          </cell>
          <cell r="B614">
            <v>19</v>
          </cell>
          <cell r="C614">
            <v>55137</v>
          </cell>
          <cell r="D614">
            <v>68.919237535593155</v>
          </cell>
        </row>
        <row r="615">
          <cell r="A615" t="str">
            <v>76606</v>
          </cell>
          <cell r="B615">
            <v>1</v>
          </cell>
          <cell r="C615">
            <v>16227</v>
          </cell>
          <cell r="D615">
            <v>12.32513711715043</v>
          </cell>
        </row>
        <row r="616">
          <cell r="A616" t="str">
            <v>76616</v>
          </cell>
          <cell r="B616">
            <v>7</v>
          </cell>
          <cell r="C616">
            <v>14716</v>
          </cell>
          <cell r="D616">
            <v>95.13454743136721</v>
          </cell>
        </row>
        <row r="617">
          <cell r="A617" t="str">
            <v>76622</v>
          </cell>
          <cell r="B617">
            <v>4</v>
          </cell>
          <cell r="C617">
            <v>32778</v>
          </cell>
          <cell r="D617">
            <v>24.406614192446153</v>
          </cell>
        </row>
        <row r="618">
          <cell r="A618" t="str">
            <v>76670</v>
          </cell>
          <cell r="B618">
            <v>5</v>
          </cell>
          <cell r="C618">
            <v>18128</v>
          </cell>
          <cell r="D618">
            <v>55.163283318623122</v>
          </cell>
        </row>
        <row r="619">
          <cell r="A619" t="str">
            <v>76736</v>
          </cell>
          <cell r="B619">
            <v>18</v>
          </cell>
          <cell r="C619">
            <v>45142</v>
          </cell>
          <cell r="D619">
            <v>79.748349652208589</v>
          </cell>
        </row>
        <row r="620">
          <cell r="A620" t="str">
            <v>76823</v>
          </cell>
          <cell r="B620">
            <v>1</v>
          </cell>
          <cell r="C620">
            <v>16394</v>
          </cell>
          <cell r="D620">
            <v>12.19958521410272</v>
          </cell>
        </row>
        <row r="621">
          <cell r="A621" t="str">
            <v>76828</v>
          </cell>
          <cell r="B621">
            <v>5</v>
          </cell>
          <cell r="C621">
            <v>18100</v>
          </cell>
          <cell r="D621">
            <v>55.248618784530393</v>
          </cell>
        </row>
        <row r="622">
          <cell r="A622" t="str">
            <v>76834</v>
          </cell>
          <cell r="B622">
            <v>57</v>
          </cell>
          <cell r="C622">
            <v>211581</v>
          </cell>
          <cell r="D622">
            <v>53.880074297786663</v>
          </cell>
        </row>
        <row r="623">
          <cell r="A623" t="str">
            <v>76869</v>
          </cell>
          <cell r="B623">
            <v>1</v>
          </cell>
          <cell r="C623">
            <v>11010</v>
          </cell>
          <cell r="D623">
            <v>18.165304268846501</v>
          </cell>
        </row>
        <row r="624">
          <cell r="A624" t="str">
            <v>76890</v>
          </cell>
          <cell r="B624">
            <v>5</v>
          </cell>
          <cell r="C624">
            <v>16263</v>
          </cell>
          <cell r="D624">
            <v>61.489270122363649</v>
          </cell>
        </row>
        <row r="625">
          <cell r="A625" t="str">
            <v>76892</v>
          </cell>
          <cell r="B625">
            <v>39</v>
          </cell>
          <cell r="C625">
            <v>117118</v>
          </cell>
          <cell r="D625">
            <v>66.599497942246273</v>
          </cell>
        </row>
        <row r="626">
          <cell r="A626" t="str">
            <v>76895</v>
          </cell>
          <cell r="B626">
            <v>5</v>
          </cell>
          <cell r="C626">
            <v>45227</v>
          </cell>
          <cell r="D626">
            <v>22.110686094589518</v>
          </cell>
        </row>
        <row r="627">
          <cell r="A627" t="str">
            <v>81001</v>
          </cell>
          <cell r="B627">
            <v>6</v>
          </cell>
          <cell r="C627">
            <v>88481</v>
          </cell>
          <cell r="D627">
            <v>13.562233699890372</v>
          </cell>
        </row>
        <row r="628">
          <cell r="A628" t="str">
            <v>81065</v>
          </cell>
          <cell r="B628">
            <v>6</v>
          </cell>
          <cell r="C628">
            <v>41309</v>
          </cell>
          <cell r="D628">
            <v>29.049359703696528</v>
          </cell>
        </row>
        <row r="629">
          <cell r="A629" t="str">
            <v>81220</v>
          </cell>
          <cell r="B629">
            <v>2</v>
          </cell>
          <cell r="C629">
            <v>3331</v>
          </cell>
          <cell r="D629">
            <v>120.08405884118883</v>
          </cell>
        </row>
        <row r="630">
          <cell r="A630" t="str">
            <v>81300</v>
          </cell>
          <cell r="B630">
            <v>3</v>
          </cell>
          <cell r="C630">
            <v>25379</v>
          </cell>
          <cell r="D630">
            <v>23.641593443398083</v>
          </cell>
        </row>
        <row r="631">
          <cell r="A631" t="str">
            <v>81591</v>
          </cell>
          <cell r="B631">
            <v>1</v>
          </cell>
          <cell r="C631">
            <v>3844</v>
          </cell>
          <cell r="D631">
            <v>52.029136316337151</v>
          </cell>
        </row>
        <row r="632">
          <cell r="A632" t="str">
            <v>81736</v>
          </cell>
          <cell r="B632">
            <v>7</v>
          </cell>
          <cell r="C632">
            <v>47203</v>
          </cell>
          <cell r="D632">
            <v>29.659131834841006</v>
          </cell>
        </row>
        <row r="633">
          <cell r="A633" t="str">
            <v>81794</v>
          </cell>
          <cell r="B633">
            <v>12</v>
          </cell>
          <cell r="C633">
            <v>52768</v>
          </cell>
          <cell r="D633">
            <v>45.482110369921166</v>
          </cell>
        </row>
        <row r="634">
          <cell r="A634" t="str">
            <v>85001</v>
          </cell>
          <cell r="B634">
            <v>11</v>
          </cell>
          <cell r="C634">
            <v>139734</v>
          </cell>
          <cell r="D634">
            <v>15.74419969370375</v>
          </cell>
        </row>
        <row r="635">
          <cell r="A635" t="str">
            <v>85010</v>
          </cell>
          <cell r="B635">
            <v>1</v>
          </cell>
          <cell r="C635">
            <v>38515</v>
          </cell>
          <cell r="D635">
            <v>5.1927820329741659</v>
          </cell>
        </row>
        <row r="636">
          <cell r="A636" t="str">
            <v>85139</v>
          </cell>
          <cell r="B636">
            <v>2</v>
          </cell>
          <cell r="C636">
            <v>11135</v>
          </cell>
          <cell r="D636">
            <v>35.922766052986077</v>
          </cell>
        </row>
        <row r="637">
          <cell r="A637" t="str">
            <v>85162</v>
          </cell>
          <cell r="B637">
            <v>1</v>
          </cell>
          <cell r="C637">
            <v>14828</v>
          </cell>
          <cell r="D637">
            <v>13.487995683841381</v>
          </cell>
        </row>
        <row r="638">
          <cell r="A638" t="str">
            <v>85230</v>
          </cell>
          <cell r="B638">
            <v>3</v>
          </cell>
          <cell r="C638">
            <v>8309</v>
          </cell>
          <cell r="D638">
            <v>72.210855698640032</v>
          </cell>
        </row>
        <row r="639">
          <cell r="A639" t="str">
            <v>85250</v>
          </cell>
          <cell r="B639">
            <v>4</v>
          </cell>
          <cell r="C639">
            <v>26605</v>
          </cell>
          <cell r="D639">
            <v>30.069535801541065</v>
          </cell>
        </row>
        <row r="640">
          <cell r="A640" t="str">
            <v>85263</v>
          </cell>
          <cell r="B640">
            <v>2</v>
          </cell>
          <cell r="C640">
            <v>7919</v>
          </cell>
          <cell r="D640">
            <v>50.511428210632658</v>
          </cell>
        </row>
        <row r="641">
          <cell r="A641" t="str">
            <v>85325</v>
          </cell>
          <cell r="B641">
            <v>1</v>
          </cell>
          <cell r="C641">
            <v>7765</v>
          </cell>
          <cell r="D641">
            <v>25.756600128783003</v>
          </cell>
        </row>
        <row r="642">
          <cell r="A642" t="str">
            <v>85410</v>
          </cell>
          <cell r="B642">
            <v>1</v>
          </cell>
          <cell r="C642">
            <v>22076</v>
          </cell>
          <cell r="D642">
            <v>9.0596122485957604</v>
          </cell>
        </row>
        <row r="643">
          <cell r="A643" t="str">
            <v>85430</v>
          </cell>
          <cell r="B643">
            <v>3</v>
          </cell>
          <cell r="C643">
            <v>14741</v>
          </cell>
          <cell r="D643">
            <v>40.702801709517672</v>
          </cell>
        </row>
        <row r="644">
          <cell r="A644" t="str">
            <v>85440</v>
          </cell>
          <cell r="B644">
            <v>3</v>
          </cell>
          <cell r="C644">
            <v>23859</v>
          </cell>
          <cell r="D644">
            <v>25.147742990066639</v>
          </cell>
        </row>
        <row r="645">
          <cell r="A645" t="str">
            <v>86001</v>
          </cell>
          <cell r="B645">
            <v>8</v>
          </cell>
          <cell r="C645">
            <v>42074</v>
          </cell>
          <cell r="D645">
            <v>38.028235965204161</v>
          </cell>
        </row>
        <row r="646">
          <cell r="A646" t="str">
            <v>86320</v>
          </cell>
          <cell r="B646">
            <v>11</v>
          </cell>
          <cell r="C646">
            <v>52580</v>
          </cell>
          <cell r="D646">
            <v>41.841004184100413</v>
          </cell>
        </row>
        <row r="647">
          <cell r="A647" t="str">
            <v>86568</v>
          </cell>
          <cell r="B647">
            <v>25</v>
          </cell>
          <cell r="C647">
            <v>60138</v>
          </cell>
          <cell r="D647">
            <v>83.142106488409993</v>
          </cell>
        </row>
        <row r="648">
          <cell r="A648" t="str">
            <v>86569</v>
          </cell>
          <cell r="B648">
            <v>6</v>
          </cell>
          <cell r="C648">
            <v>14575</v>
          </cell>
          <cell r="D648">
            <v>82.332761578044597</v>
          </cell>
        </row>
        <row r="649">
          <cell r="A649" t="str">
            <v>86571</v>
          </cell>
          <cell r="B649">
            <v>11</v>
          </cell>
          <cell r="C649">
            <v>23699</v>
          </cell>
          <cell r="D649">
            <v>92.830921135912902</v>
          </cell>
        </row>
        <row r="650">
          <cell r="A650" t="str">
            <v>86573</v>
          </cell>
          <cell r="B650">
            <v>4</v>
          </cell>
          <cell r="C650">
            <v>15445</v>
          </cell>
          <cell r="D650">
            <v>51.796697960505021</v>
          </cell>
        </row>
        <row r="651">
          <cell r="A651" t="str">
            <v>86757</v>
          </cell>
          <cell r="B651">
            <v>4</v>
          </cell>
          <cell r="C651">
            <v>26551</v>
          </cell>
          <cell r="D651">
            <v>30.1306918760122</v>
          </cell>
        </row>
        <row r="652">
          <cell r="A652" t="str">
            <v>86760</v>
          </cell>
          <cell r="B652">
            <v>1</v>
          </cell>
          <cell r="C652">
            <v>10428</v>
          </cell>
          <cell r="D652">
            <v>19.179133103183734</v>
          </cell>
        </row>
        <row r="653">
          <cell r="A653" t="str">
            <v>86865</v>
          </cell>
          <cell r="B653">
            <v>9</v>
          </cell>
          <cell r="C653">
            <v>51842</v>
          </cell>
          <cell r="D653">
            <v>34.720882681995292</v>
          </cell>
        </row>
        <row r="654">
          <cell r="A654" t="str">
            <v>86885</v>
          </cell>
          <cell r="B654">
            <v>8</v>
          </cell>
          <cell r="C654">
            <v>21134</v>
          </cell>
          <cell r="D654">
            <v>75.707390934039935</v>
          </cell>
        </row>
        <row r="655">
          <cell r="A655" t="str">
            <v>88001</v>
          </cell>
          <cell r="B655">
            <v>11</v>
          </cell>
          <cell r="C655">
            <v>71305</v>
          </cell>
          <cell r="D655">
            <v>30.853376341070053</v>
          </cell>
        </row>
        <row r="656">
          <cell r="A656" t="str">
            <v>91001</v>
          </cell>
          <cell r="B656">
            <v>3</v>
          </cell>
          <cell r="C656">
            <v>41326</v>
          </cell>
          <cell r="D656">
            <v>14.518704931520109</v>
          </cell>
        </row>
        <row r="657">
          <cell r="A657" t="str">
            <v>94001</v>
          </cell>
          <cell r="B657">
            <v>2</v>
          </cell>
          <cell r="C657">
            <v>19816</v>
          </cell>
          <cell r="D657">
            <v>20.185708518368994</v>
          </cell>
        </row>
        <row r="658">
          <cell r="A658" t="str">
            <v>95001</v>
          </cell>
          <cell r="B658">
            <v>9</v>
          </cell>
          <cell r="C658">
            <v>64555</v>
          </cell>
          <cell r="D658">
            <v>27.883200371776006</v>
          </cell>
        </row>
        <row r="659">
          <cell r="A659" t="str">
            <v>95015</v>
          </cell>
          <cell r="B659">
            <v>4</v>
          </cell>
          <cell r="C659">
            <v>9091</v>
          </cell>
          <cell r="D659">
            <v>87.999120008799906</v>
          </cell>
        </row>
        <row r="660">
          <cell r="A660" t="str">
            <v>95025</v>
          </cell>
          <cell r="B660">
            <v>2</v>
          </cell>
          <cell r="C660">
            <v>22975</v>
          </cell>
          <cell r="D660">
            <v>17.410228509249183</v>
          </cell>
        </row>
        <row r="661">
          <cell r="A661" t="str">
            <v>95200</v>
          </cell>
          <cell r="B661">
            <v>1</v>
          </cell>
          <cell r="C661">
            <v>14439</v>
          </cell>
          <cell r="D661">
            <v>13.851374748943831</v>
          </cell>
        </row>
        <row r="662">
          <cell r="A662" t="str">
            <v>97001</v>
          </cell>
          <cell r="B662">
            <v>2</v>
          </cell>
          <cell r="C662">
            <v>31568</v>
          </cell>
          <cell r="D662">
            <v>12.671059300557527</v>
          </cell>
        </row>
        <row r="663">
          <cell r="A663" t="str">
            <v>97666</v>
          </cell>
          <cell r="B663">
            <v>1</v>
          </cell>
          <cell r="C663">
            <v>976</v>
          </cell>
          <cell r="D663">
            <v>204.91803278688525</v>
          </cell>
        </row>
        <row r="664">
          <cell r="A664" t="str">
            <v>99001</v>
          </cell>
          <cell r="B664">
            <v>1</v>
          </cell>
          <cell r="C664">
            <v>15753</v>
          </cell>
          <cell r="D664">
            <v>12.695994413762458</v>
          </cell>
        </row>
        <row r="665">
          <cell r="A665" t="str">
            <v>99524</v>
          </cell>
          <cell r="B665">
            <v>5</v>
          </cell>
          <cell r="C665">
            <v>15342</v>
          </cell>
          <cell r="D665">
            <v>65.180550123843048</v>
          </cell>
        </row>
        <row r="666">
          <cell r="A666" t="str">
            <v>99773</v>
          </cell>
          <cell r="B666">
            <v>1</v>
          </cell>
          <cell r="C666">
            <v>36867</v>
          </cell>
          <cell r="D666">
            <v>5.4249057422627285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6 depart"/>
      <sheetName val="2016 Mun"/>
      <sheetName val="2015"/>
      <sheetName val="2015 Depar"/>
      <sheetName val="2015 Munc"/>
      <sheetName val="2014"/>
      <sheetName val="2014 depart"/>
      <sheetName val="2014 mun"/>
      <sheetName val="2013"/>
      <sheetName val="2013 depart"/>
      <sheetName val="2013 Mu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91407</v>
          </cell>
          <cell r="B3" t="str">
            <v>La Pedrera</v>
          </cell>
          <cell r="C3">
            <v>1</v>
          </cell>
        </row>
        <row r="4">
          <cell r="A4" t="str">
            <v>91001</v>
          </cell>
          <cell r="B4" t="str">
            <v>Leticia</v>
          </cell>
          <cell r="C4">
            <v>1</v>
          </cell>
        </row>
        <row r="5">
          <cell r="A5" t="str">
            <v>05030</v>
          </cell>
          <cell r="B5" t="str">
            <v>Amagá</v>
          </cell>
          <cell r="C5">
            <v>1</v>
          </cell>
        </row>
        <row r="6">
          <cell r="A6" t="str">
            <v>05031</v>
          </cell>
          <cell r="B6" t="str">
            <v>Amalfi</v>
          </cell>
          <cell r="C6">
            <v>1</v>
          </cell>
        </row>
        <row r="7">
          <cell r="A7" t="str">
            <v>05034</v>
          </cell>
          <cell r="B7" t="str">
            <v>Andes</v>
          </cell>
          <cell r="C7">
            <v>2</v>
          </cell>
        </row>
        <row r="8">
          <cell r="A8" t="str">
            <v>05045</v>
          </cell>
          <cell r="B8" t="str">
            <v>Apartadó</v>
          </cell>
          <cell r="C8">
            <v>3</v>
          </cell>
        </row>
        <row r="9">
          <cell r="A9" t="str">
            <v>68077</v>
          </cell>
          <cell r="B9" t="str">
            <v>Barbosa</v>
          </cell>
          <cell r="C9">
            <v>2</v>
          </cell>
        </row>
        <row r="10">
          <cell r="A10" t="str">
            <v>05088</v>
          </cell>
          <cell r="B10" t="str">
            <v>Bello</v>
          </cell>
          <cell r="C10">
            <v>26</v>
          </cell>
        </row>
        <row r="11">
          <cell r="A11" t="str">
            <v>05129</v>
          </cell>
          <cell r="B11" t="str">
            <v>Caldas</v>
          </cell>
          <cell r="C11">
            <v>7</v>
          </cell>
        </row>
        <row r="12">
          <cell r="A12" t="str">
            <v>05154</v>
          </cell>
          <cell r="B12" t="str">
            <v>Caucasia</v>
          </cell>
          <cell r="C12">
            <v>1</v>
          </cell>
        </row>
        <row r="13">
          <cell r="A13" t="str">
            <v>05172</v>
          </cell>
          <cell r="B13" t="str">
            <v>Chigorodó</v>
          </cell>
          <cell r="C13">
            <v>1</v>
          </cell>
        </row>
        <row r="14">
          <cell r="A14" t="str">
            <v>05101</v>
          </cell>
          <cell r="B14" t="str">
            <v>Ciudad Bolívar</v>
          </cell>
          <cell r="C14">
            <v>1</v>
          </cell>
        </row>
        <row r="15">
          <cell r="A15" t="str">
            <v>05212</v>
          </cell>
          <cell r="B15" t="str">
            <v>Copacabana</v>
          </cell>
          <cell r="C15">
            <v>7</v>
          </cell>
        </row>
        <row r="16">
          <cell r="A16" t="str">
            <v>05266</v>
          </cell>
          <cell r="B16" t="str">
            <v>Envigado</v>
          </cell>
          <cell r="C16">
            <v>3</v>
          </cell>
        </row>
        <row r="17">
          <cell r="A17" t="str">
            <v>05308</v>
          </cell>
          <cell r="B17" t="str">
            <v>Girardota</v>
          </cell>
          <cell r="C17">
            <v>1</v>
          </cell>
        </row>
        <row r="18">
          <cell r="A18" t="str">
            <v>05318</v>
          </cell>
          <cell r="B18" t="str">
            <v>Guarne</v>
          </cell>
          <cell r="C18">
            <v>2</v>
          </cell>
        </row>
        <row r="19">
          <cell r="A19" t="str">
            <v>05360</v>
          </cell>
          <cell r="B19" t="str">
            <v>Itagui</v>
          </cell>
          <cell r="C19">
            <v>11</v>
          </cell>
        </row>
        <row r="20">
          <cell r="A20" t="str">
            <v>05380</v>
          </cell>
          <cell r="B20" t="str">
            <v>La Estrella</v>
          </cell>
          <cell r="C20">
            <v>1</v>
          </cell>
        </row>
        <row r="21">
          <cell r="A21" t="str">
            <v>70400</v>
          </cell>
          <cell r="B21" t="str">
            <v>La Unión</v>
          </cell>
          <cell r="C21">
            <v>1</v>
          </cell>
        </row>
        <row r="22">
          <cell r="A22" t="str">
            <v>05001</v>
          </cell>
          <cell r="B22" t="str">
            <v>Medellín</v>
          </cell>
          <cell r="C22">
            <v>245</v>
          </cell>
        </row>
        <row r="23">
          <cell r="A23" t="str">
            <v>05541</v>
          </cell>
          <cell r="B23" t="str">
            <v>Peñol</v>
          </cell>
          <cell r="C23">
            <v>1</v>
          </cell>
        </row>
        <row r="24">
          <cell r="A24" t="str">
            <v>05579</v>
          </cell>
          <cell r="B24" t="str">
            <v>Puerto Berrío</v>
          </cell>
          <cell r="C24">
            <v>1</v>
          </cell>
        </row>
        <row r="25">
          <cell r="A25" t="str">
            <v>05615</v>
          </cell>
          <cell r="B25" t="str">
            <v>Rionegro</v>
          </cell>
          <cell r="C25">
            <v>2</v>
          </cell>
        </row>
        <row r="26">
          <cell r="A26" t="str">
            <v>05642</v>
          </cell>
          <cell r="B26" t="str">
            <v>Salgar</v>
          </cell>
          <cell r="C26">
            <v>59</v>
          </cell>
        </row>
        <row r="27">
          <cell r="A27" t="str">
            <v>05736</v>
          </cell>
          <cell r="B27" t="str">
            <v>Segovia</v>
          </cell>
          <cell r="C27">
            <v>2</v>
          </cell>
        </row>
        <row r="28">
          <cell r="A28" t="str">
            <v>05756</v>
          </cell>
          <cell r="B28" t="str">
            <v>Sonson</v>
          </cell>
          <cell r="C28">
            <v>1</v>
          </cell>
        </row>
        <row r="29">
          <cell r="A29" t="str">
            <v>05790</v>
          </cell>
          <cell r="B29" t="str">
            <v>Tarazá</v>
          </cell>
          <cell r="C29">
            <v>2</v>
          </cell>
        </row>
        <row r="30">
          <cell r="A30" t="str">
            <v>05837</v>
          </cell>
          <cell r="B30" t="str">
            <v>Turbo</v>
          </cell>
          <cell r="C30">
            <v>2</v>
          </cell>
        </row>
        <row r="31">
          <cell r="A31" t="str">
            <v>05847</v>
          </cell>
          <cell r="B31" t="str">
            <v>Urrao</v>
          </cell>
          <cell r="C31">
            <v>1</v>
          </cell>
        </row>
        <row r="32">
          <cell r="A32" t="str">
            <v>81001</v>
          </cell>
          <cell r="B32" t="str">
            <v>Arauca</v>
          </cell>
          <cell r="C32">
            <v>4</v>
          </cell>
        </row>
        <row r="33">
          <cell r="A33" t="str">
            <v>81794</v>
          </cell>
          <cell r="B33" t="str">
            <v>Tame</v>
          </cell>
          <cell r="C33">
            <v>2</v>
          </cell>
        </row>
        <row r="34">
          <cell r="A34" t="str">
            <v>08001</v>
          </cell>
          <cell r="B34" t="str">
            <v>Barranquilla</v>
          </cell>
          <cell r="C34">
            <v>59</v>
          </cell>
        </row>
        <row r="35">
          <cell r="A35" t="str">
            <v>08137</v>
          </cell>
          <cell r="B35" t="str">
            <v>Campo de La Cruz</v>
          </cell>
          <cell r="C35">
            <v>1</v>
          </cell>
        </row>
        <row r="36">
          <cell r="A36" t="str">
            <v>08372</v>
          </cell>
          <cell r="B36" t="str">
            <v>Juan de Acosta</v>
          </cell>
          <cell r="C36">
            <v>1</v>
          </cell>
        </row>
        <row r="37">
          <cell r="A37" t="str">
            <v>08433</v>
          </cell>
          <cell r="B37" t="str">
            <v>Malambo</v>
          </cell>
          <cell r="C37">
            <v>5</v>
          </cell>
        </row>
        <row r="38">
          <cell r="A38" t="str">
            <v>08573</v>
          </cell>
          <cell r="B38" t="str">
            <v>Puerto Colombia</v>
          </cell>
          <cell r="C38">
            <v>3</v>
          </cell>
        </row>
        <row r="39">
          <cell r="A39" t="str">
            <v>08634</v>
          </cell>
          <cell r="B39" t="str">
            <v>Sabanagrande</v>
          </cell>
          <cell r="C39">
            <v>1</v>
          </cell>
        </row>
        <row r="40">
          <cell r="A40" t="str">
            <v>08758</v>
          </cell>
          <cell r="B40" t="str">
            <v>Soledad</v>
          </cell>
          <cell r="C40">
            <v>17</v>
          </cell>
        </row>
        <row r="41">
          <cell r="A41" t="str">
            <v>08770</v>
          </cell>
          <cell r="B41" t="str">
            <v>Suan</v>
          </cell>
          <cell r="C41">
            <v>1</v>
          </cell>
        </row>
        <row r="42">
          <cell r="A42" t="str">
            <v>11001</v>
          </cell>
          <cell r="B42" t="str">
            <v>Bogotá D.C.</v>
          </cell>
          <cell r="C42">
            <v>1699</v>
          </cell>
        </row>
        <row r="43">
          <cell r="A43" t="str">
            <v>13052</v>
          </cell>
          <cell r="B43" t="str">
            <v>Arjona</v>
          </cell>
          <cell r="C43">
            <v>1</v>
          </cell>
        </row>
        <row r="44">
          <cell r="A44" t="str">
            <v>13001</v>
          </cell>
          <cell r="B44" t="str">
            <v>Cartagena</v>
          </cell>
          <cell r="C44">
            <v>19</v>
          </cell>
        </row>
        <row r="45">
          <cell r="A45" t="str">
            <v>13657</v>
          </cell>
          <cell r="B45" t="str">
            <v>San Juan Nepomuceno</v>
          </cell>
          <cell r="C45">
            <v>1</v>
          </cell>
        </row>
        <row r="46">
          <cell r="A46" t="str">
            <v>15176</v>
          </cell>
          <cell r="B46" t="str">
            <v>Chiquinquirá</v>
          </cell>
          <cell r="C46">
            <v>3</v>
          </cell>
        </row>
        <row r="47">
          <cell r="A47" t="str">
            <v>15212</v>
          </cell>
          <cell r="B47" t="str">
            <v>Coper</v>
          </cell>
          <cell r="C47">
            <v>1</v>
          </cell>
        </row>
        <row r="48">
          <cell r="A48" t="str">
            <v>15223</v>
          </cell>
          <cell r="B48" t="str">
            <v>Cubará</v>
          </cell>
          <cell r="C48">
            <v>1</v>
          </cell>
        </row>
        <row r="49">
          <cell r="A49" t="str">
            <v>15224</v>
          </cell>
          <cell r="B49" t="str">
            <v>Cucaita</v>
          </cell>
          <cell r="C49">
            <v>2</v>
          </cell>
        </row>
        <row r="50">
          <cell r="A50" t="str">
            <v>15238</v>
          </cell>
          <cell r="B50" t="str">
            <v>Duitama</v>
          </cell>
          <cell r="C50">
            <v>1</v>
          </cell>
        </row>
        <row r="51">
          <cell r="A51" t="str">
            <v>15244</v>
          </cell>
          <cell r="B51" t="str">
            <v>El Cocuy</v>
          </cell>
          <cell r="C51">
            <v>1</v>
          </cell>
        </row>
        <row r="52">
          <cell r="A52" t="str">
            <v>15299</v>
          </cell>
          <cell r="B52" t="str">
            <v>Garagoa</v>
          </cell>
          <cell r="C52">
            <v>1</v>
          </cell>
        </row>
        <row r="53">
          <cell r="A53" t="str">
            <v>15476</v>
          </cell>
          <cell r="B53" t="str">
            <v>Motavita</v>
          </cell>
          <cell r="C53">
            <v>1</v>
          </cell>
        </row>
        <row r="54">
          <cell r="A54" t="str">
            <v>15494</v>
          </cell>
          <cell r="B54" t="str">
            <v>Nuevo Colón</v>
          </cell>
          <cell r="C54">
            <v>1</v>
          </cell>
        </row>
        <row r="55">
          <cell r="A55" t="str">
            <v>15500</v>
          </cell>
          <cell r="B55" t="str">
            <v>Oicatá</v>
          </cell>
          <cell r="C55">
            <v>1</v>
          </cell>
        </row>
        <row r="56">
          <cell r="A56" t="str">
            <v>15516</v>
          </cell>
          <cell r="B56" t="str">
            <v>Paipa</v>
          </cell>
          <cell r="C56">
            <v>1</v>
          </cell>
        </row>
        <row r="57">
          <cell r="A57" t="str">
            <v>15693</v>
          </cell>
          <cell r="B57" t="str">
            <v>Santa Rosa de Viterbo</v>
          </cell>
          <cell r="C57">
            <v>2</v>
          </cell>
        </row>
        <row r="58">
          <cell r="A58" t="str">
            <v>15759</v>
          </cell>
          <cell r="B58" t="str">
            <v>Sogamoso</v>
          </cell>
          <cell r="C58">
            <v>7</v>
          </cell>
        </row>
        <row r="59">
          <cell r="A59" t="str">
            <v>15764</v>
          </cell>
          <cell r="B59" t="str">
            <v>Soracá</v>
          </cell>
          <cell r="C59">
            <v>1</v>
          </cell>
        </row>
        <row r="60">
          <cell r="A60" t="str">
            <v>15814</v>
          </cell>
          <cell r="B60" t="str">
            <v>Toca</v>
          </cell>
          <cell r="C60">
            <v>1</v>
          </cell>
        </row>
        <row r="61">
          <cell r="A61" t="str">
            <v>15001</v>
          </cell>
          <cell r="B61" t="str">
            <v>Tunja</v>
          </cell>
          <cell r="C61">
            <v>19</v>
          </cell>
        </row>
        <row r="62">
          <cell r="A62" t="str">
            <v>15837</v>
          </cell>
          <cell r="B62" t="str">
            <v>Tuta</v>
          </cell>
          <cell r="C62">
            <v>1</v>
          </cell>
        </row>
        <row r="63">
          <cell r="A63" t="str">
            <v>15861</v>
          </cell>
          <cell r="B63" t="str">
            <v>Ventaquemada</v>
          </cell>
          <cell r="C63">
            <v>1</v>
          </cell>
        </row>
        <row r="64">
          <cell r="A64" t="str">
            <v>15407</v>
          </cell>
          <cell r="B64" t="str">
            <v>Villa de Leyva</v>
          </cell>
          <cell r="C64">
            <v>3</v>
          </cell>
        </row>
        <row r="65">
          <cell r="A65" t="str">
            <v>17013</v>
          </cell>
          <cell r="B65" t="str">
            <v>Aguadas</v>
          </cell>
          <cell r="C65">
            <v>1</v>
          </cell>
        </row>
        <row r="66">
          <cell r="A66" t="str">
            <v>17042</v>
          </cell>
          <cell r="B66" t="str">
            <v>Anserma</v>
          </cell>
          <cell r="C66">
            <v>2</v>
          </cell>
        </row>
        <row r="67">
          <cell r="A67" t="str">
            <v>17088</v>
          </cell>
          <cell r="B67" t="str">
            <v>Belalcázar</v>
          </cell>
          <cell r="C67">
            <v>1</v>
          </cell>
        </row>
        <row r="68">
          <cell r="A68" t="str">
            <v>17174</v>
          </cell>
          <cell r="B68" t="str">
            <v>Chinchiná</v>
          </cell>
          <cell r="C68">
            <v>5</v>
          </cell>
        </row>
        <row r="69">
          <cell r="A69" t="str">
            <v>17380</v>
          </cell>
          <cell r="B69" t="str">
            <v>La Dorada</v>
          </cell>
          <cell r="C69">
            <v>2</v>
          </cell>
        </row>
        <row r="70">
          <cell r="A70" t="str">
            <v>17001</v>
          </cell>
          <cell r="B70" t="str">
            <v>Manizales</v>
          </cell>
          <cell r="C70">
            <v>84</v>
          </cell>
        </row>
        <row r="71">
          <cell r="A71" t="str">
            <v>17486</v>
          </cell>
          <cell r="B71" t="str">
            <v>Neira</v>
          </cell>
          <cell r="C71">
            <v>1</v>
          </cell>
        </row>
        <row r="72">
          <cell r="A72" t="str">
            <v>17524</v>
          </cell>
          <cell r="B72" t="str">
            <v>Palestina</v>
          </cell>
          <cell r="C72">
            <v>1</v>
          </cell>
        </row>
        <row r="73">
          <cell r="A73" t="str">
            <v>17541</v>
          </cell>
          <cell r="B73" t="str">
            <v>Pensilvania</v>
          </cell>
          <cell r="C73">
            <v>2</v>
          </cell>
        </row>
        <row r="74">
          <cell r="A74" t="str">
            <v>17614</v>
          </cell>
          <cell r="B74" t="str">
            <v>Riosucio</v>
          </cell>
          <cell r="C74">
            <v>1</v>
          </cell>
        </row>
        <row r="75">
          <cell r="A75" t="str">
            <v>17777</v>
          </cell>
          <cell r="B75" t="str">
            <v>Supía</v>
          </cell>
          <cell r="C75">
            <v>1</v>
          </cell>
        </row>
        <row r="76">
          <cell r="A76" t="str">
            <v>17867</v>
          </cell>
          <cell r="B76" t="str">
            <v>Victoria</v>
          </cell>
          <cell r="C76">
            <v>1</v>
          </cell>
        </row>
        <row r="77">
          <cell r="A77" t="str">
            <v>17873</v>
          </cell>
          <cell r="B77" t="str">
            <v>Villamaría</v>
          </cell>
          <cell r="C77">
            <v>5</v>
          </cell>
        </row>
        <row r="78">
          <cell r="A78" t="str">
            <v>17877</v>
          </cell>
          <cell r="B78" t="str">
            <v>Viterbo</v>
          </cell>
          <cell r="C78">
            <v>1</v>
          </cell>
        </row>
        <row r="79">
          <cell r="A79" t="str">
            <v>18205</v>
          </cell>
          <cell r="B79" t="str">
            <v>Curillo</v>
          </cell>
          <cell r="C79">
            <v>1</v>
          </cell>
        </row>
        <row r="80">
          <cell r="A80" t="str">
            <v>18001</v>
          </cell>
          <cell r="B80" t="str">
            <v>Florencia</v>
          </cell>
          <cell r="C80">
            <v>16</v>
          </cell>
        </row>
        <row r="81">
          <cell r="A81" t="str">
            <v>85010</v>
          </cell>
          <cell r="B81" t="str">
            <v>Aguazul</v>
          </cell>
          <cell r="C81">
            <v>3</v>
          </cell>
        </row>
        <row r="82">
          <cell r="A82" t="str">
            <v>85162</v>
          </cell>
          <cell r="B82" t="str">
            <v>Monterrey</v>
          </cell>
          <cell r="C82">
            <v>1</v>
          </cell>
        </row>
        <row r="83">
          <cell r="A83" t="str">
            <v>85250</v>
          </cell>
          <cell r="B83" t="str">
            <v>Paz de Ariporo</v>
          </cell>
          <cell r="C83">
            <v>5</v>
          </cell>
        </row>
        <row r="84">
          <cell r="A84" t="str">
            <v>85001</v>
          </cell>
          <cell r="B84" t="str">
            <v>Yopal</v>
          </cell>
          <cell r="C84">
            <v>5</v>
          </cell>
        </row>
        <row r="85">
          <cell r="A85" t="str">
            <v>19110</v>
          </cell>
          <cell r="B85" t="str">
            <v>Buenos Aires</v>
          </cell>
          <cell r="C85">
            <v>1</v>
          </cell>
        </row>
        <row r="86">
          <cell r="A86" t="str">
            <v>19256</v>
          </cell>
          <cell r="B86" t="str">
            <v>El Tambo</v>
          </cell>
          <cell r="C86">
            <v>1</v>
          </cell>
        </row>
        <row r="87">
          <cell r="A87" t="str">
            <v>19318</v>
          </cell>
          <cell r="B87" t="str">
            <v>Guapi</v>
          </cell>
          <cell r="C87">
            <v>2</v>
          </cell>
        </row>
        <row r="88">
          <cell r="A88" t="str">
            <v>19418</v>
          </cell>
          <cell r="B88" t="str">
            <v>López</v>
          </cell>
          <cell r="C88">
            <v>2</v>
          </cell>
        </row>
        <row r="89">
          <cell r="A89" t="str">
            <v>19517</v>
          </cell>
          <cell r="B89" t="str">
            <v>Paez</v>
          </cell>
          <cell r="C89">
            <v>1</v>
          </cell>
        </row>
        <row r="90">
          <cell r="A90" t="str">
            <v>19548</v>
          </cell>
          <cell r="B90" t="str">
            <v>Piendamó</v>
          </cell>
          <cell r="C90">
            <v>1</v>
          </cell>
        </row>
        <row r="91">
          <cell r="A91" t="str">
            <v>19001</v>
          </cell>
          <cell r="B91" t="str">
            <v>Popayán</v>
          </cell>
          <cell r="C91">
            <v>5</v>
          </cell>
        </row>
        <row r="92">
          <cell r="A92" t="str">
            <v>19573</v>
          </cell>
          <cell r="B92" t="str">
            <v>Puerto Tejada</v>
          </cell>
          <cell r="C92">
            <v>2</v>
          </cell>
        </row>
        <row r="93">
          <cell r="A93" t="str">
            <v>19698</v>
          </cell>
          <cell r="B93" t="str">
            <v>Santander de Quilichao</v>
          </cell>
          <cell r="C93">
            <v>3</v>
          </cell>
        </row>
        <row r="94">
          <cell r="A94" t="str">
            <v>19809</v>
          </cell>
          <cell r="B94" t="str">
            <v>Timbiquí</v>
          </cell>
          <cell r="C94">
            <v>2</v>
          </cell>
        </row>
        <row r="95">
          <cell r="A95" t="str">
            <v>20178</v>
          </cell>
          <cell r="B95" t="str">
            <v>Chiriguaná</v>
          </cell>
          <cell r="C95">
            <v>2</v>
          </cell>
        </row>
        <row r="96">
          <cell r="A96" t="str">
            <v>20400</v>
          </cell>
          <cell r="B96" t="str">
            <v>La Jagua de Ibirico</v>
          </cell>
          <cell r="C96">
            <v>2</v>
          </cell>
        </row>
        <row r="97">
          <cell r="A97" t="str">
            <v>20001</v>
          </cell>
          <cell r="B97" t="str">
            <v>Valledupar</v>
          </cell>
          <cell r="C97">
            <v>2</v>
          </cell>
        </row>
        <row r="98">
          <cell r="A98" t="str">
            <v>27250</v>
          </cell>
          <cell r="B98" t="str">
            <v>El Litoral del San Juan</v>
          </cell>
          <cell r="C98">
            <v>5</v>
          </cell>
        </row>
        <row r="99">
          <cell r="A99" t="str">
            <v>27361</v>
          </cell>
          <cell r="B99" t="str">
            <v>Istmina</v>
          </cell>
          <cell r="C99">
            <v>1</v>
          </cell>
        </row>
        <row r="100">
          <cell r="A100" t="str">
            <v>27001</v>
          </cell>
          <cell r="B100" t="str">
            <v>Quibdó</v>
          </cell>
          <cell r="C100">
            <v>2</v>
          </cell>
        </row>
        <row r="101">
          <cell r="A101" t="str">
            <v>17614</v>
          </cell>
          <cell r="B101" t="str">
            <v>Riosucio</v>
          </cell>
          <cell r="C101">
            <v>1</v>
          </cell>
        </row>
        <row r="102">
          <cell r="A102" t="str">
            <v>27810</v>
          </cell>
          <cell r="B102" t="str">
            <v>Unión Panamericana</v>
          </cell>
          <cell r="C102">
            <v>1</v>
          </cell>
        </row>
        <row r="103">
          <cell r="A103" t="str">
            <v>23162</v>
          </cell>
          <cell r="B103" t="str">
            <v>Cereté</v>
          </cell>
          <cell r="C103">
            <v>1</v>
          </cell>
        </row>
        <row r="104">
          <cell r="A104" t="str">
            <v>23555</v>
          </cell>
          <cell r="B104" t="str">
            <v>Planeta Rica</v>
          </cell>
          <cell r="C104">
            <v>1</v>
          </cell>
        </row>
        <row r="105">
          <cell r="A105" t="str">
            <v>25001</v>
          </cell>
          <cell r="B105" t="str">
            <v>Agua de Dios</v>
          </cell>
          <cell r="C105">
            <v>1</v>
          </cell>
        </row>
        <row r="106">
          <cell r="A106" t="str">
            <v>25599</v>
          </cell>
          <cell r="B106" t="str">
            <v>Apulo</v>
          </cell>
          <cell r="C106">
            <v>1</v>
          </cell>
        </row>
        <row r="107">
          <cell r="A107" t="str">
            <v>25053</v>
          </cell>
          <cell r="B107" t="str">
            <v>Arbeláez</v>
          </cell>
          <cell r="C107">
            <v>1</v>
          </cell>
        </row>
        <row r="108">
          <cell r="A108" t="str">
            <v>25126</v>
          </cell>
          <cell r="B108" t="str">
            <v>Cajicá</v>
          </cell>
          <cell r="C108">
            <v>5</v>
          </cell>
        </row>
        <row r="109">
          <cell r="A109" t="str">
            <v>25175</v>
          </cell>
          <cell r="B109" t="str">
            <v>Chía</v>
          </cell>
          <cell r="C109">
            <v>3</v>
          </cell>
        </row>
        <row r="110">
          <cell r="A110" t="str">
            <v>25214</v>
          </cell>
          <cell r="B110" t="str">
            <v>Cota</v>
          </cell>
          <cell r="C110">
            <v>4</v>
          </cell>
        </row>
        <row r="111">
          <cell r="A111" t="str">
            <v>25245</v>
          </cell>
          <cell r="B111" t="str">
            <v>El Colegio</v>
          </cell>
          <cell r="C111">
            <v>1</v>
          </cell>
        </row>
        <row r="112">
          <cell r="A112" t="str">
            <v>25260</v>
          </cell>
          <cell r="B112" t="str">
            <v>El Rosal</v>
          </cell>
          <cell r="C112">
            <v>1</v>
          </cell>
        </row>
        <row r="113">
          <cell r="A113" t="str">
            <v>25269</v>
          </cell>
          <cell r="B113" t="str">
            <v>Facatativá</v>
          </cell>
          <cell r="C113">
            <v>10</v>
          </cell>
        </row>
        <row r="114">
          <cell r="A114" t="str">
            <v>25286</v>
          </cell>
          <cell r="B114" t="str">
            <v>Funza</v>
          </cell>
          <cell r="C114">
            <v>2</v>
          </cell>
        </row>
        <row r="115">
          <cell r="A115" t="str">
            <v>25290</v>
          </cell>
          <cell r="B115" t="str">
            <v>Fusagasugá</v>
          </cell>
          <cell r="C115">
            <v>16</v>
          </cell>
        </row>
        <row r="116">
          <cell r="A116" t="str">
            <v>25297</v>
          </cell>
          <cell r="B116" t="str">
            <v>Gachetá</v>
          </cell>
          <cell r="C116">
            <v>1</v>
          </cell>
        </row>
        <row r="117">
          <cell r="A117" t="str">
            <v>25307</v>
          </cell>
          <cell r="B117" t="str">
            <v>Girardot</v>
          </cell>
          <cell r="C117">
            <v>10</v>
          </cell>
        </row>
        <row r="118">
          <cell r="A118" t="str">
            <v>50313</v>
          </cell>
          <cell r="B118" t="str">
            <v>Granada</v>
          </cell>
          <cell r="C118">
            <v>1</v>
          </cell>
        </row>
        <row r="119">
          <cell r="A119" t="str">
            <v>25377</v>
          </cell>
          <cell r="B119" t="str">
            <v>La Calera</v>
          </cell>
          <cell r="C119">
            <v>1</v>
          </cell>
        </row>
        <row r="120">
          <cell r="A120" t="str">
            <v>25386</v>
          </cell>
          <cell r="B120" t="str">
            <v>La Mesa</v>
          </cell>
          <cell r="C120">
            <v>3</v>
          </cell>
        </row>
        <row r="121">
          <cell r="A121" t="str">
            <v>25402</v>
          </cell>
          <cell r="B121" t="str">
            <v>La Vega</v>
          </cell>
          <cell r="C121">
            <v>1</v>
          </cell>
        </row>
        <row r="122">
          <cell r="A122" t="str">
            <v>25426</v>
          </cell>
          <cell r="B122" t="str">
            <v>Macheta</v>
          </cell>
          <cell r="C122">
            <v>1</v>
          </cell>
        </row>
        <row r="123">
          <cell r="A123" t="str">
            <v>25430</v>
          </cell>
          <cell r="B123" t="str">
            <v>Madrid</v>
          </cell>
          <cell r="C123">
            <v>12</v>
          </cell>
        </row>
        <row r="124">
          <cell r="A124" t="str">
            <v>25473</v>
          </cell>
          <cell r="B124" t="str">
            <v>Mosquera</v>
          </cell>
          <cell r="C124">
            <v>7</v>
          </cell>
        </row>
        <row r="125">
          <cell r="A125" t="str">
            <v>25489</v>
          </cell>
          <cell r="B125" t="str">
            <v>Nimaima</v>
          </cell>
          <cell r="C125">
            <v>1</v>
          </cell>
        </row>
        <row r="126">
          <cell r="A126" t="str">
            <v>25513</v>
          </cell>
          <cell r="B126" t="str">
            <v>Pacho</v>
          </cell>
          <cell r="C126">
            <v>1</v>
          </cell>
        </row>
        <row r="127">
          <cell r="A127" t="str">
            <v>25524</v>
          </cell>
          <cell r="B127" t="str">
            <v>Pandi</v>
          </cell>
          <cell r="C127">
            <v>1</v>
          </cell>
        </row>
        <row r="128">
          <cell r="A128" t="str">
            <v>25535</v>
          </cell>
          <cell r="B128" t="str">
            <v>Pasca</v>
          </cell>
          <cell r="C128">
            <v>1</v>
          </cell>
        </row>
        <row r="129">
          <cell r="A129" t="str">
            <v>25594</v>
          </cell>
          <cell r="B129" t="str">
            <v>Quetame</v>
          </cell>
          <cell r="C129">
            <v>1</v>
          </cell>
        </row>
        <row r="130">
          <cell r="A130" t="str">
            <v>25612</v>
          </cell>
          <cell r="B130" t="str">
            <v>Ricaurte</v>
          </cell>
          <cell r="C130">
            <v>1</v>
          </cell>
        </row>
        <row r="131">
          <cell r="A131" t="str">
            <v>25718</v>
          </cell>
          <cell r="B131" t="str">
            <v>Sasaima</v>
          </cell>
          <cell r="C131">
            <v>1</v>
          </cell>
        </row>
        <row r="132">
          <cell r="A132" t="str">
            <v>25740</v>
          </cell>
          <cell r="B132" t="str">
            <v>Sibaté</v>
          </cell>
          <cell r="C132">
            <v>4</v>
          </cell>
        </row>
        <row r="133">
          <cell r="A133" t="str">
            <v>25743</v>
          </cell>
          <cell r="B133" t="str">
            <v>Silvania</v>
          </cell>
          <cell r="C133">
            <v>3</v>
          </cell>
        </row>
        <row r="134">
          <cell r="A134" t="str">
            <v>25745</v>
          </cell>
          <cell r="B134" t="str">
            <v>Simijaca</v>
          </cell>
          <cell r="C134">
            <v>1</v>
          </cell>
        </row>
        <row r="135">
          <cell r="A135" t="str">
            <v>25754</v>
          </cell>
          <cell r="B135" t="str">
            <v>Soacha</v>
          </cell>
          <cell r="C135">
            <v>50</v>
          </cell>
        </row>
        <row r="136">
          <cell r="A136" t="str">
            <v>25758</v>
          </cell>
          <cell r="B136" t="str">
            <v>Sopó</v>
          </cell>
          <cell r="C136">
            <v>1</v>
          </cell>
        </row>
        <row r="137">
          <cell r="A137" t="str">
            <v>25785</v>
          </cell>
          <cell r="B137" t="str">
            <v>Tabio</v>
          </cell>
          <cell r="C137">
            <v>1</v>
          </cell>
        </row>
        <row r="138">
          <cell r="A138" t="str">
            <v>25815</v>
          </cell>
          <cell r="B138" t="str">
            <v>Tocaima</v>
          </cell>
          <cell r="C138">
            <v>2</v>
          </cell>
        </row>
        <row r="139">
          <cell r="A139" t="str">
            <v>25817</v>
          </cell>
          <cell r="B139" t="str">
            <v>Tocancipá</v>
          </cell>
          <cell r="C139">
            <v>1</v>
          </cell>
        </row>
        <row r="140">
          <cell r="A140" t="str">
            <v>25506</v>
          </cell>
          <cell r="B140" t="str">
            <v>Venecia</v>
          </cell>
          <cell r="C140">
            <v>1</v>
          </cell>
        </row>
        <row r="141">
          <cell r="A141" t="str">
            <v>25843</v>
          </cell>
          <cell r="B141" t="str">
            <v>Villa de San Diego de Ubate</v>
          </cell>
          <cell r="C141">
            <v>2</v>
          </cell>
        </row>
        <row r="142">
          <cell r="A142" t="str">
            <v>25875</v>
          </cell>
          <cell r="B142" t="str">
            <v>Villeta</v>
          </cell>
          <cell r="C142">
            <v>1</v>
          </cell>
        </row>
        <row r="143">
          <cell r="A143" t="str">
            <v>25878</v>
          </cell>
          <cell r="B143" t="str">
            <v>Viotá</v>
          </cell>
          <cell r="C143">
            <v>1</v>
          </cell>
        </row>
        <row r="144">
          <cell r="A144" t="str">
            <v>25899</v>
          </cell>
          <cell r="B144" t="str">
            <v>Zipaquirá</v>
          </cell>
          <cell r="C144">
            <v>6</v>
          </cell>
        </row>
        <row r="145">
          <cell r="A145" t="str">
            <v>95015</v>
          </cell>
          <cell r="B145" t="str">
            <v>Calamar</v>
          </cell>
          <cell r="C145">
            <v>1</v>
          </cell>
        </row>
        <row r="146">
          <cell r="A146" t="str">
            <v>95001</v>
          </cell>
          <cell r="B146" t="str">
            <v>San José del Guaviare</v>
          </cell>
          <cell r="C146">
            <v>8</v>
          </cell>
        </row>
        <row r="147">
          <cell r="A147" t="str">
            <v>41006</v>
          </cell>
          <cell r="B147" t="str">
            <v>Acevedo</v>
          </cell>
          <cell r="C147">
            <v>1</v>
          </cell>
        </row>
        <row r="148">
          <cell r="A148" t="str">
            <v>41298</v>
          </cell>
          <cell r="B148" t="str">
            <v>Garzón</v>
          </cell>
          <cell r="C148">
            <v>8</v>
          </cell>
        </row>
        <row r="149">
          <cell r="A149" t="str">
            <v>41001</v>
          </cell>
          <cell r="B149" t="str">
            <v>Neiva</v>
          </cell>
          <cell r="C149">
            <v>45</v>
          </cell>
        </row>
        <row r="150">
          <cell r="A150" t="str">
            <v>41524</v>
          </cell>
          <cell r="B150" t="str">
            <v>Palermo</v>
          </cell>
          <cell r="C150">
            <v>3</v>
          </cell>
        </row>
        <row r="151">
          <cell r="A151" t="str">
            <v>41551</v>
          </cell>
          <cell r="B151" t="str">
            <v>Pitalito</v>
          </cell>
          <cell r="C151">
            <v>1</v>
          </cell>
        </row>
        <row r="152">
          <cell r="A152" t="str">
            <v>41615</v>
          </cell>
          <cell r="B152" t="str">
            <v>Rivera</v>
          </cell>
          <cell r="C152">
            <v>2</v>
          </cell>
        </row>
        <row r="153">
          <cell r="A153" t="str">
            <v>41668</v>
          </cell>
          <cell r="B153" t="str">
            <v>San Agustín</v>
          </cell>
          <cell r="C153">
            <v>1</v>
          </cell>
        </row>
        <row r="154">
          <cell r="A154" t="str">
            <v>41799</v>
          </cell>
          <cell r="B154" t="str">
            <v>Tello</v>
          </cell>
          <cell r="C154">
            <v>4</v>
          </cell>
        </row>
        <row r="155">
          <cell r="A155" t="str">
            <v>44430</v>
          </cell>
          <cell r="B155" t="str">
            <v>Maicao</v>
          </cell>
          <cell r="C155">
            <v>9</v>
          </cell>
        </row>
        <row r="156">
          <cell r="A156" t="str">
            <v>44001</v>
          </cell>
          <cell r="B156" t="str">
            <v>Riohacha</v>
          </cell>
          <cell r="C156">
            <v>3</v>
          </cell>
        </row>
        <row r="157">
          <cell r="A157" t="str">
            <v>47058</v>
          </cell>
          <cell r="B157" t="str">
            <v>Ariguaní</v>
          </cell>
          <cell r="C157">
            <v>1</v>
          </cell>
        </row>
        <row r="158">
          <cell r="A158" t="str">
            <v>47189</v>
          </cell>
          <cell r="B158" t="str">
            <v>Ciénaga</v>
          </cell>
          <cell r="C158">
            <v>1</v>
          </cell>
        </row>
        <row r="159">
          <cell r="A159" t="str">
            <v>47258</v>
          </cell>
          <cell r="B159" t="str">
            <v>El Piñon</v>
          </cell>
          <cell r="C159">
            <v>2</v>
          </cell>
        </row>
        <row r="160">
          <cell r="A160" t="str">
            <v>47288</v>
          </cell>
          <cell r="B160" t="str">
            <v>Fundación</v>
          </cell>
          <cell r="C160">
            <v>1</v>
          </cell>
        </row>
        <row r="161">
          <cell r="A161" t="str">
            <v>47551</v>
          </cell>
          <cell r="B161" t="str">
            <v>Pivijay</v>
          </cell>
          <cell r="C161">
            <v>1</v>
          </cell>
        </row>
        <row r="162">
          <cell r="A162" t="str">
            <v>47001</v>
          </cell>
          <cell r="B162" t="str">
            <v>Santa Marta</v>
          </cell>
          <cell r="C162">
            <v>103</v>
          </cell>
        </row>
        <row r="163">
          <cell r="A163" t="str">
            <v>47980</v>
          </cell>
          <cell r="B163" t="str">
            <v>Zona Bananera</v>
          </cell>
          <cell r="C163">
            <v>1</v>
          </cell>
        </row>
        <row r="164">
          <cell r="A164" t="str">
            <v>50006</v>
          </cell>
          <cell r="B164" t="str">
            <v>Acacías</v>
          </cell>
          <cell r="C164">
            <v>2</v>
          </cell>
        </row>
        <row r="165">
          <cell r="A165" t="str">
            <v>50251</v>
          </cell>
          <cell r="B165" t="str">
            <v>El Castillo</v>
          </cell>
          <cell r="C165">
            <v>1</v>
          </cell>
        </row>
        <row r="166">
          <cell r="A166" t="str">
            <v>50313</v>
          </cell>
          <cell r="B166" t="str">
            <v>Granada</v>
          </cell>
          <cell r="C166">
            <v>1</v>
          </cell>
        </row>
        <row r="167">
          <cell r="A167" t="str">
            <v>50350</v>
          </cell>
          <cell r="B167" t="str">
            <v>La Macarena</v>
          </cell>
          <cell r="C167">
            <v>1</v>
          </cell>
        </row>
        <row r="168">
          <cell r="A168" t="str">
            <v>50370</v>
          </cell>
          <cell r="B168" t="str">
            <v>La Uribe</v>
          </cell>
          <cell r="C168">
            <v>2</v>
          </cell>
        </row>
        <row r="169">
          <cell r="A169" t="str">
            <v>50330</v>
          </cell>
          <cell r="B169" t="str">
            <v>Mesetas</v>
          </cell>
          <cell r="C169">
            <v>1</v>
          </cell>
        </row>
        <row r="170">
          <cell r="A170" t="str">
            <v>50450</v>
          </cell>
          <cell r="B170" t="str">
            <v>Puerto Concordia</v>
          </cell>
          <cell r="C170">
            <v>2</v>
          </cell>
        </row>
        <row r="171">
          <cell r="A171" t="str">
            <v>50568</v>
          </cell>
          <cell r="B171" t="str">
            <v>Puerto Gaitán</v>
          </cell>
          <cell r="C171">
            <v>1</v>
          </cell>
        </row>
        <row r="172">
          <cell r="A172" t="str">
            <v>18592</v>
          </cell>
          <cell r="B172" t="str">
            <v>Puerto Rico</v>
          </cell>
          <cell r="C172">
            <v>1</v>
          </cell>
        </row>
        <row r="173">
          <cell r="A173" t="str">
            <v>50001</v>
          </cell>
          <cell r="B173" t="str">
            <v>Villavicencio</v>
          </cell>
          <cell r="C173">
            <v>8</v>
          </cell>
        </row>
        <row r="174">
          <cell r="A174" t="str">
            <v>52233</v>
          </cell>
          <cell r="B174" t="str">
            <v>Cumbitara</v>
          </cell>
          <cell r="C174">
            <v>1</v>
          </cell>
        </row>
        <row r="175">
          <cell r="A175" t="str">
            <v>19256</v>
          </cell>
          <cell r="B175" t="str">
            <v>El Tambo</v>
          </cell>
          <cell r="C175">
            <v>1</v>
          </cell>
        </row>
        <row r="176">
          <cell r="A176" t="str">
            <v>52356</v>
          </cell>
          <cell r="B176" t="str">
            <v>Ipiales</v>
          </cell>
          <cell r="C176">
            <v>4</v>
          </cell>
        </row>
        <row r="177">
          <cell r="A177" t="str">
            <v>25483</v>
          </cell>
          <cell r="B177" t="str">
            <v>Nariño</v>
          </cell>
          <cell r="C177">
            <v>1</v>
          </cell>
        </row>
        <row r="178">
          <cell r="A178" t="str">
            <v>52001</v>
          </cell>
          <cell r="B178" t="str">
            <v>Pasto</v>
          </cell>
          <cell r="C178">
            <v>36</v>
          </cell>
        </row>
        <row r="179">
          <cell r="A179" t="str">
            <v>52540</v>
          </cell>
          <cell r="B179" t="str">
            <v>Policarpa</v>
          </cell>
          <cell r="C179">
            <v>2</v>
          </cell>
        </row>
        <row r="180">
          <cell r="A180" t="str">
            <v>25612</v>
          </cell>
          <cell r="B180" t="str">
            <v>Ricaurte</v>
          </cell>
          <cell r="C180">
            <v>1</v>
          </cell>
        </row>
        <row r="181">
          <cell r="A181" t="str">
            <v>52835</v>
          </cell>
          <cell r="B181" t="str">
            <v>San Andres de Tumaco</v>
          </cell>
          <cell r="C181">
            <v>2</v>
          </cell>
        </row>
        <row r="182">
          <cell r="A182" t="str">
            <v>54099</v>
          </cell>
          <cell r="B182" t="str">
            <v>Bochalema</v>
          </cell>
          <cell r="C182">
            <v>1</v>
          </cell>
        </row>
        <row r="183">
          <cell r="A183" t="str">
            <v>54001</v>
          </cell>
          <cell r="B183" t="str">
            <v>Cúcuta</v>
          </cell>
          <cell r="C183">
            <v>77</v>
          </cell>
        </row>
        <row r="184">
          <cell r="A184" t="str">
            <v>54245</v>
          </cell>
          <cell r="B184" t="str">
            <v>El Carmen</v>
          </cell>
          <cell r="C184">
            <v>1</v>
          </cell>
        </row>
        <row r="185">
          <cell r="A185" t="str">
            <v>54261</v>
          </cell>
          <cell r="B185" t="str">
            <v>El Zulia</v>
          </cell>
          <cell r="C185">
            <v>1</v>
          </cell>
        </row>
        <row r="186">
          <cell r="A186" t="str">
            <v>54405</v>
          </cell>
          <cell r="B186" t="str">
            <v>Los Patios</v>
          </cell>
          <cell r="C186">
            <v>5</v>
          </cell>
        </row>
        <row r="187">
          <cell r="A187" t="str">
            <v>54518</v>
          </cell>
          <cell r="B187" t="str">
            <v>Pamplona</v>
          </cell>
          <cell r="C187">
            <v>3</v>
          </cell>
        </row>
        <row r="188">
          <cell r="A188" t="str">
            <v>54553</v>
          </cell>
          <cell r="B188" t="str">
            <v>Puerto Santander</v>
          </cell>
          <cell r="C188">
            <v>2</v>
          </cell>
        </row>
        <row r="189">
          <cell r="A189" t="str">
            <v>54810</v>
          </cell>
          <cell r="B189" t="str">
            <v>Tibú</v>
          </cell>
          <cell r="C189">
            <v>1</v>
          </cell>
        </row>
        <row r="190">
          <cell r="A190" t="str">
            <v>54874</v>
          </cell>
          <cell r="B190" t="str">
            <v>Villa del Rosario</v>
          </cell>
          <cell r="C190">
            <v>4</v>
          </cell>
        </row>
        <row r="191">
          <cell r="A191" t="str">
            <v>86001</v>
          </cell>
          <cell r="B191" t="str">
            <v>Mocoa</v>
          </cell>
          <cell r="C191">
            <v>1</v>
          </cell>
        </row>
        <row r="192">
          <cell r="A192" t="str">
            <v>86568</v>
          </cell>
          <cell r="B192" t="str">
            <v>Puerto Asís</v>
          </cell>
          <cell r="C192">
            <v>1</v>
          </cell>
        </row>
        <row r="193">
          <cell r="A193" t="str">
            <v>86571</v>
          </cell>
          <cell r="B193" t="str">
            <v>Puerto Guzmán</v>
          </cell>
          <cell r="C193">
            <v>2</v>
          </cell>
        </row>
        <row r="194">
          <cell r="A194" t="str">
            <v>86885</v>
          </cell>
          <cell r="B194" t="str">
            <v>Villagarzón</v>
          </cell>
          <cell r="C194">
            <v>1</v>
          </cell>
        </row>
        <row r="195">
          <cell r="A195" t="str">
            <v>63001</v>
          </cell>
          <cell r="B195" t="str">
            <v>Armenia</v>
          </cell>
          <cell r="C195">
            <v>27</v>
          </cell>
        </row>
        <row r="196">
          <cell r="A196" t="str">
            <v>63111</v>
          </cell>
          <cell r="B196" t="str">
            <v>Buenavista</v>
          </cell>
          <cell r="C196">
            <v>1</v>
          </cell>
        </row>
        <row r="197">
          <cell r="A197" t="str">
            <v>63130</v>
          </cell>
          <cell r="B197" t="str">
            <v>Calarca</v>
          </cell>
          <cell r="C197">
            <v>5</v>
          </cell>
        </row>
        <row r="198">
          <cell r="A198" t="str">
            <v>63190</v>
          </cell>
          <cell r="B198" t="str">
            <v>Circasia</v>
          </cell>
          <cell r="C198">
            <v>2</v>
          </cell>
        </row>
        <row r="199">
          <cell r="A199" t="str">
            <v>63212</v>
          </cell>
          <cell r="B199" t="str">
            <v>Córdoba</v>
          </cell>
          <cell r="C199">
            <v>1</v>
          </cell>
        </row>
        <row r="200">
          <cell r="A200" t="str">
            <v>63401</v>
          </cell>
          <cell r="B200" t="str">
            <v>La Tebaida</v>
          </cell>
          <cell r="C200">
            <v>3</v>
          </cell>
        </row>
        <row r="201">
          <cell r="A201" t="str">
            <v>63470</v>
          </cell>
          <cell r="B201" t="str">
            <v>Montenegro</v>
          </cell>
          <cell r="C201">
            <v>2</v>
          </cell>
        </row>
        <row r="202">
          <cell r="A202" t="str">
            <v>63548</v>
          </cell>
          <cell r="B202" t="str">
            <v>Pijao</v>
          </cell>
          <cell r="C202">
            <v>1</v>
          </cell>
        </row>
        <row r="203">
          <cell r="A203" t="str">
            <v>63594</v>
          </cell>
          <cell r="B203" t="str">
            <v>Quimbaya</v>
          </cell>
          <cell r="C203">
            <v>1</v>
          </cell>
        </row>
        <row r="204">
          <cell r="A204" t="str">
            <v>66170</v>
          </cell>
          <cell r="B204" t="str">
            <v>Dos Quebradas</v>
          </cell>
          <cell r="C204">
            <v>51</v>
          </cell>
        </row>
        <row r="205">
          <cell r="A205" t="str">
            <v>66383</v>
          </cell>
          <cell r="B205" t="str">
            <v>La Celia</v>
          </cell>
          <cell r="C205">
            <v>1</v>
          </cell>
        </row>
        <row r="206">
          <cell r="A206" t="str">
            <v>66400</v>
          </cell>
          <cell r="B206" t="str">
            <v>La Virginia</v>
          </cell>
          <cell r="C206">
            <v>2</v>
          </cell>
        </row>
        <row r="207">
          <cell r="A207" t="str">
            <v>66440</v>
          </cell>
          <cell r="B207" t="str">
            <v>Marsella</v>
          </cell>
          <cell r="C207">
            <v>1</v>
          </cell>
        </row>
        <row r="208">
          <cell r="A208" t="str">
            <v>66001</v>
          </cell>
          <cell r="B208" t="str">
            <v>Pereira</v>
          </cell>
          <cell r="C208">
            <v>150</v>
          </cell>
        </row>
        <row r="209">
          <cell r="A209" t="str">
            <v>66682</v>
          </cell>
          <cell r="B209" t="str">
            <v>Santa Rosa de Cabal</v>
          </cell>
          <cell r="C209">
            <v>14</v>
          </cell>
        </row>
        <row r="210">
          <cell r="A210" t="str">
            <v>66687</v>
          </cell>
          <cell r="B210" t="str">
            <v>Santuario</v>
          </cell>
          <cell r="C210">
            <v>1</v>
          </cell>
        </row>
        <row r="211">
          <cell r="A211" t="str">
            <v>68081</v>
          </cell>
          <cell r="B211" t="str">
            <v>Barrancabermeja</v>
          </cell>
          <cell r="C211">
            <v>2</v>
          </cell>
        </row>
        <row r="212">
          <cell r="A212" t="str">
            <v>68001</v>
          </cell>
          <cell r="B212" t="str">
            <v>Bucaramanga</v>
          </cell>
          <cell r="C212">
            <v>4</v>
          </cell>
        </row>
        <row r="213">
          <cell r="A213" t="str">
            <v>68190</v>
          </cell>
          <cell r="B213" t="str">
            <v>Cimitarra</v>
          </cell>
          <cell r="C213">
            <v>1</v>
          </cell>
        </row>
        <row r="214">
          <cell r="A214" t="str">
            <v>68276</v>
          </cell>
          <cell r="B214" t="str">
            <v>Floridablanca</v>
          </cell>
          <cell r="C214">
            <v>4</v>
          </cell>
        </row>
        <row r="215">
          <cell r="A215" t="str">
            <v>68307</v>
          </cell>
          <cell r="B215" t="str">
            <v>Girón</v>
          </cell>
          <cell r="C215">
            <v>3</v>
          </cell>
        </row>
        <row r="216">
          <cell r="A216" t="str">
            <v>68547</v>
          </cell>
          <cell r="B216" t="str">
            <v>Piedecuesta</v>
          </cell>
          <cell r="C216">
            <v>1</v>
          </cell>
        </row>
        <row r="217">
          <cell r="A217" t="str">
            <v>68679</v>
          </cell>
          <cell r="B217" t="str">
            <v>San Gil</v>
          </cell>
          <cell r="C217">
            <v>1</v>
          </cell>
        </row>
        <row r="218">
          <cell r="A218" t="str">
            <v>00999</v>
          </cell>
          <cell r="B218" t="str">
            <v>Sin Información</v>
          </cell>
          <cell r="C218">
            <v>4</v>
          </cell>
        </row>
        <row r="219">
          <cell r="A219" t="str">
            <v>00999</v>
          </cell>
          <cell r="B219" t="str">
            <v>Sin Información</v>
          </cell>
          <cell r="C219">
            <v>4</v>
          </cell>
        </row>
        <row r="220">
          <cell r="A220" t="str">
            <v>70820</v>
          </cell>
          <cell r="B220" t="str">
            <v>Santiago de Tolú</v>
          </cell>
          <cell r="C220">
            <v>1</v>
          </cell>
        </row>
        <row r="221">
          <cell r="A221" t="str">
            <v>70771</v>
          </cell>
          <cell r="B221" t="str">
            <v>Sucre</v>
          </cell>
          <cell r="C221">
            <v>1</v>
          </cell>
        </row>
        <row r="222">
          <cell r="A222" t="str">
            <v>73026</v>
          </cell>
          <cell r="B222" t="str">
            <v>Alvarado</v>
          </cell>
          <cell r="C222">
            <v>1</v>
          </cell>
        </row>
        <row r="223">
          <cell r="A223" t="str">
            <v>73148</v>
          </cell>
          <cell r="B223" t="str">
            <v>Carmen de Apicalá</v>
          </cell>
          <cell r="C223">
            <v>1</v>
          </cell>
        </row>
        <row r="224">
          <cell r="A224" t="str">
            <v>73168</v>
          </cell>
          <cell r="B224" t="str">
            <v>Chaparral</v>
          </cell>
          <cell r="C224">
            <v>1</v>
          </cell>
        </row>
        <row r="225">
          <cell r="A225" t="str">
            <v>73268</v>
          </cell>
          <cell r="B225" t="str">
            <v>Espinal</v>
          </cell>
          <cell r="C225">
            <v>4</v>
          </cell>
        </row>
        <row r="226">
          <cell r="A226" t="str">
            <v>73275</v>
          </cell>
          <cell r="B226" t="str">
            <v>Flandes</v>
          </cell>
          <cell r="C226">
            <v>2</v>
          </cell>
        </row>
        <row r="227">
          <cell r="A227" t="str">
            <v>73283</v>
          </cell>
          <cell r="B227" t="str">
            <v>Fresno</v>
          </cell>
          <cell r="C227">
            <v>2</v>
          </cell>
        </row>
        <row r="228">
          <cell r="A228" t="str">
            <v>73319</v>
          </cell>
          <cell r="B228" t="str">
            <v>Guamo</v>
          </cell>
          <cell r="C228">
            <v>1</v>
          </cell>
        </row>
        <row r="229">
          <cell r="A229" t="str">
            <v>73349</v>
          </cell>
          <cell r="B229" t="str">
            <v>Honda</v>
          </cell>
          <cell r="C229">
            <v>1</v>
          </cell>
        </row>
        <row r="230">
          <cell r="A230" t="str">
            <v>73001</v>
          </cell>
          <cell r="B230" t="str">
            <v>Ibagué</v>
          </cell>
          <cell r="C230">
            <v>54</v>
          </cell>
        </row>
        <row r="231">
          <cell r="A231" t="str">
            <v>73411</v>
          </cell>
          <cell r="B231" t="str">
            <v>Líbano</v>
          </cell>
          <cell r="C231">
            <v>3</v>
          </cell>
        </row>
        <row r="232">
          <cell r="A232" t="str">
            <v>25426</v>
          </cell>
          <cell r="B232" t="str">
            <v>Macheta</v>
          </cell>
          <cell r="C232">
            <v>1</v>
          </cell>
        </row>
        <row r="233">
          <cell r="A233" t="str">
            <v>73449</v>
          </cell>
          <cell r="B233" t="str">
            <v>Melgar</v>
          </cell>
          <cell r="C233">
            <v>3</v>
          </cell>
        </row>
        <row r="234">
          <cell r="A234" t="str">
            <v>73585</v>
          </cell>
          <cell r="B234" t="str">
            <v>Purificación</v>
          </cell>
          <cell r="C234">
            <v>1</v>
          </cell>
        </row>
        <row r="235">
          <cell r="A235" t="str">
            <v>73624</v>
          </cell>
          <cell r="B235" t="str">
            <v>Rovira</v>
          </cell>
          <cell r="C235">
            <v>2</v>
          </cell>
        </row>
        <row r="236">
          <cell r="A236" t="str">
            <v>73678</v>
          </cell>
          <cell r="B236" t="str">
            <v>San Luis</v>
          </cell>
          <cell r="C236">
            <v>1</v>
          </cell>
        </row>
        <row r="237">
          <cell r="A237" t="str">
            <v>73443</v>
          </cell>
          <cell r="B237" t="str">
            <v>San Sebastián de Mariquita</v>
          </cell>
          <cell r="C237">
            <v>1</v>
          </cell>
        </row>
        <row r="238">
          <cell r="A238" t="str">
            <v>76041</v>
          </cell>
          <cell r="B238" t="str">
            <v>Ansermanuevo</v>
          </cell>
          <cell r="C238">
            <v>1</v>
          </cell>
        </row>
        <row r="239">
          <cell r="A239" t="str">
            <v>76109</v>
          </cell>
          <cell r="B239" t="str">
            <v>Buenaventura</v>
          </cell>
          <cell r="C239">
            <v>21</v>
          </cell>
        </row>
        <row r="240">
          <cell r="A240" t="str">
            <v>76122</v>
          </cell>
          <cell r="B240" t="str">
            <v>Caicedonia</v>
          </cell>
          <cell r="C240">
            <v>1</v>
          </cell>
        </row>
        <row r="241">
          <cell r="A241" t="str">
            <v>76130</v>
          </cell>
          <cell r="B241" t="str">
            <v>Candelaria</v>
          </cell>
          <cell r="C241">
            <v>5</v>
          </cell>
        </row>
        <row r="242">
          <cell r="A242" t="str">
            <v>76147</v>
          </cell>
          <cell r="B242" t="str">
            <v>Cartago</v>
          </cell>
          <cell r="C242">
            <v>3</v>
          </cell>
        </row>
        <row r="243">
          <cell r="A243" t="str">
            <v>76248</v>
          </cell>
          <cell r="B243" t="str">
            <v>El Cerrito</v>
          </cell>
          <cell r="C243">
            <v>1</v>
          </cell>
        </row>
        <row r="244">
          <cell r="A244" t="str">
            <v>76250</v>
          </cell>
          <cell r="B244" t="str">
            <v>El Dovio</v>
          </cell>
          <cell r="C244">
            <v>1</v>
          </cell>
        </row>
        <row r="245">
          <cell r="A245" t="str">
            <v>76318</v>
          </cell>
          <cell r="B245" t="str">
            <v>Guacarí</v>
          </cell>
          <cell r="C245">
            <v>1</v>
          </cell>
        </row>
        <row r="246">
          <cell r="A246" t="str">
            <v>76111</v>
          </cell>
          <cell r="B246" t="str">
            <v>Guadalajara de Buga</v>
          </cell>
          <cell r="C246">
            <v>11</v>
          </cell>
        </row>
        <row r="247">
          <cell r="A247" t="str">
            <v>76364</v>
          </cell>
          <cell r="B247" t="str">
            <v>Jamundí</v>
          </cell>
          <cell r="C247">
            <v>2</v>
          </cell>
        </row>
        <row r="248">
          <cell r="A248" t="str">
            <v>76520</v>
          </cell>
          <cell r="B248" t="str">
            <v>Palmira</v>
          </cell>
          <cell r="C248">
            <v>4</v>
          </cell>
        </row>
        <row r="249">
          <cell r="A249" t="str">
            <v>76563</v>
          </cell>
          <cell r="B249" t="str">
            <v>Pradera</v>
          </cell>
          <cell r="C249">
            <v>1</v>
          </cell>
        </row>
        <row r="250">
          <cell r="A250" t="str">
            <v>76622</v>
          </cell>
          <cell r="B250" t="str">
            <v>Roldanillo</v>
          </cell>
          <cell r="C250">
            <v>1</v>
          </cell>
        </row>
        <row r="251">
          <cell r="A251" t="str">
            <v>76001</v>
          </cell>
          <cell r="B251" t="str">
            <v>Santiago de Cali</v>
          </cell>
          <cell r="C251">
            <v>225</v>
          </cell>
        </row>
        <row r="252">
          <cell r="A252" t="str">
            <v>76892</v>
          </cell>
          <cell r="B252" t="str">
            <v>Yumbo</v>
          </cell>
          <cell r="C252">
            <v>3</v>
          </cell>
        </row>
        <row r="253">
          <cell r="A253" t="str">
            <v>99001</v>
          </cell>
          <cell r="B253" t="str">
            <v>Puerto Carreño</v>
          </cell>
          <cell r="C253">
            <v>2</v>
          </cell>
        </row>
      </sheetData>
      <sheetData sheetId="6"/>
      <sheetData sheetId="7">
        <row r="5">
          <cell r="A5" t="str">
            <v>00091</v>
          </cell>
          <cell r="B5" t="str">
            <v>Amazonas</v>
          </cell>
          <cell r="C5">
            <v>1</v>
          </cell>
        </row>
        <row r="6">
          <cell r="A6" t="str">
            <v>00005</v>
          </cell>
          <cell r="B6" t="str">
            <v>Antioquia</v>
          </cell>
          <cell r="C6">
            <v>429</v>
          </cell>
        </row>
        <row r="7">
          <cell r="A7" t="str">
            <v>00081</v>
          </cell>
          <cell r="B7" t="str">
            <v>Arauca</v>
          </cell>
          <cell r="C7">
            <v>9</v>
          </cell>
        </row>
        <row r="8">
          <cell r="A8" t="str">
            <v>00008</v>
          </cell>
          <cell r="B8" t="str">
            <v>Atlántico</v>
          </cell>
          <cell r="C8">
            <v>75</v>
          </cell>
        </row>
        <row r="9">
          <cell r="A9" t="str">
            <v>00011</v>
          </cell>
          <cell r="B9" t="str">
            <v>Bogotá D.C.</v>
          </cell>
          <cell r="C9">
            <v>1641</v>
          </cell>
        </row>
        <row r="10">
          <cell r="A10" t="str">
            <v>00013</v>
          </cell>
          <cell r="B10" t="str">
            <v>Bolívar</v>
          </cell>
          <cell r="C10">
            <v>30</v>
          </cell>
        </row>
        <row r="11">
          <cell r="A11" t="str">
            <v>00015</v>
          </cell>
          <cell r="B11" t="str">
            <v>Boyacá</v>
          </cell>
          <cell r="C11">
            <v>51</v>
          </cell>
        </row>
        <row r="12">
          <cell r="A12" t="str">
            <v>00017</v>
          </cell>
          <cell r="B12" t="str">
            <v>Caldas</v>
          </cell>
          <cell r="C12">
            <v>101</v>
          </cell>
        </row>
        <row r="13">
          <cell r="A13" t="str">
            <v>00018</v>
          </cell>
          <cell r="B13" t="str">
            <v>Caquetá</v>
          </cell>
          <cell r="C13">
            <v>19</v>
          </cell>
        </row>
        <row r="14">
          <cell r="A14" t="str">
            <v>00085</v>
          </cell>
          <cell r="B14" t="str">
            <v>Casanare</v>
          </cell>
          <cell r="C14">
            <v>12</v>
          </cell>
        </row>
        <row r="15">
          <cell r="A15" t="str">
            <v>00019</v>
          </cell>
          <cell r="B15" t="str">
            <v>Cauca</v>
          </cell>
          <cell r="C15">
            <v>20</v>
          </cell>
        </row>
        <row r="16">
          <cell r="A16" t="str">
            <v>00020</v>
          </cell>
          <cell r="B16" t="str">
            <v>Cesar</v>
          </cell>
          <cell r="C16">
            <v>16</v>
          </cell>
        </row>
        <row r="17">
          <cell r="A17" t="str">
            <v>00027</v>
          </cell>
          <cell r="B17" t="str">
            <v>Chocó</v>
          </cell>
          <cell r="C17">
            <v>12</v>
          </cell>
        </row>
        <row r="18">
          <cell r="A18" t="str">
            <v>00023</v>
          </cell>
          <cell r="B18" t="str">
            <v>Córdoba</v>
          </cell>
          <cell r="C18">
            <v>4</v>
          </cell>
        </row>
        <row r="19">
          <cell r="A19" t="str">
            <v>00025</v>
          </cell>
          <cell r="B19" t="str">
            <v>Cundinamarca</v>
          </cell>
          <cell r="C19">
            <v>151</v>
          </cell>
        </row>
        <row r="20">
          <cell r="A20" t="str">
            <v>00095</v>
          </cell>
          <cell r="B20" t="str">
            <v>Guaviare</v>
          </cell>
          <cell r="C20">
            <v>1</v>
          </cell>
        </row>
        <row r="21">
          <cell r="A21" t="str">
            <v>00041</v>
          </cell>
          <cell r="B21" t="str">
            <v>Huila</v>
          </cell>
          <cell r="C21">
            <v>53</v>
          </cell>
        </row>
        <row r="22">
          <cell r="A22" t="str">
            <v>00044</v>
          </cell>
          <cell r="B22" t="str">
            <v>La Guajira</v>
          </cell>
          <cell r="C22">
            <v>8</v>
          </cell>
        </row>
        <row r="23">
          <cell r="A23" t="str">
            <v>00047</v>
          </cell>
          <cell r="B23" t="str">
            <v>Magdalena</v>
          </cell>
          <cell r="C23">
            <v>81</v>
          </cell>
        </row>
        <row r="24">
          <cell r="A24" t="str">
            <v>00050</v>
          </cell>
          <cell r="B24" t="str">
            <v>Meta</v>
          </cell>
          <cell r="C24">
            <v>70</v>
          </cell>
        </row>
        <row r="25">
          <cell r="A25"/>
          <cell r="B25" t="str">
            <v>Nacionales desaparecidos en el extranjero</v>
          </cell>
          <cell r="C25">
            <v>21</v>
          </cell>
        </row>
        <row r="26">
          <cell r="A26" t="str">
            <v>00052</v>
          </cell>
          <cell r="B26" t="str">
            <v>Nariño</v>
          </cell>
          <cell r="C26">
            <v>50</v>
          </cell>
        </row>
        <row r="27">
          <cell r="A27" t="str">
            <v>00054</v>
          </cell>
          <cell r="B27" t="str">
            <v>Norte de Santander</v>
          </cell>
          <cell r="C27">
            <v>98</v>
          </cell>
        </row>
        <row r="28">
          <cell r="A28" t="str">
            <v>00086</v>
          </cell>
          <cell r="B28" t="str">
            <v>Putumayo</v>
          </cell>
          <cell r="C28">
            <v>7</v>
          </cell>
        </row>
        <row r="29">
          <cell r="A29" t="str">
            <v>00063</v>
          </cell>
          <cell r="B29" t="str">
            <v>Quindio</v>
          </cell>
          <cell r="C29">
            <v>50</v>
          </cell>
        </row>
        <row r="30">
          <cell r="A30" t="str">
            <v>00066</v>
          </cell>
          <cell r="B30" t="str">
            <v>Risaralda</v>
          </cell>
          <cell r="C30">
            <v>160</v>
          </cell>
        </row>
        <row r="31">
          <cell r="A31" t="str">
            <v>00088</v>
          </cell>
          <cell r="B31" t="str">
            <v>San Andres y Prov.</v>
          </cell>
          <cell r="C31">
            <v>1</v>
          </cell>
        </row>
        <row r="32">
          <cell r="A32" t="str">
            <v>00068</v>
          </cell>
          <cell r="B32" t="str">
            <v>Santander</v>
          </cell>
          <cell r="C32">
            <v>20</v>
          </cell>
        </row>
        <row r="33">
          <cell r="A33" t="str">
            <v>00999</v>
          </cell>
          <cell r="B33" t="str">
            <v>Sin Información</v>
          </cell>
          <cell r="C33">
            <v>7</v>
          </cell>
        </row>
        <row r="34">
          <cell r="A34" t="str">
            <v>00070</v>
          </cell>
          <cell r="B34" t="str">
            <v>Sucre</v>
          </cell>
          <cell r="C34">
            <v>6</v>
          </cell>
        </row>
        <row r="35">
          <cell r="A35" t="str">
            <v>00073</v>
          </cell>
          <cell r="B35" t="str">
            <v>Tolima</v>
          </cell>
          <cell r="C35">
            <v>82</v>
          </cell>
        </row>
        <row r="36">
          <cell r="A36" t="str">
            <v>00076</v>
          </cell>
          <cell r="B36" t="str">
            <v>Valle del Cauca</v>
          </cell>
          <cell r="C36">
            <v>215</v>
          </cell>
        </row>
        <row r="37">
          <cell r="A37" t="str">
            <v>00099</v>
          </cell>
          <cell r="B37" t="str">
            <v>Vichada</v>
          </cell>
          <cell r="C37">
            <v>6</v>
          </cell>
        </row>
        <row r="38">
          <cell r="A38" t="str">
            <v>00000</v>
          </cell>
          <cell r="B38" t="str">
            <v>Total general</v>
          </cell>
          <cell r="C38">
            <v>3507</v>
          </cell>
        </row>
      </sheetData>
      <sheetData sheetId="8">
        <row r="4">
          <cell r="A4" t="str">
            <v>50006</v>
          </cell>
          <cell r="B4" t="str">
            <v>Acacías*50006</v>
          </cell>
          <cell r="C4">
            <v>2</v>
          </cell>
        </row>
        <row r="5">
          <cell r="A5" t="str">
            <v>25001</v>
          </cell>
          <cell r="B5" t="str">
            <v>Agua de Dios*25001</v>
          </cell>
          <cell r="C5">
            <v>1</v>
          </cell>
        </row>
        <row r="6">
          <cell r="A6" t="str">
            <v>17013</v>
          </cell>
          <cell r="B6" t="str">
            <v>Aguadas*17013</v>
          </cell>
          <cell r="C6">
            <v>1</v>
          </cell>
        </row>
        <row r="7">
          <cell r="A7" t="str">
            <v>76020</v>
          </cell>
          <cell r="B7" t="str">
            <v>Alcalá*76020</v>
          </cell>
          <cell r="C7">
            <v>2</v>
          </cell>
        </row>
        <row r="8">
          <cell r="A8" t="str">
            <v>27025</v>
          </cell>
          <cell r="B8" t="str">
            <v>Alto Baudó*27025</v>
          </cell>
          <cell r="C8">
            <v>1</v>
          </cell>
        </row>
        <row r="9">
          <cell r="A9" t="str">
            <v>05030</v>
          </cell>
          <cell r="B9" t="str">
            <v>Amagá*5030</v>
          </cell>
          <cell r="C9">
            <v>2</v>
          </cell>
        </row>
        <row r="10">
          <cell r="A10" t="str">
            <v>76036</v>
          </cell>
          <cell r="B10" t="str">
            <v>Andalucía*76036</v>
          </cell>
          <cell r="C10">
            <v>1</v>
          </cell>
        </row>
        <row r="11">
          <cell r="A11" t="str">
            <v>17042</v>
          </cell>
          <cell r="B11" t="str">
            <v>Anserma*17042</v>
          </cell>
          <cell r="C11">
            <v>2</v>
          </cell>
        </row>
        <row r="12">
          <cell r="A12" t="str">
            <v>76041</v>
          </cell>
          <cell r="B12" t="str">
            <v>Ansermanuevo*76041</v>
          </cell>
          <cell r="C12">
            <v>1</v>
          </cell>
        </row>
        <row r="13">
          <cell r="A13" t="str">
            <v>05045</v>
          </cell>
          <cell r="B13" t="str">
            <v>Apartadó*5045</v>
          </cell>
          <cell r="C13">
            <v>2</v>
          </cell>
        </row>
        <row r="14">
          <cell r="A14" t="str">
            <v>81001</v>
          </cell>
          <cell r="B14" t="str">
            <v>Arauca*81001</v>
          </cell>
          <cell r="C14">
            <v>3</v>
          </cell>
        </row>
        <row r="15">
          <cell r="A15" t="str">
            <v>25053</v>
          </cell>
          <cell r="B15" t="str">
            <v>Arbeláez*25053</v>
          </cell>
          <cell r="C15">
            <v>3</v>
          </cell>
        </row>
        <row r="16">
          <cell r="A16" t="str">
            <v>47058</v>
          </cell>
          <cell r="B16" t="str">
            <v>Ariguaní*47058</v>
          </cell>
          <cell r="C16">
            <v>1</v>
          </cell>
        </row>
        <row r="17">
          <cell r="A17" t="str">
            <v>63001</v>
          </cell>
          <cell r="B17" t="str">
            <v>Armenia*63001</v>
          </cell>
          <cell r="C17">
            <v>29</v>
          </cell>
        </row>
        <row r="18">
          <cell r="A18" t="str">
            <v>27075</v>
          </cell>
          <cell r="B18" t="str">
            <v>Bahía Solano*27075</v>
          </cell>
          <cell r="C18">
            <v>1</v>
          </cell>
        </row>
        <row r="19">
          <cell r="A19" t="str">
            <v>66075</v>
          </cell>
          <cell r="B19" t="str">
            <v>Balboa*66075</v>
          </cell>
          <cell r="C19">
            <v>1</v>
          </cell>
        </row>
        <row r="20">
          <cell r="A20" t="str">
            <v>52079</v>
          </cell>
          <cell r="B20" t="str">
            <v>Barbacoas*52079</v>
          </cell>
          <cell r="C20">
            <v>1</v>
          </cell>
        </row>
        <row r="21">
          <cell r="A21" t="str">
            <v>05079</v>
          </cell>
          <cell r="B21" t="str">
            <v>Barbosa*5079</v>
          </cell>
          <cell r="C21">
            <v>2</v>
          </cell>
        </row>
        <row r="22">
          <cell r="A22" t="str">
            <v>68081</v>
          </cell>
          <cell r="B22" t="str">
            <v>Barrancabermeja*68081</v>
          </cell>
          <cell r="C22">
            <v>4</v>
          </cell>
        </row>
        <row r="23">
          <cell r="A23" t="str">
            <v>08001</v>
          </cell>
          <cell r="B23" t="str">
            <v>Barranquilla*8001</v>
          </cell>
          <cell r="C23">
            <v>50</v>
          </cell>
        </row>
        <row r="24">
          <cell r="A24" t="str">
            <v>66088</v>
          </cell>
          <cell r="B24" t="str">
            <v>Belén de Umbría*66088</v>
          </cell>
          <cell r="C24">
            <v>1</v>
          </cell>
        </row>
        <row r="25">
          <cell r="A25" t="str">
            <v>15087</v>
          </cell>
          <cell r="B25" t="str">
            <v>Belén*15087</v>
          </cell>
          <cell r="C25">
            <v>1</v>
          </cell>
        </row>
        <row r="26">
          <cell r="A26" t="str">
            <v>05088</v>
          </cell>
          <cell r="B26" t="str">
            <v>Bello*5088</v>
          </cell>
          <cell r="C26">
            <v>27</v>
          </cell>
        </row>
        <row r="27">
          <cell r="A27" t="str">
            <v>11001</v>
          </cell>
          <cell r="B27" t="str">
            <v>Bogotá D.C.*11001</v>
          </cell>
          <cell r="C27">
            <v>1641</v>
          </cell>
        </row>
        <row r="28">
          <cell r="A28" t="str">
            <v>25099</v>
          </cell>
          <cell r="B28" t="str">
            <v>Bojacá*25099</v>
          </cell>
          <cell r="C28">
            <v>1</v>
          </cell>
        </row>
        <row r="29">
          <cell r="A29" t="str">
            <v>76100</v>
          </cell>
          <cell r="B29" t="str">
            <v>Bolívar*76100</v>
          </cell>
          <cell r="C29">
            <v>1</v>
          </cell>
        </row>
        <row r="30">
          <cell r="A30" t="str">
            <v>20060</v>
          </cell>
          <cell r="B30" t="str">
            <v>Bosconia*20060</v>
          </cell>
          <cell r="C30">
            <v>1</v>
          </cell>
        </row>
        <row r="31">
          <cell r="A31" t="str">
            <v>68001</v>
          </cell>
          <cell r="B31" t="str">
            <v>Bucaramanga*68001</v>
          </cell>
          <cell r="C31">
            <v>5</v>
          </cell>
        </row>
        <row r="32">
          <cell r="A32" t="str">
            <v>76109</v>
          </cell>
          <cell r="B32" t="str">
            <v>Buenaventura*76109</v>
          </cell>
          <cell r="C32">
            <v>20</v>
          </cell>
        </row>
        <row r="33">
          <cell r="A33" t="str">
            <v>19110</v>
          </cell>
          <cell r="B33" t="str">
            <v>Buenos Aires*19110</v>
          </cell>
          <cell r="C33">
            <v>1</v>
          </cell>
        </row>
        <row r="34">
          <cell r="A34" t="str">
            <v>52110</v>
          </cell>
          <cell r="B34" t="str">
            <v>Buesaco*52110</v>
          </cell>
          <cell r="C34">
            <v>2</v>
          </cell>
        </row>
        <row r="35">
          <cell r="A35" t="str">
            <v>25120</v>
          </cell>
          <cell r="B35" t="str">
            <v>Cabrera*25120</v>
          </cell>
          <cell r="C35">
            <v>1</v>
          </cell>
        </row>
        <row r="36">
          <cell r="A36" t="str">
            <v>54125</v>
          </cell>
          <cell r="B36" t="str">
            <v>Cácota*54125</v>
          </cell>
          <cell r="C36">
            <v>1</v>
          </cell>
        </row>
        <row r="37">
          <cell r="A37" t="str">
            <v>73124</v>
          </cell>
          <cell r="B37" t="str">
            <v>Cajamarca*73124</v>
          </cell>
          <cell r="C37">
            <v>2</v>
          </cell>
        </row>
        <row r="38">
          <cell r="A38" t="str">
            <v>25126</v>
          </cell>
          <cell r="B38" t="str">
            <v>Cajicá*25126</v>
          </cell>
          <cell r="C38">
            <v>3</v>
          </cell>
        </row>
        <row r="39">
          <cell r="A39" t="str">
            <v>96015</v>
          </cell>
          <cell r="B39" t="str">
            <v>Calamar*95015</v>
          </cell>
          <cell r="C39">
            <v>1</v>
          </cell>
        </row>
        <row r="40">
          <cell r="A40" t="str">
            <v>63130</v>
          </cell>
          <cell r="B40" t="str">
            <v>Calarca*63130</v>
          </cell>
          <cell r="C40">
            <v>8</v>
          </cell>
        </row>
        <row r="41">
          <cell r="A41" t="str">
            <v>05129</v>
          </cell>
          <cell r="B41" t="str">
            <v>Caldas*5129</v>
          </cell>
          <cell r="C41">
            <v>5</v>
          </cell>
        </row>
        <row r="42">
          <cell r="A42" t="str">
            <v>19127</v>
          </cell>
          <cell r="B42" t="str">
            <v>Caldono*19137</v>
          </cell>
          <cell r="C42">
            <v>1</v>
          </cell>
        </row>
        <row r="43">
          <cell r="A43" t="str">
            <v>19142</v>
          </cell>
          <cell r="B43" t="str">
            <v>Caloto*19142</v>
          </cell>
          <cell r="C43">
            <v>2</v>
          </cell>
        </row>
        <row r="44">
          <cell r="A44" t="str">
            <v>13001</v>
          </cell>
          <cell r="B44" t="str">
            <v>Cartagena*13001</v>
          </cell>
          <cell r="C44">
            <v>23</v>
          </cell>
        </row>
        <row r="45">
          <cell r="A45" t="str">
            <v>76147</v>
          </cell>
          <cell r="B45" t="str">
            <v>Cartago*76147</v>
          </cell>
          <cell r="C45">
            <v>13</v>
          </cell>
        </row>
        <row r="46">
          <cell r="A46" t="str">
            <v>05154</v>
          </cell>
          <cell r="B46" t="str">
            <v>Caucasia*5154</v>
          </cell>
          <cell r="C46">
            <v>1</v>
          </cell>
        </row>
        <row r="47">
          <cell r="A47" t="str">
            <v>68167</v>
          </cell>
          <cell r="B47" t="str">
            <v>Charalá*68167</v>
          </cell>
          <cell r="C47">
            <v>1</v>
          </cell>
        </row>
        <row r="48">
          <cell r="A48" t="str">
            <v>25175</v>
          </cell>
          <cell r="B48" t="str">
            <v>Chía*25175</v>
          </cell>
          <cell r="C48">
            <v>7</v>
          </cell>
        </row>
        <row r="49">
          <cell r="A49" t="str">
            <v>17174</v>
          </cell>
          <cell r="B49" t="str">
            <v>Chinchiná*17174</v>
          </cell>
          <cell r="C49">
            <v>8</v>
          </cell>
        </row>
        <row r="50">
          <cell r="A50" t="str">
            <v>25178</v>
          </cell>
          <cell r="B50" t="str">
            <v>Chipaque*25178</v>
          </cell>
          <cell r="C50">
            <v>1</v>
          </cell>
        </row>
        <row r="51">
          <cell r="A51" t="str">
            <v>15176</v>
          </cell>
          <cell r="B51" t="str">
            <v>Chiquinquirá*15176</v>
          </cell>
          <cell r="C51">
            <v>1</v>
          </cell>
        </row>
        <row r="52">
          <cell r="A52" t="str">
            <v>15236</v>
          </cell>
          <cell r="B52" t="str">
            <v>Chivor*15236</v>
          </cell>
          <cell r="C52">
            <v>1</v>
          </cell>
        </row>
        <row r="53">
          <cell r="A53" t="str">
            <v>47189</v>
          </cell>
          <cell r="B53" t="str">
            <v>Ciénaga*47189</v>
          </cell>
          <cell r="C53">
            <v>7</v>
          </cell>
        </row>
        <row r="54">
          <cell r="A54" t="str">
            <v>63190</v>
          </cell>
          <cell r="B54" t="str">
            <v>Circasia*63190</v>
          </cell>
          <cell r="C54">
            <v>4</v>
          </cell>
        </row>
        <row r="55">
          <cell r="A55" t="str">
            <v>68209</v>
          </cell>
          <cell r="B55" t="str">
            <v>Confines*68209</v>
          </cell>
          <cell r="C55">
            <v>1</v>
          </cell>
        </row>
        <row r="56">
          <cell r="A56" t="str">
            <v>05212</v>
          </cell>
          <cell r="B56" t="str">
            <v>Copacabana*5212</v>
          </cell>
          <cell r="C56">
            <v>6</v>
          </cell>
        </row>
        <row r="57">
          <cell r="A57" t="str">
            <v>63212</v>
          </cell>
          <cell r="B57" t="str">
            <v>Córdoba*63212</v>
          </cell>
          <cell r="C57">
            <v>1</v>
          </cell>
        </row>
        <row r="58">
          <cell r="A58" t="str">
            <v>70215</v>
          </cell>
          <cell r="B58" t="str">
            <v>Corozal*70215</v>
          </cell>
          <cell r="C58">
            <v>1</v>
          </cell>
        </row>
        <row r="59">
          <cell r="A59" t="str">
            <v>25214</v>
          </cell>
          <cell r="B59" t="str">
            <v>Cota*25214</v>
          </cell>
          <cell r="C59">
            <v>4</v>
          </cell>
        </row>
        <row r="60">
          <cell r="A60" t="str">
            <v>15218</v>
          </cell>
          <cell r="B60" t="str">
            <v>Covarachía*15218</v>
          </cell>
          <cell r="C60">
            <v>1</v>
          </cell>
        </row>
        <row r="61">
          <cell r="A61" t="str">
            <v>54001</v>
          </cell>
          <cell r="B61" t="str">
            <v>Cúcuta*54001</v>
          </cell>
          <cell r="C61">
            <v>77</v>
          </cell>
        </row>
        <row r="62">
          <cell r="A62" t="str">
            <v>99773</v>
          </cell>
          <cell r="B62" t="str">
            <v>Cumaribo*99773</v>
          </cell>
          <cell r="C62">
            <v>6</v>
          </cell>
        </row>
        <row r="63">
          <cell r="A63" t="str">
            <v>76233</v>
          </cell>
          <cell r="B63" t="str">
            <v>Dagua*76233</v>
          </cell>
          <cell r="C63">
            <v>2</v>
          </cell>
        </row>
        <row r="64">
          <cell r="A64" t="str">
            <v>44090</v>
          </cell>
          <cell r="B64" t="str">
            <v>Dibulla*44090</v>
          </cell>
          <cell r="C64">
            <v>1</v>
          </cell>
        </row>
        <row r="65">
          <cell r="A65" t="str">
            <v>05237</v>
          </cell>
          <cell r="B65" t="str">
            <v>Don Matías*5237</v>
          </cell>
          <cell r="C65">
            <v>1</v>
          </cell>
        </row>
        <row r="66">
          <cell r="A66" t="str">
            <v>66170</v>
          </cell>
          <cell r="B66" t="str">
            <v>Dos Quebradas*66170</v>
          </cell>
          <cell r="C66">
            <v>32</v>
          </cell>
        </row>
        <row r="67">
          <cell r="A67" t="str">
            <v>15238</v>
          </cell>
          <cell r="B67" t="str">
            <v>Duitama*15238</v>
          </cell>
          <cell r="C67">
            <v>1</v>
          </cell>
        </row>
        <row r="68">
          <cell r="A68" t="str">
            <v>05250</v>
          </cell>
          <cell r="B68" t="str">
            <v>El Bagre*5250</v>
          </cell>
          <cell r="C68">
            <v>1</v>
          </cell>
        </row>
        <row r="69">
          <cell r="A69" t="str">
            <v>76246</v>
          </cell>
          <cell r="B69" t="str">
            <v>El Cairo*76246</v>
          </cell>
          <cell r="C69">
            <v>1</v>
          </cell>
        </row>
        <row r="70">
          <cell r="A70" t="str">
            <v>76250</v>
          </cell>
          <cell r="B70" t="str">
            <v>El Dovio*76250</v>
          </cell>
          <cell r="C70">
            <v>1</v>
          </cell>
        </row>
        <row r="71">
          <cell r="A71" t="str">
            <v>05266</v>
          </cell>
          <cell r="B71" t="str">
            <v>Envigado*5266</v>
          </cell>
          <cell r="C71">
            <v>3</v>
          </cell>
        </row>
        <row r="72">
          <cell r="A72" t="str">
            <v>73268</v>
          </cell>
          <cell r="B72" t="str">
            <v>Espinal*73268</v>
          </cell>
          <cell r="C72">
            <v>3</v>
          </cell>
        </row>
        <row r="73">
          <cell r="A73" t="str">
            <v>25269</v>
          </cell>
          <cell r="B73" t="str">
            <v>Facatativá*25269</v>
          </cell>
          <cell r="C73">
            <v>9</v>
          </cell>
        </row>
        <row r="74">
          <cell r="A74" t="str">
            <v>63272</v>
          </cell>
          <cell r="B74" t="str">
            <v>Filandia*63272</v>
          </cell>
          <cell r="C74">
            <v>1</v>
          </cell>
        </row>
        <row r="75">
          <cell r="A75" t="str">
            <v>73275</v>
          </cell>
          <cell r="B75" t="str">
            <v>Flandes*73275</v>
          </cell>
          <cell r="C75">
            <v>2</v>
          </cell>
        </row>
        <row r="76">
          <cell r="A76" t="str">
            <v>18001</v>
          </cell>
          <cell r="B76" t="str">
            <v>Florencia*18001</v>
          </cell>
          <cell r="C76">
            <v>16</v>
          </cell>
        </row>
        <row r="77">
          <cell r="A77" t="str">
            <v>68276</v>
          </cell>
          <cell r="B77" t="str">
            <v>Floridablanca*68276</v>
          </cell>
          <cell r="C77">
            <v>3</v>
          </cell>
        </row>
        <row r="78">
          <cell r="A78" t="str">
            <v>25286</v>
          </cell>
          <cell r="B78" t="str">
            <v>Funza*25286</v>
          </cell>
          <cell r="C78">
            <v>9</v>
          </cell>
        </row>
        <row r="79">
          <cell r="A79" t="str">
            <v>25290</v>
          </cell>
          <cell r="B79" t="str">
            <v>Fusagasugá*25290</v>
          </cell>
          <cell r="C79">
            <v>9</v>
          </cell>
        </row>
        <row r="80">
          <cell r="A80" t="str">
            <v>25295</v>
          </cell>
          <cell r="B80" t="str">
            <v>Gachancipá*25295</v>
          </cell>
          <cell r="C80">
            <v>2</v>
          </cell>
        </row>
        <row r="81">
          <cell r="A81" t="str">
            <v>25297</v>
          </cell>
          <cell r="B81" t="str">
            <v>Gachetá*25297</v>
          </cell>
          <cell r="C81">
            <v>1</v>
          </cell>
        </row>
        <row r="82">
          <cell r="A82" t="str">
            <v>08296</v>
          </cell>
          <cell r="B82" t="str">
            <v>Galapa*8296</v>
          </cell>
          <cell r="C82">
            <v>2</v>
          </cell>
        </row>
        <row r="83">
          <cell r="A83" t="str">
            <v>70235</v>
          </cell>
          <cell r="B83" t="str">
            <v>Galeras*70235</v>
          </cell>
          <cell r="C83">
            <v>1</v>
          </cell>
        </row>
        <row r="84">
          <cell r="A84" t="str">
            <v>63302</v>
          </cell>
          <cell r="B84" t="str">
            <v>Génova*63302</v>
          </cell>
          <cell r="C84">
            <v>1</v>
          </cell>
        </row>
        <row r="85">
          <cell r="A85" t="str">
            <v>05306</v>
          </cell>
          <cell r="B85" t="str">
            <v>Giraldo*5306</v>
          </cell>
          <cell r="C85">
            <v>1</v>
          </cell>
        </row>
        <row r="86">
          <cell r="A86" t="str">
            <v>25307</v>
          </cell>
          <cell r="B86" t="str">
            <v>Girardot*25307</v>
          </cell>
          <cell r="C86">
            <v>14</v>
          </cell>
        </row>
        <row r="87">
          <cell r="A87" t="str">
            <v>05308</v>
          </cell>
          <cell r="B87" t="str">
            <v>Girardota*5308</v>
          </cell>
          <cell r="C87">
            <v>1</v>
          </cell>
        </row>
        <row r="88">
          <cell r="A88" t="str">
            <v>68307</v>
          </cell>
          <cell r="B88" t="str">
            <v>Girón*68307</v>
          </cell>
          <cell r="C88">
            <v>1</v>
          </cell>
        </row>
        <row r="89">
          <cell r="A89" t="str">
            <v>50313</v>
          </cell>
          <cell r="B89" t="str">
            <v>Granada*50313</v>
          </cell>
          <cell r="C89">
            <v>2</v>
          </cell>
        </row>
        <row r="90">
          <cell r="A90" t="str">
            <v>19300</v>
          </cell>
          <cell r="B90" t="str">
            <v>Guachene*19300</v>
          </cell>
          <cell r="C90">
            <v>1</v>
          </cell>
        </row>
        <row r="91">
          <cell r="A91" t="str">
            <v>76111</v>
          </cell>
          <cell r="B91" t="str">
            <v>Guadalajara de Buga*76111</v>
          </cell>
          <cell r="C91">
            <v>6</v>
          </cell>
        </row>
        <row r="92">
          <cell r="A92" t="str">
            <v>25320</v>
          </cell>
          <cell r="B92" t="str">
            <v>Guaduas*25320</v>
          </cell>
          <cell r="C92">
            <v>2</v>
          </cell>
        </row>
        <row r="93">
          <cell r="A93" t="str">
            <v>50318</v>
          </cell>
          <cell r="B93" t="str">
            <v>Guamal*50318</v>
          </cell>
          <cell r="C93">
            <v>1</v>
          </cell>
        </row>
        <row r="94">
          <cell r="A94" t="str">
            <v>73319</v>
          </cell>
          <cell r="B94" t="str">
            <v>Guamo*73319</v>
          </cell>
          <cell r="C94">
            <v>1</v>
          </cell>
        </row>
        <row r="95">
          <cell r="A95" t="str">
            <v>19318</v>
          </cell>
          <cell r="B95" t="str">
            <v>Guapi*19318</v>
          </cell>
          <cell r="C95">
            <v>1</v>
          </cell>
        </row>
        <row r="96">
          <cell r="A96" t="str">
            <v>25322</v>
          </cell>
          <cell r="B96" t="str">
            <v>Guasca*25322</v>
          </cell>
          <cell r="C96">
            <v>1</v>
          </cell>
        </row>
        <row r="97">
          <cell r="A97" t="str">
            <v>05321</v>
          </cell>
          <cell r="B97" t="str">
            <v>Guatape*5321</v>
          </cell>
          <cell r="C97">
            <v>1</v>
          </cell>
        </row>
        <row r="98">
          <cell r="A98" t="str">
            <v>66318</v>
          </cell>
          <cell r="B98" t="str">
            <v>Guática*66318</v>
          </cell>
          <cell r="C98">
            <v>1</v>
          </cell>
        </row>
        <row r="99">
          <cell r="A99" t="str">
            <v>05347</v>
          </cell>
          <cell r="B99" t="str">
            <v>Heliconia*5347</v>
          </cell>
          <cell r="C99">
            <v>1</v>
          </cell>
        </row>
        <row r="100">
          <cell r="A100" t="str">
            <v>73349</v>
          </cell>
          <cell r="B100" t="str">
            <v>Honda*73349</v>
          </cell>
          <cell r="C100">
            <v>1</v>
          </cell>
        </row>
        <row r="101">
          <cell r="A101" t="str">
            <v>73001</v>
          </cell>
          <cell r="B101" t="str">
            <v>Ibagué*73001</v>
          </cell>
          <cell r="C101">
            <v>56</v>
          </cell>
        </row>
        <row r="102">
          <cell r="A102" t="str">
            <v>52356</v>
          </cell>
          <cell r="B102" t="str">
            <v>Ipiales*52356</v>
          </cell>
          <cell r="C102">
            <v>2</v>
          </cell>
        </row>
        <row r="103">
          <cell r="A103" t="str">
            <v>05360</v>
          </cell>
          <cell r="B103" t="str">
            <v>Itagui*5360</v>
          </cell>
          <cell r="C103">
            <v>14</v>
          </cell>
        </row>
        <row r="104">
          <cell r="A104" t="str">
            <v>76364</v>
          </cell>
          <cell r="B104" t="str">
            <v>Jamundí*76364</v>
          </cell>
          <cell r="C104">
            <v>2</v>
          </cell>
        </row>
        <row r="105">
          <cell r="A105" t="str">
            <v>05364</v>
          </cell>
          <cell r="B105" t="str">
            <v>Jardín*5364</v>
          </cell>
          <cell r="C105">
            <v>1</v>
          </cell>
        </row>
        <row r="106">
          <cell r="A106" t="str">
            <v>05376</v>
          </cell>
          <cell r="B106" t="str">
            <v>La Ceja*5376</v>
          </cell>
          <cell r="C106">
            <v>2</v>
          </cell>
        </row>
        <row r="107">
          <cell r="A107" t="str">
            <v>05380</v>
          </cell>
          <cell r="B107" t="str">
            <v>La Estrella*5380</v>
          </cell>
          <cell r="C107">
            <v>2</v>
          </cell>
        </row>
        <row r="108">
          <cell r="A108" t="str">
            <v>17388</v>
          </cell>
          <cell r="B108" t="str">
            <v>La Merced*17388</v>
          </cell>
          <cell r="C108">
            <v>2</v>
          </cell>
        </row>
        <row r="109">
          <cell r="A109" t="str">
            <v>20621</v>
          </cell>
          <cell r="B109" t="str">
            <v>La Paz*20621</v>
          </cell>
          <cell r="C109">
            <v>2</v>
          </cell>
        </row>
        <row r="110">
          <cell r="A110" t="str">
            <v>05390</v>
          </cell>
          <cell r="B110" t="str">
            <v>La Pintada*5390</v>
          </cell>
          <cell r="C110">
            <v>1</v>
          </cell>
        </row>
        <row r="111">
          <cell r="A111" t="str">
            <v>41396</v>
          </cell>
          <cell r="B111" t="str">
            <v>La Plata*41396</v>
          </cell>
          <cell r="C111">
            <v>2</v>
          </cell>
        </row>
        <row r="112">
          <cell r="A112" t="str">
            <v>63401</v>
          </cell>
          <cell r="B112" t="str">
            <v>La Tebaida*63401</v>
          </cell>
          <cell r="C112">
            <v>2</v>
          </cell>
        </row>
        <row r="113">
          <cell r="A113" t="str">
            <v>76400</v>
          </cell>
          <cell r="B113" t="str">
            <v>La Unión*76400</v>
          </cell>
          <cell r="C113">
            <v>6</v>
          </cell>
        </row>
        <row r="114">
          <cell r="A114" t="str">
            <v>76403</v>
          </cell>
          <cell r="B114" t="str">
            <v>La Victoria*76403</v>
          </cell>
          <cell r="C114">
            <v>2</v>
          </cell>
        </row>
        <row r="115">
          <cell r="A115" t="str">
            <v>66400</v>
          </cell>
          <cell r="B115" t="str">
            <v>La Virginia*66400</v>
          </cell>
          <cell r="C115">
            <v>4</v>
          </cell>
        </row>
        <row r="116">
          <cell r="A116" t="str">
            <v>73408</v>
          </cell>
          <cell r="B116" t="str">
            <v>Lérida*73408</v>
          </cell>
          <cell r="C116">
            <v>1</v>
          </cell>
        </row>
        <row r="117">
          <cell r="A117" t="str">
            <v>91001</v>
          </cell>
          <cell r="B117" t="str">
            <v>Leticia*91001</v>
          </cell>
          <cell r="C117">
            <v>1</v>
          </cell>
        </row>
        <row r="118">
          <cell r="A118" t="str">
            <v>73411</v>
          </cell>
          <cell r="B118" t="str">
            <v>Líbano*73411</v>
          </cell>
          <cell r="C118">
            <v>4</v>
          </cell>
        </row>
        <row r="119">
          <cell r="A119" t="str">
            <v>54405</v>
          </cell>
          <cell r="B119" t="str">
            <v>Los Patios*54405</v>
          </cell>
          <cell r="C119">
            <v>9</v>
          </cell>
        </row>
        <row r="120">
          <cell r="A120" t="str">
            <v>25426</v>
          </cell>
          <cell r="B120" t="str">
            <v>Macheta*25426</v>
          </cell>
          <cell r="C120">
            <v>1</v>
          </cell>
        </row>
        <row r="121">
          <cell r="A121" t="str">
            <v>25430</v>
          </cell>
          <cell r="B121" t="str">
            <v>Madrid*25430</v>
          </cell>
          <cell r="C121">
            <v>11</v>
          </cell>
        </row>
        <row r="122">
          <cell r="A122" t="str">
            <v>13430</v>
          </cell>
          <cell r="B122" t="str">
            <v>Magangué*13430</v>
          </cell>
          <cell r="C122">
            <v>1</v>
          </cell>
        </row>
        <row r="123">
          <cell r="A123" t="str">
            <v>44430</v>
          </cell>
          <cell r="B123" t="str">
            <v>Maicao*44430</v>
          </cell>
          <cell r="C123">
            <v>4</v>
          </cell>
        </row>
        <row r="124">
          <cell r="A124" t="str">
            <v>68432</v>
          </cell>
          <cell r="B124" t="str">
            <v>Málaga*68432</v>
          </cell>
          <cell r="C124">
            <v>1</v>
          </cell>
        </row>
        <row r="125">
          <cell r="A125" t="str">
            <v>08433</v>
          </cell>
          <cell r="B125" t="str">
            <v>Malambo*8433</v>
          </cell>
          <cell r="C125">
            <v>2</v>
          </cell>
        </row>
        <row r="126">
          <cell r="A126" t="str">
            <v>17001</v>
          </cell>
          <cell r="B126" t="str">
            <v>Manizales*17001</v>
          </cell>
          <cell r="C126">
            <v>76</v>
          </cell>
        </row>
        <row r="127">
          <cell r="A127" t="str">
            <v>13442</v>
          </cell>
          <cell r="B127" t="str">
            <v>María La Baja*13442</v>
          </cell>
          <cell r="C127">
            <v>1</v>
          </cell>
        </row>
        <row r="128">
          <cell r="A128" t="str">
            <v>15442</v>
          </cell>
          <cell r="B128" t="str">
            <v>Maripí*15442</v>
          </cell>
          <cell r="C128">
            <v>1</v>
          </cell>
        </row>
        <row r="129">
          <cell r="A129" t="str">
            <v>66440</v>
          </cell>
          <cell r="B129" t="str">
            <v>Marsella*66440</v>
          </cell>
          <cell r="C129">
            <v>1</v>
          </cell>
        </row>
        <row r="130">
          <cell r="A130" t="str">
            <v>05001</v>
          </cell>
          <cell r="B130" t="str">
            <v>Medellín*5001</v>
          </cell>
          <cell r="C130">
            <v>340</v>
          </cell>
        </row>
        <row r="131">
          <cell r="A131" t="str">
            <v>73449</v>
          </cell>
          <cell r="B131" t="str">
            <v>Melgar*73449</v>
          </cell>
          <cell r="C131">
            <v>2</v>
          </cell>
        </row>
        <row r="132">
          <cell r="A132" t="str">
            <v>50330</v>
          </cell>
          <cell r="B132" t="str">
            <v>Mesetas*50330</v>
          </cell>
          <cell r="C132">
            <v>1</v>
          </cell>
        </row>
        <row r="133">
          <cell r="A133" t="str">
            <v>19455</v>
          </cell>
          <cell r="B133" t="str">
            <v>Miranda*19455</v>
          </cell>
          <cell r="C133">
            <v>2</v>
          </cell>
        </row>
        <row r="134">
          <cell r="A134" t="str">
            <v>15466</v>
          </cell>
          <cell r="B134" t="str">
            <v>Monguí*15466</v>
          </cell>
          <cell r="C134">
            <v>1</v>
          </cell>
        </row>
        <row r="135">
          <cell r="A135" t="str">
            <v>63470</v>
          </cell>
          <cell r="B135" t="str">
            <v>Montenegro*63470</v>
          </cell>
          <cell r="C135">
            <v>2</v>
          </cell>
        </row>
        <row r="136">
          <cell r="A136" t="str">
            <v>23001</v>
          </cell>
          <cell r="B136" t="str">
            <v>Montería*23001</v>
          </cell>
          <cell r="C136">
            <v>3</v>
          </cell>
        </row>
        <row r="137">
          <cell r="A137" t="str">
            <v>25473</v>
          </cell>
          <cell r="B137" t="str">
            <v>Mosquera*25473</v>
          </cell>
          <cell r="C137">
            <v>1</v>
          </cell>
        </row>
        <row r="138">
          <cell r="A138" t="str">
            <v>00000</v>
          </cell>
          <cell r="B138" t="str">
            <v>Nacionales desaparecidos en el extranjero</v>
          </cell>
          <cell r="C138">
            <v>21</v>
          </cell>
        </row>
        <row r="139">
          <cell r="A139" t="str">
            <v>05495</v>
          </cell>
          <cell r="B139" t="str">
            <v>Nechí*5495</v>
          </cell>
          <cell r="C139">
            <v>1</v>
          </cell>
        </row>
        <row r="140">
          <cell r="A140" t="str">
            <v>05490</v>
          </cell>
          <cell r="B140" t="str">
            <v>Necoclí*5490</v>
          </cell>
          <cell r="C140">
            <v>2</v>
          </cell>
        </row>
        <row r="141">
          <cell r="A141" t="str">
            <v>17486</v>
          </cell>
          <cell r="B141" t="str">
            <v>Neira*17486</v>
          </cell>
          <cell r="C141">
            <v>1</v>
          </cell>
        </row>
        <row r="142">
          <cell r="A142" t="str">
            <v>41001</v>
          </cell>
          <cell r="B142" t="str">
            <v>Neiva*41001</v>
          </cell>
          <cell r="C142">
            <v>46</v>
          </cell>
        </row>
        <row r="143">
          <cell r="A143" t="str">
            <v>25486</v>
          </cell>
          <cell r="B143" t="str">
            <v>Nemocón*25486</v>
          </cell>
          <cell r="C143">
            <v>1</v>
          </cell>
        </row>
        <row r="144">
          <cell r="A144" t="str">
            <v>17495</v>
          </cell>
          <cell r="B144" t="str">
            <v>Norcasia*17495</v>
          </cell>
          <cell r="C144">
            <v>1</v>
          </cell>
        </row>
        <row r="145">
          <cell r="A145" t="str">
            <v>15494</v>
          </cell>
          <cell r="B145" t="str">
            <v>Nuevo Colón*15494</v>
          </cell>
          <cell r="C145">
            <v>1</v>
          </cell>
        </row>
        <row r="146">
          <cell r="A146" t="str">
            <v>76497</v>
          </cell>
          <cell r="B146" t="str">
            <v>Obando*76497</v>
          </cell>
          <cell r="C146">
            <v>1</v>
          </cell>
        </row>
        <row r="147">
          <cell r="A147" t="str">
            <v>54498</v>
          </cell>
          <cell r="B147" t="str">
            <v>Ocaña*54498</v>
          </cell>
          <cell r="C147">
            <v>1</v>
          </cell>
        </row>
        <row r="148">
          <cell r="A148" t="str">
            <v>25513</v>
          </cell>
          <cell r="B148" t="str">
            <v>Pacho*25513</v>
          </cell>
          <cell r="C148">
            <v>1</v>
          </cell>
        </row>
        <row r="149">
          <cell r="A149" t="str">
            <v>41518</v>
          </cell>
          <cell r="B149" t="str">
            <v>Paicol*41518</v>
          </cell>
          <cell r="C149">
            <v>1</v>
          </cell>
        </row>
        <row r="150">
          <cell r="A150" t="str">
            <v>25518</v>
          </cell>
          <cell r="B150" t="str">
            <v>Paime*25518</v>
          </cell>
          <cell r="C150">
            <v>2</v>
          </cell>
        </row>
        <row r="151">
          <cell r="A151" t="str">
            <v>15516</v>
          </cell>
          <cell r="B151" t="str">
            <v>Paipa*15516</v>
          </cell>
          <cell r="C151">
            <v>1</v>
          </cell>
        </row>
        <row r="152">
          <cell r="A152" t="str">
            <v>17524</v>
          </cell>
          <cell r="B152" t="str">
            <v>Palestina*17524</v>
          </cell>
          <cell r="C152">
            <v>5</v>
          </cell>
        </row>
        <row r="153">
          <cell r="A153" t="str">
            <v>76520</v>
          </cell>
          <cell r="B153" t="str">
            <v>Palmira*76520</v>
          </cell>
          <cell r="C153">
            <v>12</v>
          </cell>
        </row>
        <row r="154">
          <cell r="A154" t="str">
            <v>73520</v>
          </cell>
          <cell r="B154" t="str">
            <v>Palocabildo*73520</v>
          </cell>
          <cell r="C154">
            <v>1</v>
          </cell>
        </row>
        <row r="155">
          <cell r="A155" t="str">
            <v>54518</v>
          </cell>
          <cell r="B155" t="str">
            <v>Pamplona*54518</v>
          </cell>
          <cell r="C155">
            <v>2</v>
          </cell>
        </row>
        <row r="156">
          <cell r="A156" t="str">
            <v>52001</v>
          </cell>
          <cell r="B156" t="str">
            <v>Pasto*52001</v>
          </cell>
          <cell r="C156">
            <v>35</v>
          </cell>
        </row>
        <row r="157">
          <cell r="A157" t="str">
            <v>85250</v>
          </cell>
          <cell r="B157" t="str">
            <v>Paz de Ariporo*85250</v>
          </cell>
          <cell r="C157">
            <v>2</v>
          </cell>
        </row>
        <row r="158">
          <cell r="A158" t="str">
            <v>17541</v>
          </cell>
          <cell r="B158" t="str">
            <v>Pensilvania*17541</v>
          </cell>
          <cell r="C158">
            <v>1</v>
          </cell>
        </row>
        <row r="159">
          <cell r="A159" t="str">
            <v>66001</v>
          </cell>
          <cell r="B159" t="str">
            <v>Pereira*66001</v>
          </cell>
          <cell r="C159">
            <v>111</v>
          </cell>
        </row>
        <row r="160">
          <cell r="A160" t="str">
            <v>41551</v>
          </cell>
          <cell r="B160" t="str">
            <v>Pitalito*41551</v>
          </cell>
          <cell r="C160">
            <v>2</v>
          </cell>
        </row>
        <row r="161">
          <cell r="A161" t="str">
            <v>73555</v>
          </cell>
          <cell r="B161" t="str">
            <v>Planadas*73555</v>
          </cell>
          <cell r="C161">
            <v>1</v>
          </cell>
        </row>
        <row r="162">
          <cell r="A162" t="str">
            <v>52540</v>
          </cell>
          <cell r="B162" t="str">
            <v>Policarpa*52540</v>
          </cell>
          <cell r="C162">
            <v>2</v>
          </cell>
        </row>
        <row r="163">
          <cell r="A163" t="str">
            <v>19001</v>
          </cell>
          <cell r="B163" t="str">
            <v>Popayán*19001</v>
          </cell>
          <cell r="C163">
            <v>7</v>
          </cell>
        </row>
        <row r="164">
          <cell r="A164" t="str">
            <v>85263</v>
          </cell>
          <cell r="B164" t="str">
            <v>Pore*85263</v>
          </cell>
          <cell r="C164">
            <v>1</v>
          </cell>
        </row>
        <row r="165">
          <cell r="A165" t="str">
            <v>66572</v>
          </cell>
          <cell r="B165" t="str">
            <v>Pueblo Rico*66572</v>
          </cell>
          <cell r="C165">
            <v>2</v>
          </cell>
        </row>
        <row r="166">
          <cell r="A166" t="str">
            <v>86568</v>
          </cell>
          <cell r="B166" t="str">
            <v>Puerto Asís*86568</v>
          </cell>
          <cell r="C166">
            <v>1</v>
          </cell>
        </row>
        <row r="167">
          <cell r="A167" t="str">
            <v>86569</v>
          </cell>
          <cell r="B167" t="str">
            <v>Puerto Caicedo*86569</v>
          </cell>
          <cell r="C167">
            <v>1</v>
          </cell>
        </row>
        <row r="168">
          <cell r="A168" t="str">
            <v>08573</v>
          </cell>
          <cell r="B168" t="str">
            <v>Puerto Colombia*8573</v>
          </cell>
          <cell r="C168">
            <v>3</v>
          </cell>
        </row>
        <row r="169">
          <cell r="A169" t="str">
            <v>50450</v>
          </cell>
          <cell r="B169" t="str">
            <v>Puerto Concordia*50450</v>
          </cell>
          <cell r="C169">
            <v>2</v>
          </cell>
        </row>
        <row r="170">
          <cell r="A170" t="str">
            <v>50568</v>
          </cell>
          <cell r="B170" t="str">
            <v>Puerto Gaitán*50568</v>
          </cell>
          <cell r="C170">
            <v>2</v>
          </cell>
        </row>
        <row r="171">
          <cell r="A171" t="str">
            <v>86571</v>
          </cell>
          <cell r="B171" t="str">
            <v>Puerto Guzmán*86571</v>
          </cell>
          <cell r="C171">
            <v>1</v>
          </cell>
        </row>
        <row r="172">
          <cell r="A172" t="str">
            <v>86573</v>
          </cell>
          <cell r="B172" t="str">
            <v>Puerto Leguízamo*86573</v>
          </cell>
          <cell r="C172">
            <v>3</v>
          </cell>
        </row>
        <row r="173">
          <cell r="A173" t="str">
            <v>18592</v>
          </cell>
          <cell r="B173" t="str">
            <v>Puerto Rico*18592</v>
          </cell>
          <cell r="C173">
            <v>1</v>
          </cell>
        </row>
        <row r="174">
          <cell r="A174" t="str">
            <v>50590</v>
          </cell>
          <cell r="B174" t="str">
            <v>Puerto Rico*50590</v>
          </cell>
          <cell r="C174">
            <v>1</v>
          </cell>
        </row>
        <row r="175">
          <cell r="A175" t="str">
            <v>05591</v>
          </cell>
          <cell r="B175" t="str">
            <v>Puerto Triunfo*5591</v>
          </cell>
          <cell r="C175">
            <v>1</v>
          </cell>
        </row>
        <row r="176">
          <cell r="A176" t="str">
            <v>52585</v>
          </cell>
          <cell r="B176" t="str">
            <v>Pupiales*52585</v>
          </cell>
          <cell r="C176">
            <v>1</v>
          </cell>
        </row>
        <row r="177">
          <cell r="A177" t="str">
            <v>73585</v>
          </cell>
          <cell r="B177" t="str">
            <v>Purificación*73585</v>
          </cell>
          <cell r="C177">
            <v>2</v>
          </cell>
        </row>
        <row r="178">
          <cell r="A178" t="str">
            <v>27001</v>
          </cell>
          <cell r="B178" t="str">
            <v>Quibdó*27001</v>
          </cell>
          <cell r="C178">
            <v>10</v>
          </cell>
        </row>
        <row r="179">
          <cell r="A179" t="str">
            <v>63594</v>
          </cell>
          <cell r="B179" t="str">
            <v>Quimbaya*63594</v>
          </cell>
          <cell r="C179">
            <v>2</v>
          </cell>
        </row>
        <row r="180">
          <cell r="A180" t="str">
            <v>15600</v>
          </cell>
          <cell r="B180" t="str">
            <v>Ráquira*15600</v>
          </cell>
          <cell r="C180">
            <v>1</v>
          </cell>
        </row>
        <row r="181">
          <cell r="A181" t="str">
            <v>05604</v>
          </cell>
          <cell r="B181" t="str">
            <v>Remedios*5604</v>
          </cell>
          <cell r="C181">
            <v>1</v>
          </cell>
        </row>
        <row r="182">
          <cell r="A182" t="str">
            <v>76616</v>
          </cell>
          <cell r="B182" t="str">
            <v>Riofrío*76616</v>
          </cell>
          <cell r="C182">
            <v>2</v>
          </cell>
        </row>
        <row r="183">
          <cell r="A183" t="str">
            <v>44001</v>
          </cell>
          <cell r="B183" t="str">
            <v>Riohacha*44001</v>
          </cell>
          <cell r="C183">
            <v>2</v>
          </cell>
        </row>
        <row r="184">
          <cell r="A184" t="str">
            <v>05615</v>
          </cell>
          <cell r="B184" t="str">
            <v>Rionegro*5615</v>
          </cell>
          <cell r="C184">
            <v>3</v>
          </cell>
        </row>
        <row r="185">
          <cell r="A185" t="str">
            <v>41615</v>
          </cell>
          <cell r="B185" t="str">
            <v>Rivera*41615</v>
          </cell>
          <cell r="C185">
            <v>1</v>
          </cell>
        </row>
        <row r="186">
          <cell r="A186" t="str">
            <v>76622</v>
          </cell>
          <cell r="B186" t="str">
            <v>Roldanillo*76622</v>
          </cell>
          <cell r="C186">
            <v>1</v>
          </cell>
        </row>
        <row r="187">
          <cell r="A187" t="str">
            <v>73624</v>
          </cell>
          <cell r="B187" t="str">
            <v>Rovira*73624</v>
          </cell>
          <cell r="C187">
            <v>3</v>
          </cell>
        </row>
        <row r="188">
          <cell r="A188" t="str">
            <v>68655</v>
          </cell>
          <cell r="B188" t="str">
            <v>Sabana de Torres*68655</v>
          </cell>
          <cell r="C188">
            <v>1</v>
          </cell>
        </row>
        <row r="189">
          <cell r="A189" t="str">
            <v>08634</v>
          </cell>
          <cell r="B189" t="str">
            <v>Sabanagrande*8634</v>
          </cell>
          <cell r="C189">
            <v>1</v>
          </cell>
        </row>
        <row r="190">
          <cell r="A190" t="str">
            <v>05631</v>
          </cell>
          <cell r="B190" t="str">
            <v>Sabaneta*5631</v>
          </cell>
          <cell r="C190">
            <v>2</v>
          </cell>
        </row>
        <row r="191">
          <cell r="A191" t="str">
            <v>23660</v>
          </cell>
          <cell r="B191" t="str">
            <v>Sahagún*23660</v>
          </cell>
          <cell r="C191">
            <v>1</v>
          </cell>
        </row>
        <row r="192">
          <cell r="A192" t="str">
            <v>73761</v>
          </cell>
          <cell r="B192" t="str">
            <v>Saldaña*73671</v>
          </cell>
          <cell r="C192">
            <v>1</v>
          </cell>
        </row>
        <row r="193">
          <cell r="A193" t="str">
            <v>17662</v>
          </cell>
          <cell r="B193" t="str">
            <v>Samaná*17662</v>
          </cell>
          <cell r="C193">
            <v>1</v>
          </cell>
        </row>
        <row r="194">
          <cell r="A194" t="str">
            <v>52678</v>
          </cell>
          <cell r="B194" t="str">
            <v>Samaniego*52678</v>
          </cell>
          <cell r="C194">
            <v>1</v>
          </cell>
        </row>
        <row r="195">
          <cell r="A195" t="str">
            <v>52835</v>
          </cell>
          <cell r="B195" t="str">
            <v>San Andres de Tumaco*52835</v>
          </cell>
          <cell r="C195">
            <v>3</v>
          </cell>
        </row>
        <row r="196">
          <cell r="A196" t="str">
            <v>68669</v>
          </cell>
          <cell r="B196" t="str">
            <v>San Andrés*68669</v>
          </cell>
          <cell r="C196">
            <v>1</v>
          </cell>
        </row>
        <row r="197">
          <cell r="A197" t="str">
            <v>88001</v>
          </cell>
          <cell r="B197" t="str">
            <v>San Andrés*88001</v>
          </cell>
          <cell r="C197">
            <v>1</v>
          </cell>
        </row>
        <row r="198">
          <cell r="A198" t="str">
            <v>05649</v>
          </cell>
          <cell r="B198" t="str">
            <v>San Carlos*5649</v>
          </cell>
          <cell r="C198">
            <v>1</v>
          </cell>
        </row>
        <row r="199">
          <cell r="A199" t="str">
            <v>54673</v>
          </cell>
          <cell r="B199" t="str">
            <v>San Cayetano*54673</v>
          </cell>
          <cell r="C199">
            <v>1</v>
          </cell>
        </row>
        <row r="200">
          <cell r="A200" t="str">
            <v>05656</v>
          </cell>
          <cell r="B200" t="str">
            <v>San Jerónimo*5656</v>
          </cell>
          <cell r="C200">
            <v>1</v>
          </cell>
        </row>
        <row r="201">
          <cell r="A201" t="str">
            <v>68684</v>
          </cell>
          <cell r="B201" t="str">
            <v>San José de Miranda*68684</v>
          </cell>
          <cell r="C201">
            <v>1</v>
          </cell>
        </row>
        <row r="202">
          <cell r="A202" t="str">
            <v>18610</v>
          </cell>
          <cell r="B202" t="str">
            <v>San José del Fragua*18610</v>
          </cell>
          <cell r="C202">
            <v>1</v>
          </cell>
        </row>
        <row r="203">
          <cell r="A203" t="str">
            <v>17665</v>
          </cell>
          <cell r="B203" t="str">
            <v>San José*17665</v>
          </cell>
          <cell r="C203">
            <v>1</v>
          </cell>
        </row>
        <row r="204">
          <cell r="A204" t="str">
            <v>13657</v>
          </cell>
          <cell r="B204" t="str">
            <v>San Juan Nepomuceno*13657</v>
          </cell>
          <cell r="C204">
            <v>2</v>
          </cell>
        </row>
        <row r="205">
          <cell r="A205" t="str">
            <v>73678</v>
          </cell>
          <cell r="B205" t="str">
            <v>San Luis*73678</v>
          </cell>
          <cell r="C205">
            <v>1</v>
          </cell>
        </row>
        <row r="206">
          <cell r="A206" t="str">
            <v>50689</v>
          </cell>
          <cell r="B206" t="str">
            <v>San Martín*50689</v>
          </cell>
          <cell r="C206">
            <v>2</v>
          </cell>
        </row>
        <row r="207">
          <cell r="A207" t="str">
            <v>70713</v>
          </cell>
          <cell r="B207" t="str">
            <v>San Onofre*70713</v>
          </cell>
          <cell r="C207">
            <v>1</v>
          </cell>
        </row>
        <row r="208">
          <cell r="A208" t="str">
            <v>52693</v>
          </cell>
          <cell r="B208" t="str">
            <v>San Pablo*52693</v>
          </cell>
          <cell r="C208">
            <v>1</v>
          </cell>
        </row>
        <row r="209">
          <cell r="A209" t="str">
            <v>70717</v>
          </cell>
          <cell r="B209" t="str">
            <v>San Pedro*70717</v>
          </cell>
          <cell r="C209">
            <v>1</v>
          </cell>
        </row>
        <row r="210">
          <cell r="A210" t="str">
            <v>76670</v>
          </cell>
          <cell r="B210" t="str">
            <v>San Pedro*76670</v>
          </cell>
          <cell r="C210">
            <v>1</v>
          </cell>
        </row>
        <row r="211">
          <cell r="A211" t="str">
            <v>73443</v>
          </cell>
          <cell r="B211" t="str">
            <v>San Sebastián de Mariquita*73443</v>
          </cell>
          <cell r="C211">
            <v>1</v>
          </cell>
        </row>
        <row r="212">
          <cell r="A212" t="str">
            <v>18753</v>
          </cell>
          <cell r="B212" t="str">
            <v>San Vicente del Caguán*18753</v>
          </cell>
          <cell r="C212">
            <v>1</v>
          </cell>
        </row>
        <row r="213">
          <cell r="A213" t="str">
            <v>41676</v>
          </cell>
          <cell r="B213" t="str">
            <v>Santa María*41676</v>
          </cell>
          <cell r="C213">
            <v>1</v>
          </cell>
        </row>
        <row r="214">
          <cell r="A214" t="str">
            <v>47001</v>
          </cell>
          <cell r="B214" t="str">
            <v>Santa Marta*47001</v>
          </cell>
          <cell r="C214">
            <v>72</v>
          </cell>
        </row>
        <row r="215">
          <cell r="A215" t="str">
            <v>66682</v>
          </cell>
          <cell r="B215" t="str">
            <v>Santa Rosa de Cabal*66682</v>
          </cell>
          <cell r="C215">
            <v>6</v>
          </cell>
        </row>
        <row r="216">
          <cell r="A216" t="str">
            <v>13683</v>
          </cell>
          <cell r="B216" t="str">
            <v>Santa Rosa*13683</v>
          </cell>
          <cell r="C216">
            <v>1</v>
          </cell>
        </row>
        <row r="217">
          <cell r="A217" t="str">
            <v>15686</v>
          </cell>
          <cell r="B217" t="str">
            <v>Santana*15686</v>
          </cell>
          <cell r="C217">
            <v>1</v>
          </cell>
        </row>
        <row r="218">
          <cell r="A218" t="str">
            <v>19698</v>
          </cell>
          <cell r="B218" t="str">
            <v>Santander de Quilichao*19698</v>
          </cell>
          <cell r="C218">
            <v>3</v>
          </cell>
        </row>
        <row r="219">
          <cell r="A219" t="str">
            <v>76001</v>
          </cell>
          <cell r="B219" t="str">
            <v>Santiago de Cali*76001</v>
          </cell>
          <cell r="C219">
            <v>128</v>
          </cell>
        </row>
        <row r="220">
          <cell r="A220" t="str">
            <v>66687</v>
          </cell>
          <cell r="B220" t="str">
            <v>Santuario*66687</v>
          </cell>
          <cell r="C220">
            <v>1</v>
          </cell>
        </row>
        <row r="221">
          <cell r="A221" t="str">
            <v>52720</v>
          </cell>
          <cell r="B221" t="str">
            <v>Sapuyes*52720</v>
          </cell>
          <cell r="C221">
            <v>1</v>
          </cell>
        </row>
        <row r="222">
          <cell r="A222" t="str">
            <v>81736</v>
          </cell>
          <cell r="B222" t="str">
            <v>Saravena*81736</v>
          </cell>
          <cell r="C222">
            <v>3</v>
          </cell>
        </row>
        <row r="223">
          <cell r="A223" t="str">
            <v>25736</v>
          </cell>
          <cell r="B223" t="str">
            <v>Sesquilé*25736</v>
          </cell>
          <cell r="C223">
            <v>1</v>
          </cell>
        </row>
        <row r="224">
          <cell r="A224" t="str">
            <v>76736</v>
          </cell>
          <cell r="B224" t="str">
            <v>Sevilla*76736</v>
          </cell>
          <cell r="C224">
            <v>3</v>
          </cell>
        </row>
        <row r="225">
          <cell r="A225" t="str">
            <v>25740</v>
          </cell>
          <cell r="B225" t="str">
            <v>Sibaté*25740</v>
          </cell>
          <cell r="C225">
            <v>3</v>
          </cell>
        </row>
        <row r="226">
          <cell r="A226" t="str">
            <v>25745</v>
          </cell>
          <cell r="B226" t="str">
            <v>Simijaca*25745</v>
          </cell>
          <cell r="C226">
            <v>1</v>
          </cell>
        </row>
        <row r="227">
          <cell r="A227" t="str">
            <v>00000</v>
          </cell>
          <cell r="B227" t="str">
            <v>Sin Información*999</v>
          </cell>
          <cell r="C227">
            <v>7</v>
          </cell>
        </row>
        <row r="228">
          <cell r="A228" t="str">
            <v>70001</v>
          </cell>
          <cell r="B228" t="str">
            <v>Sincelejo*70001</v>
          </cell>
          <cell r="C228">
            <v>2</v>
          </cell>
        </row>
        <row r="229">
          <cell r="A229" t="str">
            <v>47745</v>
          </cell>
          <cell r="B229" t="str">
            <v>Sitionuevo*47745</v>
          </cell>
          <cell r="C229">
            <v>1</v>
          </cell>
        </row>
        <row r="230">
          <cell r="A230" t="str">
            <v>25754</v>
          </cell>
          <cell r="B230" t="str">
            <v>Soacha*25754</v>
          </cell>
          <cell r="C230">
            <v>33</v>
          </cell>
        </row>
        <row r="231">
          <cell r="A231" t="str">
            <v>68755</v>
          </cell>
          <cell r="B231" t="str">
            <v>Socorro*68755</v>
          </cell>
          <cell r="C231">
            <v>1</v>
          </cell>
        </row>
        <row r="232">
          <cell r="A232" t="str">
            <v>15759</v>
          </cell>
          <cell r="B232" t="str">
            <v>Sogamoso*15759</v>
          </cell>
          <cell r="C232">
            <v>12</v>
          </cell>
        </row>
        <row r="233">
          <cell r="A233" t="str">
            <v>08758</v>
          </cell>
          <cell r="B233" t="str">
            <v>Soledad*8758</v>
          </cell>
          <cell r="C233">
            <v>15</v>
          </cell>
        </row>
        <row r="234">
          <cell r="A234" t="str">
            <v>05756</v>
          </cell>
          <cell r="B234" t="str">
            <v>Sonson*5756</v>
          </cell>
          <cell r="C234">
            <v>1</v>
          </cell>
        </row>
        <row r="235">
          <cell r="A235" t="str">
            <v>05761</v>
          </cell>
          <cell r="B235" t="str">
            <v>Sopetrán*5761</v>
          </cell>
          <cell r="C235">
            <v>1</v>
          </cell>
        </row>
        <row r="236">
          <cell r="A236" t="str">
            <v>25758</v>
          </cell>
          <cell r="B236" t="str">
            <v>Sopó*25758</v>
          </cell>
          <cell r="C236">
            <v>1</v>
          </cell>
        </row>
        <row r="237">
          <cell r="A237" t="str">
            <v>15764</v>
          </cell>
          <cell r="B237" t="str">
            <v>Soracá*15764</v>
          </cell>
          <cell r="C237">
            <v>1</v>
          </cell>
        </row>
        <row r="238">
          <cell r="A238" t="str">
            <v>19780</v>
          </cell>
          <cell r="B238" t="str">
            <v>Suárez*19780</v>
          </cell>
          <cell r="C238">
            <v>1</v>
          </cell>
        </row>
        <row r="239">
          <cell r="A239" t="str">
            <v>25772</v>
          </cell>
          <cell r="B239" t="str">
            <v>Suesca*25772</v>
          </cell>
          <cell r="C239">
            <v>2</v>
          </cell>
        </row>
        <row r="240">
          <cell r="A240" t="str">
            <v>25785</v>
          </cell>
          <cell r="B240" t="str">
            <v>Tabio*25785</v>
          </cell>
          <cell r="C240">
            <v>1</v>
          </cell>
        </row>
        <row r="241">
          <cell r="A241" t="str">
            <v>81794</v>
          </cell>
          <cell r="B241" t="str">
            <v>Tame*81794</v>
          </cell>
          <cell r="C241">
            <v>3</v>
          </cell>
        </row>
        <row r="242">
          <cell r="A242" t="str">
            <v>25799</v>
          </cell>
          <cell r="B242" t="str">
            <v>Tenjo*25799</v>
          </cell>
          <cell r="C242">
            <v>2</v>
          </cell>
        </row>
        <row r="243">
          <cell r="A243" t="str">
            <v>15804</v>
          </cell>
          <cell r="B243" t="str">
            <v>Tibaná*15804</v>
          </cell>
          <cell r="C243">
            <v>1</v>
          </cell>
        </row>
        <row r="244">
          <cell r="A244" t="str">
            <v>15806</v>
          </cell>
          <cell r="B244" t="str">
            <v>Tibasosa*15806</v>
          </cell>
          <cell r="C244">
            <v>1</v>
          </cell>
        </row>
        <row r="245">
          <cell r="A245" t="str">
            <v>54810</v>
          </cell>
          <cell r="B245" t="str">
            <v>Tibú*54810</v>
          </cell>
          <cell r="C245">
            <v>2</v>
          </cell>
        </row>
        <row r="246">
          <cell r="A246" t="str">
            <v>15816</v>
          </cell>
          <cell r="B246" t="str">
            <v>Togüí*15816</v>
          </cell>
          <cell r="C246">
            <v>1</v>
          </cell>
        </row>
        <row r="247">
          <cell r="A247" t="str">
            <v>15820</v>
          </cell>
          <cell r="B247" t="str">
            <v>Tópaga*15820</v>
          </cell>
          <cell r="C247">
            <v>1</v>
          </cell>
        </row>
        <row r="248">
          <cell r="A248" t="str">
            <v>08832</v>
          </cell>
          <cell r="B248" t="str">
            <v>Tubará*8832</v>
          </cell>
          <cell r="C248">
            <v>1</v>
          </cell>
        </row>
        <row r="249">
          <cell r="A249" t="str">
            <v>76834</v>
          </cell>
          <cell r="B249" t="str">
            <v>Tuluá*76834</v>
          </cell>
          <cell r="C249">
            <v>3</v>
          </cell>
        </row>
        <row r="250">
          <cell r="A250" t="str">
            <v>15001</v>
          </cell>
          <cell r="B250" t="str">
            <v>Tunja*15001</v>
          </cell>
          <cell r="C250">
            <v>22</v>
          </cell>
        </row>
        <row r="251">
          <cell r="A251" t="str">
            <v>52838</v>
          </cell>
          <cell r="B251" t="str">
            <v>Túquerres*52838</v>
          </cell>
          <cell r="C251">
            <v>1</v>
          </cell>
        </row>
        <row r="252">
          <cell r="A252" t="str">
            <v>13836</v>
          </cell>
          <cell r="B252" t="str">
            <v>Turbaco*13836</v>
          </cell>
          <cell r="C252">
            <v>2</v>
          </cell>
        </row>
        <row r="253">
          <cell r="A253" t="str">
            <v>25845</v>
          </cell>
          <cell r="B253" t="str">
            <v>Une*25845</v>
          </cell>
          <cell r="C253">
            <v>1</v>
          </cell>
        </row>
        <row r="254">
          <cell r="A254" t="str">
            <v>44847</v>
          </cell>
          <cell r="B254" t="str">
            <v>Uribia*44847</v>
          </cell>
          <cell r="C254">
            <v>1</v>
          </cell>
        </row>
        <row r="255">
          <cell r="A255" t="str">
            <v>08849</v>
          </cell>
          <cell r="B255" t="str">
            <v>Usiacurí*8849</v>
          </cell>
          <cell r="C255">
            <v>1</v>
          </cell>
        </row>
        <row r="256">
          <cell r="A256" t="str">
            <v>20001</v>
          </cell>
          <cell r="B256" t="str">
            <v>Valledupar*20001</v>
          </cell>
          <cell r="C256">
            <v>13</v>
          </cell>
        </row>
        <row r="257">
          <cell r="A257" t="str">
            <v>15407</v>
          </cell>
          <cell r="B257" t="str">
            <v>Villa de Leyva*15407</v>
          </cell>
          <cell r="C257">
            <v>1</v>
          </cell>
        </row>
        <row r="258">
          <cell r="A258" t="str">
            <v>54874</v>
          </cell>
          <cell r="B258" t="str">
            <v>Villa del Rosario*54874</v>
          </cell>
          <cell r="C258">
            <v>5</v>
          </cell>
        </row>
        <row r="259">
          <cell r="A259" t="str">
            <v>19485</v>
          </cell>
          <cell r="B259" t="str">
            <v>Villa Rica*19845</v>
          </cell>
          <cell r="C259">
            <v>1</v>
          </cell>
        </row>
        <row r="260">
          <cell r="A260" t="str">
            <v>86885</v>
          </cell>
          <cell r="B260" t="str">
            <v>Villagarzón*86885</v>
          </cell>
          <cell r="C260">
            <v>1</v>
          </cell>
        </row>
        <row r="261">
          <cell r="A261" t="str">
            <v>17873</v>
          </cell>
          <cell r="B261" t="str">
            <v>Villamaría*17873</v>
          </cell>
          <cell r="C261">
            <v>1</v>
          </cell>
        </row>
        <row r="262">
          <cell r="A262" t="str">
            <v>85440</v>
          </cell>
          <cell r="B262" t="str">
            <v>Villanueva*85440</v>
          </cell>
          <cell r="C262">
            <v>2</v>
          </cell>
        </row>
        <row r="263">
          <cell r="A263" t="str">
            <v>50001</v>
          </cell>
          <cell r="B263" t="str">
            <v>Villavicencio*50001</v>
          </cell>
          <cell r="C263">
            <v>57</v>
          </cell>
        </row>
        <row r="264">
          <cell r="A264" t="str">
            <v>25875</v>
          </cell>
          <cell r="B264" t="str">
            <v>Villeta*25875</v>
          </cell>
          <cell r="C264">
            <v>1</v>
          </cell>
        </row>
        <row r="265">
          <cell r="A265" t="str">
            <v>17877</v>
          </cell>
          <cell r="B265" t="str">
            <v>Viterbo*17877</v>
          </cell>
          <cell r="C265">
            <v>1</v>
          </cell>
        </row>
        <row r="266">
          <cell r="A266" t="str">
            <v>05887</v>
          </cell>
          <cell r="B266" t="str">
            <v>Yarumal*5887</v>
          </cell>
          <cell r="C266">
            <v>1</v>
          </cell>
        </row>
        <row r="267">
          <cell r="A267" t="str">
            <v>85001</v>
          </cell>
          <cell r="B267" t="str">
            <v>Yopal*85001</v>
          </cell>
          <cell r="C267">
            <v>7</v>
          </cell>
        </row>
        <row r="268">
          <cell r="A268" t="str">
            <v>76892</v>
          </cell>
          <cell r="B268" t="str">
            <v>Yumbo*76892</v>
          </cell>
          <cell r="C268">
            <v>4</v>
          </cell>
        </row>
        <row r="269">
          <cell r="A269" t="str">
            <v>76895</v>
          </cell>
          <cell r="B269" t="str">
            <v>Zarzal*76895</v>
          </cell>
          <cell r="C269">
            <v>2</v>
          </cell>
        </row>
        <row r="270">
          <cell r="A270" t="str">
            <v>25899</v>
          </cell>
          <cell r="B270" t="str">
            <v>Zipaquirá*25899</v>
          </cell>
          <cell r="C270">
            <v>20</v>
          </cell>
        </row>
      </sheetData>
      <sheetData sheetId="9"/>
      <sheetData sheetId="10">
        <row r="5">
          <cell r="A5" t="str">
            <v>00091</v>
          </cell>
          <cell r="B5" t="str">
            <v>AMAZONAS</v>
          </cell>
          <cell r="C5">
            <v>3</v>
          </cell>
        </row>
        <row r="6">
          <cell r="A6" t="str">
            <v>00005</v>
          </cell>
          <cell r="B6" t="str">
            <v>ANTIOQUIA</v>
          </cell>
          <cell r="C6">
            <v>440</v>
          </cell>
        </row>
        <row r="7">
          <cell r="A7" t="str">
            <v>00081</v>
          </cell>
          <cell r="B7" t="str">
            <v>ARAUCA</v>
          </cell>
          <cell r="C7">
            <v>4</v>
          </cell>
        </row>
        <row r="8">
          <cell r="A8" t="str">
            <v>00008</v>
          </cell>
          <cell r="B8" t="str">
            <v>ATLÁNTICO</v>
          </cell>
          <cell r="C8">
            <v>89</v>
          </cell>
        </row>
        <row r="9">
          <cell r="A9" t="str">
            <v>00011</v>
          </cell>
          <cell r="B9" t="str">
            <v>BOGOTÁ D.C.</v>
          </cell>
          <cell r="C9">
            <v>1558</v>
          </cell>
        </row>
        <row r="10">
          <cell r="A10" t="str">
            <v>00013</v>
          </cell>
          <cell r="B10" t="str">
            <v>BOLÍVAR</v>
          </cell>
          <cell r="C10">
            <v>66</v>
          </cell>
        </row>
        <row r="11">
          <cell r="A11" t="str">
            <v>00015</v>
          </cell>
          <cell r="B11" t="str">
            <v>BOYACÁ</v>
          </cell>
          <cell r="C11">
            <v>51</v>
          </cell>
        </row>
        <row r="12">
          <cell r="A12" t="str">
            <v>00017</v>
          </cell>
          <cell r="B12" t="str">
            <v>CALDAS</v>
          </cell>
          <cell r="C12">
            <v>113</v>
          </cell>
        </row>
        <row r="13">
          <cell r="A13" t="str">
            <v>00018</v>
          </cell>
          <cell r="B13" t="str">
            <v>CAQUETÁ</v>
          </cell>
          <cell r="C13">
            <v>6</v>
          </cell>
        </row>
        <row r="14">
          <cell r="A14" t="str">
            <v>00085</v>
          </cell>
          <cell r="B14" t="str">
            <v>CASANARE</v>
          </cell>
          <cell r="C14">
            <v>9</v>
          </cell>
        </row>
        <row r="15">
          <cell r="A15" t="str">
            <v>00019</v>
          </cell>
          <cell r="B15" t="str">
            <v>CAUCA</v>
          </cell>
          <cell r="C15">
            <v>29</v>
          </cell>
        </row>
        <row r="16">
          <cell r="A16" t="str">
            <v>00020</v>
          </cell>
          <cell r="B16" t="str">
            <v>CESAR</v>
          </cell>
          <cell r="C16">
            <v>10</v>
          </cell>
        </row>
        <row r="17">
          <cell r="A17" t="str">
            <v>00027</v>
          </cell>
          <cell r="B17" t="str">
            <v>CHOCÓ</v>
          </cell>
          <cell r="C17">
            <v>18</v>
          </cell>
        </row>
        <row r="18">
          <cell r="A18" t="str">
            <v>00023</v>
          </cell>
          <cell r="B18" t="str">
            <v>CÓRDOBA</v>
          </cell>
          <cell r="C18">
            <v>3</v>
          </cell>
        </row>
        <row r="19">
          <cell r="A19" t="str">
            <v>00025</v>
          </cell>
          <cell r="B19" t="str">
            <v>CUNDINAMARCA</v>
          </cell>
          <cell r="C19">
            <v>172</v>
          </cell>
        </row>
        <row r="20">
          <cell r="A20" t="str">
            <v>00094</v>
          </cell>
          <cell r="B20" t="str">
            <v>GUAINÍA</v>
          </cell>
          <cell r="C20" t="str">
            <v>-</v>
          </cell>
        </row>
        <row r="21">
          <cell r="A21" t="str">
            <v>00095</v>
          </cell>
          <cell r="B21" t="str">
            <v>GUAVIARE</v>
          </cell>
          <cell r="C21">
            <v>2</v>
          </cell>
        </row>
        <row r="22">
          <cell r="A22" t="str">
            <v>00041</v>
          </cell>
          <cell r="B22" t="str">
            <v>HUILA</v>
          </cell>
          <cell r="C22">
            <v>67</v>
          </cell>
        </row>
        <row r="23">
          <cell r="A23" t="str">
            <v>00044</v>
          </cell>
          <cell r="B23" t="str">
            <v>LA GUAJIRA</v>
          </cell>
          <cell r="C23">
            <v>6</v>
          </cell>
        </row>
        <row r="24">
          <cell r="A24" t="str">
            <v>00047</v>
          </cell>
          <cell r="B24" t="str">
            <v>MAGDALENA</v>
          </cell>
          <cell r="C24">
            <v>85</v>
          </cell>
        </row>
        <row r="25">
          <cell r="A25" t="str">
            <v>00050</v>
          </cell>
          <cell r="B25" t="str">
            <v>META</v>
          </cell>
          <cell r="C25">
            <v>76</v>
          </cell>
        </row>
        <row r="26">
          <cell r="A26" t="str">
            <v>00052</v>
          </cell>
          <cell r="B26" t="str">
            <v>NARIÑO</v>
          </cell>
          <cell r="C26">
            <v>60</v>
          </cell>
        </row>
        <row r="27">
          <cell r="A27" t="str">
            <v>00054</v>
          </cell>
          <cell r="B27" t="str">
            <v>NORTE DE SANTANDER</v>
          </cell>
          <cell r="C27">
            <v>121</v>
          </cell>
        </row>
        <row r="28">
          <cell r="A28" t="str">
            <v>00086</v>
          </cell>
          <cell r="B28" t="str">
            <v>PUTUMAYO</v>
          </cell>
          <cell r="C28">
            <v>5</v>
          </cell>
        </row>
        <row r="29">
          <cell r="A29" t="str">
            <v>00063</v>
          </cell>
          <cell r="B29" t="str">
            <v>QUINDIO</v>
          </cell>
          <cell r="C29">
            <v>52</v>
          </cell>
        </row>
        <row r="30">
          <cell r="A30" t="str">
            <v>00066</v>
          </cell>
          <cell r="B30" t="str">
            <v>RISARALDA</v>
          </cell>
          <cell r="C30">
            <v>178</v>
          </cell>
        </row>
        <row r="31">
          <cell r="A31" t="str">
            <v>00088</v>
          </cell>
          <cell r="B31" t="str">
            <v>SAN ANDRES Y PROV.</v>
          </cell>
          <cell r="C31">
            <v>1</v>
          </cell>
        </row>
        <row r="32">
          <cell r="A32" t="str">
            <v>00068</v>
          </cell>
          <cell r="B32" t="str">
            <v>SANTANDER</v>
          </cell>
          <cell r="C32">
            <v>29</v>
          </cell>
        </row>
        <row r="33">
          <cell r="A33" t="str">
            <v>00070</v>
          </cell>
          <cell r="B33" t="str">
            <v>SUCRE</v>
          </cell>
          <cell r="C33">
            <v>7</v>
          </cell>
        </row>
        <row r="34">
          <cell r="A34" t="str">
            <v>00073</v>
          </cell>
          <cell r="B34" t="str">
            <v>TOLIMA</v>
          </cell>
          <cell r="C34">
            <v>106</v>
          </cell>
        </row>
        <row r="35">
          <cell r="A35" t="str">
            <v>00076</v>
          </cell>
          <cell r="B35" t="str">
            <v>VALLE DEL CAUCA</v>
          </cell>
          <cell r="C35">
            <v>368</v>
          </cell>
        </row>
        <row r="36">
          <cell r="A36" t="str">
            <v>00097</v>
          </cell>
          <cell r="B36" t="str">
            <v>VAUPÉS</v>
          </cell>
          <cell r="C36" t="str">
            <v>-</v>
          </cell>
        </row>
        <row r="37">
          <cell r="A37" t="str">
            <v>00099</v>
          </cell>
          <cell r="B37" t="str">
            <v>VICHADA</v>
          </cell>
          <cell r="C37" t="str">
            <v>-</v>
          </cell>
        </row>
      </sheetData>
      <sheetData sheetId="11">
        <row r="5">
          <cell r="A5" t="str">
            <v>91001</v>
          </cell>
          <cell r="B5" t="str">
            <v>LETICIA</v>
          </cell>
          <cell r="C5">
            <v>3</v>
          </cell>
        </row>
        <row r="6">
          <cell r="A6" t="str">
            <v>05030</v>
          </cell>
          <cell r="B6" t="str">
            <v>AMAGÁ</v>
          </cell>
          <cell r="C6">
            <v>2</v>
          </cell>
        </row>
        <row r="7">
          <cell r="A7" t="str">
            <v>05079</v>
          </cell>
          <cell r="B7" t="str">
            <v>BARBOSA</v>
          </cell>
          <cell r="C7">
            <v>1</v>
          </cell>
        </row>
        <row r="8">
          <cell r="A8" t="str">
            <v>05088</v>
          </cell>
          <cell r="B8" t="str">
            <v>BELLO</v>
          </cell>
          <cell r="C8">
            <v>21</v>
          </cell>
        </row>
        <row r="9">
          <cell r="A9" t="str">
            <v>05125</v>
          </cell>
          <cell r="B9" t="str">
            <v>CAICEDO</v>
          </cell>
          <cell r="C9">
            <v>2</v>
          </cell>
        </row>
        <row r="10">
          <cell r="A10" t="str">
            <v>05129</v>
          </cell>
          <cell r="B10" t="str">
            <v>CALDAS</v>
          </cell>
          <cell r="C10">
            <v>4</v>
          </cell>
        </row>
        <row r="11">
          <cell r="A11" t="str">
            <v>05154</v>
          </cell>
          <cell r="B11" t="str">
            <v>CAUCASIA</v>
          </cell>
          <cell r="C11">
            <v>1</v>
          </cell>
        </row>
        <row r="12">
          <cell r="A12" t="str">
            <v>05172</v>
          </cell>
          <cell r="B12" t="str">
            <v>CHIGORODÓ</v>
          </cell>
          <cell r="C12">
            <v>1</v>
          </cell>
        </row>
        <row r="13">
          <cell r="A13" t="str">
            <v>05101</v>
          </cell>
          <cell r="B13" t="str">
            <v>CIUDAD BOLÍVAR</v>
          </cell>
          <cell r="C13">
            <v>3</v>
          </cell>
        </row>
        <row r="14">
          <cell r="A14" t="str">
            <v>05197</v>
          </cell>
          <cell r="B14" t="str">
            <v>COCORNÁ</v>
          </cell>
          <cell r="C14">
            <v>1</v>
          </cell>
        </row>
        <row r="15">
          <cell r="A15" t="str">
            <v>05212</v>
          </cell>
          <cell r="B15" t="str">
            <v>COPACABANA</v>
          </cell>
          <cell r="C15">
            <v>1</v>
          </cell>
        </row>
        <row r="16">
          <cell r="A16" t="str">
            <v>05250</v>
          </cell>
          <cell r="B16" t="str">
            <v>EL BAGRE</v>
          </cell>
          <cell r="C16">
            <v>2</v>
          </cell>
        </row>
        <row r="17">
          <cell r="A17" t="str">
            <v>05148</v>
          </cell>
          <cell r="B17" t="str">
            <v>EL CARMEN DE VIBORAL</v>
          </cell>
          <cell r="C17">
            <v>1</v>
          </cell>
        </row>
        <row r="18">
          <cell r="A18" t="str">
            <v>05266</v>
          </cell>
          <cell r="B18" t="str">
            <v>ENVIGADO</v>
          </cell>
          <cell r="C18">
            <v>9</v>
          </cell>
        </row>
        <row r="19">
          <cell r="A19" t="str">
            <v>05282</v>
          </cell>
          <cell r="B19" t="str">
            <v>FREDONIA</v>
          </cell>
          <cell r="C19">
            <v>1</v>
          </cell>
        </row>
        <row r="20">
          <cell r="A20" t="str">
            <v>05284</v>
          </cell>
          <cell r="B20" t="str">
            <v>FRONTINO</v>
          </cell>
          <cell r="C20">
            <v>1</v>
          </cell>
        </row>
        <row r="21">
          <cell r="A21" t="str">
            <v>05306</v>
          </cell>
          <cell r="B21" t="str">
            <v>GIRALDO</v>
          </cell>
          <cell r="C21">
            <v>1</v>
          </cell>
        </row>
        <row r="22">
          <cell r="A22" t="str">
            <v>05308</v>
          </cell>
          <cell r="B22" t="str">
            <v>GIRARDOTA</v>
          </cell>
          <cell r="C22">
            <v>5</v>
          </cell>
        </row>
        <row r="23">
          <cell r="A23" t="str">
            <v>05360</v>
          </cell>
          <cell r="B23" t="str">
            <v>ITAGUI</v>
          </cell>
          <cell r="C23">
            <v>14</v>
          </cell>
        </row>
        <row r="24">
          <cell r="A24" t="str">
            <v>05364</v>
          </cell>
          <cell r="B24" t="str">
            <v>JARDÍN</v>
          </cell>
          <cell r="C24">
            <v>2</v>
          </cell>
        </row>
        <row r="25">
          <cell r="A25" t="str">
            <v>05376</v>
          </cell>
          <cell r="B25" t="str">
            <v>LA CEJA</v>
          </cell>
          <cell r="C25">
            <v>2</v>
          </cell>
        </row>
        <row r="26">
          <cell r="A26" t="str">
            <v>05380</v>
          </cell>
          <cell r="B26" t="str">
            <v>LA ESTRELLA</v>
          </cell>
          <cell r="C26">
            <v>3</v>
          </cell>
        </row>
        <row r="27">
          <cell r="A27" t="str">
            <v>05001</v>
          </cell>
          <cell r="B27" t="str">
            <v>MEDELLÍN</v>
          </cell>
          <cell r="C27">
            <v>339</v>
          </cell>
        </row>
        <row r="28">
          <cell r="A28" t="str">
            <v>05579</v>
          </cell>
          <cell r="B28" t="str">
            <v>PUERTO BERRÍO</v>
          </cell>
          <cell r="C28">
            <v>4</v>
          </cell>
        </row>
        <row r="29">
          <cell r="A29" t="str">
            <v>05615</v>
          </cell>
          <cell r="B29" t="str">
            <v>RIONEGRO</v>
          </cell>
          <cell r="C29">
            <v>6</v>
          </cell>
        </row>
        <row r="30">
          <cell r="A30" t="str">
            <v>05631</v>
          </cell>
          <cell r="B30" t="str">
            <v>SABANETA</v>
          </cell>
          <cell r="C30">
            <v>1</v>
          </cell>
        </row>
        <row r="31">
          <cell r="A31" t="str">
            <v>05642</v>
          </cell>
          <cell r="B31" t="str">
            <v>SALGAR</v>
          </cell>
          <cell r="C31">
            <v>1</v>
          </cell>
        </row>
        <row r="32">
          <cell r="A32" t="str">
            <v>05656</v>
          </cell>
          <cell r="B32" t="str">
            <v>SAN JERÓNIMO</v>
          </cell>
          <cell r="C32">
            <v>1</v>
          </cell>
        </row>
        <row r="33">
          <cell r="A33" t="str">
            <v>05674</v>
          </cell>
          <cell r="B33" t="str">
            <v>SAN VICENTE</v>
          </cell>
          <cell r="C33">
            <v>1</v>
          </cell>
        </row>
        <row r="34">
          <cell r="A34" t="str">
            <v>05686</v>
          </cell>
          <cell r="B34" t="str">
            <v>SANTA ROSA DE OSOS</v>
          </cell>
          <cell r="C34">
            <v>1</v>
          </cell>
        </row>
        <row r="35">
          <cell r="A35" t="str">
            <v>05736</v>
          </cell>
          <cell r="B35" t="str">
            <v>SEGOVIA</v>
          </cell>
          <cell r="C35">
            <v>2</v>
          </cell>
        </row>
        <row r="36">
          <cell r="A36" t="str">
            <v>05789</v>
          </cell>
          <cell r="B36" t="str">
            <v>TÁMESIS</v>
          </cell>
          <cell r="C36">
            <v>1</v>
          </cell>
        </row>
        <row r="37">
          <cell r="A37" t="str">
            <v>05790</v>
          </cell>
          <cell r="B37" t="str">
            <v>TARAZÁ</v>
          </cell>
          <cell r="C37">
            <v>1</v>
          </cell>
        </row>
        <row r="38">
          <cell r="A38" t="str">
            <v>05837</v>
          </cell>
          <cell r="B38" t="str">
            <v>TURBO</v>
          </cell>
          <cell r="C38">
            <v>1</v>
          </cell>
        </row>
        <row r="39">
          <cell r="A39" t="str">
            <v>05842</v>
          </cell>
          <cell r="B39" t="str">
            <v>URAMITA</v>
          </cell>
          <cell r="C39">
            <v>1</v>
          </cell>
        </row>
        <row r="40">
          <cell r="A40" t="str">
            <v>05861</v>
          </cell>
          <cell r="B40" t="str">
            <v>VENECIA</v>
          </cell>
          <cell r="C40">
            <v>1</v>
          </cell>
        </row>
        <row r="41">
          <cell r="A41" t="str">
            <v>05887</v>
          </cell>
          <cell r="B41" t="str">
            <v>YARUMAL</v>
          </cell>
          <cell r="C41">
            <v>1</v>
          </cell>
        </row>
        <row r="42">
          <cell r="A42" t="str">
            <v>81001</v>
          </cell>
          <cell r="B42" t="str">
            <v>ARAUCA</v>
          </cell>
          <cell r="C42">
            <v>1</v>
          </cell>
        </row>
        <row r="43">
          <cell r="A43" t="str">
            <v>81736</v>
          </cell>
          <cell r="B43" t="str">
            <v>SARAVENA</v>
          </cell>
          <cell r="C43">
            <v>1</v>
          </cell>
        </row>
        <row r="44">
          <cell r="A44" t="str">
            <v>81794</v>
          </cell>
          <cell r="B44" t="str">
            <v>TAME</v>
          </cell>
          <cell r="C44">
            <v>2</v>
          </cell>
        </row>
        <row r="45">
          <cell r="A45" t="str">
            <v>08001</v>
          </cell>
          <cell r="B45" t="str">
            <v>BARRANQUILLA</v>
          </cell>
          <cell r="C45">
            <v>64</v>
          </cell>
        </row>
        <row r="46">
          <cell r="A46" t="str">
            <v>08433</v>
          </cell>
          <cell r="B46" t="str">
            <v>MALAMBO</v>
          </cell>
          <cell r="C46">
            <v>4</v>
          </cell>
        </row>
        <row r="47">
          <cell r="A47" t="str">
            <v>08436</v>
          </cell>
          <cell r="B47" t="str">
            <v>MANATÍ</v>
          </cell>
          <cell r="C47">
            <v>1</v>
          </cell>
        </row>
        <row r="48">
          <cell r="A48" t="str">
            <v>08573</v>
          </cell>
          <cell r="B48" t="str">
            <v>PUERTO COLOMBIA</v>
          </cell>
          <cell r="C48">
            <v>1</v>
          </cell>
        </row>
        <row r="49">
          <cell r="A49" t="str">
            <v>08634</v>
          </cell>
          <cell r="B49" t="str">
            <v>SABANAGRANDE</v>
          </cell>
          <cell r="C49">
            <v>1</v>
          </cell>
        </row>
        <row r="50">
          <cell r="A50" t="str">
            <v>08758</v>
          </cell>
          <cell r="B50" t="str">
            <v>SOLEDAD</v>
          </cell>
          <cell r="C50">
            <v>18</v>
          </cell>
        </row>
        <row r="51">
          <cell r="A51" t="str">
            <v>11001</v>
          </cell>
          <cell r="B51" t="str">
            <v>BOGOTÁ D.C.</v>
          </cell>
          <cell r="C51">
            <v>1558</v>
          </cell>
        </row>
        <row r="52">
          <cell r="A52" t="str">
            <v>13042</v>
          </cell>
          <cell r="B52" t="str">
            <v>ARENAL</v>
          </cell>
          <cell r="C52">
            <v>1</v>
          </cell>
        </row>
        <row r="53">
          <cell r="A53" t="str">
            <v>13052</v>
          </cell>
          <cell r="B53" t="str">
            <v>ARJONA</v>
          </cell>
          <cell r="C53">
            <v>1</v>
          </cell>
        </row>
        <row r="54">
          <cell r="A54" t="str">
            <v>13001</v>
          </cell>
          <cell r="B54" t="str">
            <v>CARTAGENA</v>
          </cell>
          <cell r="C54">
            <v>59</v>
          </cell>
        </row>
        <row r="55">
          <cell r="A55" t="str">
            <v>13244</v>
          </cell>
          <cell r="B55" t="str">
            <v>EL CARMEN DE BOLÍVAR</v>
          </cell>
          <cell r="C55">
            <v>1</v>
          </cell>
        </row>
        <row r="56">
          <cell r="A56" t="str">
            <v>13430</v>
          </cell>
          <cell r="B56" t="str">
            <v>MAGANGUÉ</v>
          </cell>
          <cell r="C56">
            <v>1</v>
          </cell>
        </row>
        <row r="57">
          <cell r="A57" t="str">
            <v>13657</v>
          </cell>
          <cell r="B57" t="str">
            <v>SAN JUAN NEPOMUCENO</v>
          </cell>
          <cell r="C57">
            <v>1</v>
          </cell>
        </row>
        <row r="58">
          <cell r="A58" t="str">
            <v>13836</v>
          </cell>
          <cell r="B58" t="str">
            <v>TURBACO</v>
          </cell>
          <cell r="C58">
            <v>1</v>
          </cell>
        </row>
        <row r="59">
          <cell r="A59" t="str">
            <v>13873</v>
          </cell>
          <cell r="B59" t="str">
            <v>VILLANUEVA</v>
          </cell>
          <cell r="C59">
            <v>1</v>
          </cell>
        </row>
        <row r="60">
          <cell r="A60" t="str">
            <v>15051</v>
          </cell>
          <cell r="B60" t="str">
            <v>ARCABUCO</v>
          </cell>
          <cell r="C60">
            <v>1</v>
          </cell>
        </row>
        <row r="61">
          <cell r="A61" t="str">
            <v>15176</v>
          </cell>
          <cell r="B61" t="str">
            <v>CHIQUINQUIRÁ</v>
          </cell>
          <cell r="C61">
            <v>7</v>
          </cell>
        </row>
        <row r="62">
          <cell r="A62" t="str">
            <v>15223</v>
          </cell>
          <cell r="B62" t="str">
            <v>CUBARÁ</v>
          </cell>
          <cell r="C62">
            <v>1</v>
          </cell>
        </row>
        <row r="63">
          <cell r="A63" t="str">
            <v>15238</v>
          </cell>
          <cell r="B63" t="str">
            <v>DUITAMA</v>
          </cell>
          <cell r="C63">
            <v>2</v>
          </cell>
        </row>
        <row r="64">
          <cell r="A64" t="str">
            <v>15491</v>
          </cell>
          <cell r="B64" t="str">
            <v>NOBSA</v>
          </cell>
          <cell r="C64">
            <v>1</v>
          </cell>
        </row>
        <row r="65">
          <cell r="A65" t="str">
            <v>15572</v>
          </cell>
          <cell r="B65" t="str">
            <v>PUERTO BOYACÁ</v>
          </cell>
          <cell r="C65">
            <v>1</v>
          </cell>
        </row>
        <row r="66">
          <cell r="A66" t="str">
            <v>15580</v>
          </cell>
          <cell r="B66" t="str">
            <v>QUÍPAMA</v>
          </cell>
          <cell r="C66">
            <v>1</v>
          </cell>
        </row>
        <row r="67">
          <cell r="A67" t="str">
            <v>15646</v>
          </cell>
          <cell r="B67" t="str">
            <v>SAMACÁ</v>
          </cell>
          <cell r="C67">
            <v>1</v>
          </cell>
        </row>
        <row r="68">
          <cell r="A68" t="str">
            <v>15693</v>
          </cell>
          <cell r="B68" t="str">
            <v>SANTA ROSA DE VITERBO</v>
          </cell>
          <cell r="C68">
            <v>1</v>
          </cell>
        </row>
        <row r="69">
          <cell r="A69" t="str">
            <v>15686</v>
          </cell>
          <cell r="B69" t="str">
            <v>SANTANA</v>
          </cell>
          <cell r="C69">
            <v>1</v>
          </cell>
        </row>
        <row r="70">
          <cell r="A70" t="str">
            <v>15759</v>
          </cell>
          <cell r="B70" t="str">
            <v>SOGAMOSO</v>
          </cell>
          <cell r="C70">
            <v>14</v>
          </cell>
        </row>
        <row r="71">
          <cell r="A71" t="str">
            <v>15806</v>
          </cell>
          <cell r="B71" t="str">
            <v>TIBASOSA</v>
          </cell>
          <cell r="C71">
            <v>1</v>
          </cell>
        </row>
        <row r="72">
          <cell r="A72" t="str">
            <v>15001</v>
          </cell>
          <cell r="B72" t="str">
            <v>TUNJA</v>
          </cell>
          <cell r="C72">
            <v>17</v>
          </cell>
        </row>
        <row r="73">
          <cell r="A73" t="str">
            <v>15837</v>
          </cell>
          <cell r="B73" t="str">
            <v>TUTA</v>
          </cell>
          <cell r="C73">
            <v>1</v>
          </cell>
        </row>
        <row r="74">
          <cell r="A74" t="str">
            <v>15879</v>
          </cell>
          <cell r="B74" t="str">
            <v>VIRACACHÁ</v>
          </cell>
          <cell r="C74">
            <v>1</v>
          </cell>
        </row>
        <row r="75">
          <cell r="A75" t="str">
            <v>17042</v>
          </cell>
          <cell r="B75" t="str">
            <v>ANSERMA</v>
          </cell>
          <cell r="C75">
            <v>4</v>
          </cell>
        </row>
        <row r="76">
          <cell r="A76" t="str">
            <v>17088</v>
          </cell>
          <cell r="B76" t="str">
            <v>BELALCÁZAR</v>
          </cell>
          <cell r="C76">
            <v>1</v>
          </cell>
        </row>
        <row r="77">
          <cell r="A77" t="str">
            <v>17174</v>
          </cell>
          <cell r="B77" t="str">
            <v>CHINCHINÁ</v>
          </cell>
          <cell r="C77">
            <v>8</v>
          </cell>
        </row>
        <row r="78">
          <cell r="A78" t="str">
            <v>17380</v>
          </cell>
          <cell r="B78" t="str">
            <v>LA DORADA</v>
          </cell>
          <cell r="C78">
            <v>3</v>
          </cell>
        </row>
        <row r="79">
          <cell r="A79" t="str">
            <v>17001</v>
          </cell>
          <cell r="B79" t="str">
            <v>MANIZALES</v>
          </cell>
          <cell r="C79">
            <v>80</v>
          </cell>
        </row>
        <row r="80">
          <cell r="A80" t="str">
            <v>17486</v>
          </cell>
          <cell r="B80" t="str">
            <v>NEIRA</v>
          </cell>
          <cell r="C80">
            <v>2</v>
          </cell>
        </row>
        <row r="81">
          <cell r="A81" t="str">
            <v>17495</v>
          </cell>
          <cell r="B81" t="str">
            <v>NORCASIA</v>
          </cell>
          <cell r="C81">
            <v>1</v>
          </cell>
        </row>
        <row r="82">
          <cell r="A82" t="str">
            <v>17524</v>
          </cell>
          <cell r="B82" t="str">
            <v>PALESTINA</v>
          </cell>
          <cell r="C82">
            <v>4</v>
          </cell>
        </row>
        <row r="83">
          <cell r="A83" t="str">
            <v>17541</v>
          </cell>
          <cell r="B83" t="str">
            <v>PENSILVANIA</v>
          </cell>
          <cell r="C83">
            <v>1</v>
          </cell>
        </row>
        <row r="84">
          <cell r="A84" t="str">
            <v>17614</v>
          </cell>
          <cell r="B84" t="str">
            <v>RIOSUCIO</v>
          </cell>
          <cell r="C84">
            <v>1</v>
          </cell>
        </row>
        <row r="85">
          <cell r="A85" t="str">
            <v>17653</v>
          </cell>
          <cell r="B85" t="str">
            <v>SALAMINA</v>
          </cell>
          <cell r="C85">
            <v>1</v>
          </cell>
        </row>
        <row r="86">
          <cell r="A86" t="str">
            <v>17873</v>
          </cell>
          <cell r="B86" t="str">
            <v>VILLAMARÍA</v>
          </cell>
          <cell r="C86">
            <v>6</v>
          </cell>
        </row>
        <row r="87">
          <cell r="A87" t="str">
            <v>17877</v>
          </cell>
          <cell r="B87" t="str">
            <v>VITERBO</v>
          </cell>
          <cell r="C87">
            <v>1</v>
          </cell>
        </row>
        <row r="88">
          <cell r="A88" t="str">
            <v>18247</v>
          </cell>
          <cell r="B88" t="str">
            <v>EL DONCELLO</v>
          </cell>
          <cell r="C88">
            <v>1</v>
          </cell>
        </row>
        <row r="89">
          <cell r="A89" t="str">
            <v>18001</v>
          </cell>
          <cell r="B89" t="str">
            <v>FLORENCIA</v>
          </cell>
          <cell r="C89">
            <v>4</v>
          </cell>
        </row>
        <row r="90">
          <cell r="A90" t="str">
            <v>18410</v>
          </cell>
          <cell r="B90" t="str">
            <v>LA MONTAÑITA</v>
          </cell>
          <cell r="C90">
            <v>1</v>
          </cell>
        </row>
        <row r="91">
          <cell r="A91" t="str">
            <v>85250</v>
          </cell>
          <cell r="B91" t="str">
            <v>PAZ DE ARIPORO</v>
          </cell>
          <cell r="C91">
            <v>5</v>
          </cell>
        </row>
        <row r="92">
          <cell r="A92" t="str">
            <v>85279</v>
          </cell>
          <cell r="B92" t="str">
            <v>RECETOR</v>
          </cell>
          <cell r="C92">
            <v>1</v>
          </cell>
        </row>
        <row r="93">
          <cell r="A93" t="str">
            <v>85315</v>
          </cell>
          <cell r="B93" t="str">
            <v>SÁCAMA</v>
          </cell>
          <cell r="C93">
            <v>1</v>
          </cell>
        </row>
        <row r="94">
          <cell r="A94" t="str">
            <v>85440</v>
          </cell>
          <cell r="B94" t="str">
            <v>VILLANUEVA</v>
          </cell>
          <cell r="C94">
            <v>2</v>
          </cell>
        </row>
        <row r="95">
          <cell r="A95" t="str">
            <v>19130</v>
          </cell>
          <cell r="B95" t="str">
            <v>CAJIBÍO</v>
          </cell>
          <cell r="C95">
            <v>1</v>
          </cell>
        </row>
        <row r="96">
          <cell r="A96" t="str">
            <v>19212</v>
          </cell>
          <cell r="B96" t="str">
            <v>CORINTO</v>
          </cell>
          <cell r="C96">
            <v>1</v>
          </cell>
        </row>
        <row r="97">
          <cell r="A97" t="str">
            <v>19256</v>
          </cell>
          <cell r="B97" t="str">
            <v>EL TAMBO</v>
          </cell>
          <cell r="C97">
            <v>1</v>
          </cell>
        </row>
        <row r="98">
          <cell r="A98" t="str">
            <v>19318</v>
          </cell>
          <cell r="B98" t="str">
            <v>GUAPI</v>
          </cell>
          <cell r="C98">
            <v>1</v>
          </cell>
        </row>
        <row r="99">
          <cell r="A99" t="str">
            <v>19455</v>
          </cell>
          <cell r="B99" t="str">
            <v>MIRANDA</v>
          </cell>
          <cell r="C99">
            <v>1</v>
          </cell>
        </row>
        <row r="100">
          <cell r="A100" t="str">
            <v>19548</v>
          </cell>
          <cell r="B100" t="str">
            <v>PIENDAMÓ</v>
          </cell>
          <cell r="C100">
            <v>1</v>
          </cell>
        </row>
        <row r="101">
          <cell r="A101" t="str">
            <v>19001</v>
          </cell>
          <cell r="B101" t="str">
            <v>POPAYÁN</v>
          </cell>
          <cell r="C101">
            <v>14</v>
          </cell>
        </row>
        <row r="102">
          <cell r="A102" t="str">
            <v>19573</v>
          </cell>
          <cell r="B102" t="str">
            <v>PUERTO TEJADA</v>
          </cell>
          <cell r="C102">
            <v>3</v>
          </cell>
        </row>
        <row r="103">
          <cell r="A103" t="str">
            <v>19698</v>
          </cell>
          <cell r="B103" t="str">
            <v>SANTANDER DE QUILICHAO</v>
          </cell>
          <cell r="C103">
            <v>1</v>
          </cell>
        </row>
        <row r="104">
          <cell r="A104" t="str">
            <v>19780</v>
          </cell>
          <cell r="B104" t="str">
            <v>SUÁREZ</v>
          </cell>
          <cell r="C104">
            <v>3</v>
          </cell>
        </row>
        <row r="105">
          <cell r="A105" t="str">
            <v>19845</v>
          </cell>
          <cell r="B105" t="str">
            <v>VILLA RICA</v>
          </cell>
          <cell r="C105">
            <v>2</v>
          </cell>
        </row>
        <row r="106">
          <cell r="A106" t="str">
            <v>20250</v>
          </cell>
          <cell r="B106" t="str">
            <v>EL PASO</v>
          </cell>
          <cell r="C106">
            <v>1</v>
          </cell>
        </row>
        <row r="107">
          <cell r="A107" t="str">
            <v>20400</v>
          </cell>
          <cell r="B107" t="str">
            <v>LA JAGUA DE IBIRICO</v>
          </cell>
          <cell r="C107">
            <v>1</v>
          </cell>
        </row>
        <row r="108">
          <cell r="A108" t="str">
            <v>20001</v>
          </cell>
          <cell r="B108" t="str">
            <v>VALLEDUPAR</v>
          </cell>
          <cell r="C108">
            <v>8</v>
          </cell>
        </row>
        <row r="109">
          <cell r="A109" t="str">
            <v>27077</v>
          </cell>
          <cell r="B109" t="str">
            <v>BAJO BAUDÓ</v>
          </cell>
          <cell r="C109">
            <v>1</v>
          </cell>
        </row>
        <row r="110">
          <cell r="A110" t="str">
            <v>27099</v>
          </cell>
          <cell r="B110" t="str">
            <v>BOJAYA</v>
          </cell>
          <cell r="C110">
            <v>2</v>
          </cell>
        </row>
        <row r="111">
          <cell r="A111" t="str">
            <v>27205</v>
          </cell>
          <cell r="B111" t="str">
            <v>CONDOTO</v>
          </cell>
          <cell r="C111">
            <v>1</v>
          </cell>
        </row>
        <row r="112">
          <cell r="A112" t="str">
            <v>27361</v>
          </cell>
          <cell r="B112" t="str">
            <v>ISTMINA</v>
          </cell>
          <cell r="C112">
            <v>2</v>
          </cell>
        </row>
        <row r="113">
          <cell r="A113" t="str">
            <v>27425</v>
          </cell>
          <cell r="B113" t="str">
            <v>MEDIO ATRATO</v>
          </cell>
          <cell r="C113">
            <v>1</v>
          </cell>
        </row>
        <row r="114">
          <cell r="A114" t="str">
            <v>27001</v>
          </cell>
          <cell r="B114" t="str">
            <v>QUIBDÓ</v>
          </cell>
          <cell r="C114">
            <v>9</v>
          </cell>
        </row>
        <row r="115">
          <cell r="A115" t="str">
            <v>27615</v>
          </cell>
          <cell r="B115" t="str">
            <v>RIOSUCIO</v>
          </cell>
          <cell r="C115">
            <v>1</v>
          </cell>
        </row>
        <row r="116">
          <cell r="A116" t="str">
            <v>27787</v>
          </cell>
          <cell r="B116" t="str">
            <v>TADÓ</v>
          </cell>
          <cell r="C116">
            <v>1</v>
          </cell>
        </row>
        <row r="117">
          <cell r="A117" t="str">
            <v>23001</v>
          </cell>
          <cell r="B117" t="str">
            <v>MONTERÍA</v>
          </cell>
          <cell r="C117">
            <v>1</v>
          </cell>
        </row>
        <row r="118">
          <cell r="A118" t="str">
            <v>23660</v>
          </cell>
          <cell r="B118" t="str">
            <v>SAHAGÚN</v>
          </cell>
          <cell r="C118">
            <v>1</v>
          </cell>
        </row>
        <row r="119">
          <cell r="A119" t="str">
            <v>23807</v>
          </cell>
          <cell r="B119" t="str">
            <v>TIERRALTA</v>
          </cell>
          <cell r="C119">
            <v>1</v>
          </cell>
        </row>
        <row r="120">
          <cell r="A120" t="str">
            <v>25001</v>
          </cell>
          <cell r="B120" t="str">
            <v>AGUA DE DIOS</v>
          </cell>
          <cell r="C120">
            <v>2</v>
          </cell>
        </row>
        <row r="121">
          <cell r="A121" t="str">
            <v>25035</v>
          </cell>
          <cell r="B121" t="str">
            <v>ANAPOIMA</v>
          </cell>
          <cell r="C121">
            <v>2</v>
          </cell>
        </row>
        <row r="122">
          <cell r="A122" t="str">
            <v>25123</v>
          </cell>
          <cell r="B122" t="str">
            <v>CACHIPAY</v>
          </cell>
          <cell r="C122">
            <v>1</v>
          </cell>
        </row>
        <row r="123">
          <cell r="A123" t="str">
            <v>25126</v>
          </cell>
          <cell r="B123" t="str">
            <v>CAJICÁ</v>
          </cell>
          <cell r="C123">
            <v>4</v>
          </cell>
        </row>
        <row r="124">
          <cell r="A124" t="str">
            <v>25151</v>
          </cell>
          <cell r="B124" t="str">
            <v>CAQUEZA</v>
          </cell>
          <cell r="C124">
            <v>2</v>
          </cell>
        </row>
        <row r="125">
          <cell r="A125" t="str">
            <v>25175</v>
          </cell>
          <cell r="B125" t="str">
            <v>CHÍA</v>
          </cell>
          <cell r="C125">
            <v>6</v>
          </cell>
        </row>
        <row r="126">
          <cell r="A126" t="str">
            <v>25181</v>
          </cell>
          <cell r="B126" t="str">
            <v>CHOACHÍ</v>
          </cell>
          <cell r="C126">
            <v>1</v>
          </cell>
        </row>
        <row r="127">
          <cell r="A127" t="str">
            <v>25183</v>
          </cell>
          <cell r="B127" t="str">
            <v>CHOCONTÁ</v>
          </cell>
          <cell r="C127">
            <v>1</v>
          </cell>
        </row>
        <row r="128">
          <cell r="A128" t="str">
            <v>25214</v>
          </cell>
          <cell r="B128" t="str">
            <v>COTA</v>
          </cell>
          <cell r="C128">
            <v>1</v>
          </cell>
        </row>
        <row r="129">
          <cell r="A129" t="str">
            <v>25245</v>
          </cell>
          <cell r="B129" t="str">
            <v>EL COLEGIO</v>
          </cell>
          <cell r="C129">
            <v>4</v>
          </cell>
        </row>
        <row r="130">
          <cell r="A130" t="str">
            <v>25260</v>
          </cell>
          <cell r="B130" t="str">
            <v>EL ROSAL</v>
          </cell>
          <cell r="C130">
            <v>2</v>
          </cell>
        </row>
        <row r="131">
          <cell r="A131" t="str">
            <v>25269</v>
          </cell>
          <cell r="B131" t="str">
            <v>FACATATIVÁ</v>
          </cell>
          <cell r="C131">
            <v>8</v>
          </cell>
        </row>
        <row r="132">
          <cell r="A132" t="str">
            <v>25281</v>
          </cell>
          <cell r="B132" t="str">
            <v>FOSCA</v>
          </cell>
          <cell r="C132">
            <v>1</v>
          </cell>
        </row>
        <row r="133">
          <cell r="A133" t="str">
            <v>25286</v>
          </cell>
          <cell r="B133" t="str">
            <v>FUNZA</v>
          </cell>
          <cell r="C133">
            <v>7</v>
          </cell>
        </row>
        <row r="134">
          <cell r="A134" t="str">
            <v>25290</v>
          </cell>
          <cell r="B134" t="str">
            <v>FUSAGASUGÁ</v>
          </cell>
          <cell r="C134">
            <v>6</v>
          </cell>
        </row>
        <row r="135">
          <cell r="A135" t="str">
            <v>25293</v>
          </cell>
          <cell r="B135" t="str">
            <v>GACHALÁ</v>
          </cell>
          <cell r="C135">
            <v>1</v>
          </cell>
        </row>
        <row r="136">
          <cell r="A136" t="str">
            <v>25307</v>
          </cell>
          <cell r="B136" t="str">
            <v>GIRARDOT</v>
          </cell>
          <cell r="C136">
            <v>11</v>
          </cell>
        </row>
        <row r="137">
          <cell r="A137" t="str">
            <v>25320</v>
          </cell>
          <cell r="B137" t="str">
            <v>GUADUAS</v>
          </cell>
          <cell r="C137">
            <v>1</v>
          </cell>
        </row>
        <row r="138">
          <cell r="A138" t="str">
            <v>25322</v>
          </cell>
          <cell r="B138" t="str">
            <v>GUASCA</v>
          </cell>
          <cell r="C138">
            <v>1</v>
          </cell>
        </row>
        <row r="139">
          <cell r="A139" t="str">
            <v>25372</v>
          </cell>
          <cell r="B139" t="str">
            <v>JUNÍN</v>
          </cell>
          <cell r="C139">
            <v>1</v>
          </cell>
        </row>
        <row r="140">
          <cell r="A140" t="str">
            <v>25377</v>
          </cell>
          <cell r="B140" t="str">
            <v>LA CALERA</v>
          </cell>
          <cell r="C140">
            <v>3</v>
          </cell>
        </row>
        <row r="141">
          <cell r="A141" t="str">
            <v>25386</v>
          </cell>
          <cell r="B141" t="str">
            <v>LA MESA</v>
          </cell>
          <cell r="C141">
            <v>1</v>
          </cell>
        </row>
        <row r="142">
          <cell r="A142" t="str">
            <v>25430</v>
          </cell>
          <cell r="B142" t="str">
            <v>MADRID</v>
          </cell>
          <cell r="C142">
            <v>16</v>
          </cell>
        </row>
        <row r="143">
          <cell r="A143" t="str">
            <v>25473</v>
          </cell>
          <cell r="B143" t="str">
            <v>MOSQUERA</v>
          </cell>
          <cell r="C143">
            <v>8</v>
          </cell>
        </row>
        <row r="144">
          <cell r="A144" t="str">
            <v>25486</v>
          </cell>
          <cell r="B144" t="str">
            <v>NEMOCÓN</v>
          </cell>
          <cell r="C144">
            <v>1</v>
          </cell>
        </row>
        <row r="145">
          <cell r="A145" t="str">
            <v>25572</v>
          </cell>
          <cell r="B145" t="str">
            <v>PUERTO SALGAR</v>
          </cell>
          <cell r="C145">
            <v>1</v>
          </cell>
        </row>
        <row r="146">
          <cell r="A146" t="str">
            <v>25580</v>
          </cell>
          <cell r="B146" t="str">
            <v>PULÍ</v>
          </cell>
          <cell r="C146">
            <v>1</v>
          </cell>
        </row>
        <row r="147">
          <cell r="A147" t="str">
            <v>25718</v>
          </cell>
          <cell r="B147" t="str">
            <v>SASAIMA</v>
          </cell>
          <cell r="C147">
            <v>1</v>
          </cell>
        </row>
        <row r="148">
          <cell r="A148" t="str">
            <v>25740</v>
          </cell>
          <cell r="B148" t="str">
            <v>SIBATÉ</v>
          </cell>
          <cell r="C148">
            <v>4</v>
          </cell>
        </row>
        <row r="149">
          <cell r="A149" t="str">
            <v>25743</v>
          </cell>
          <cell r="B149" t="str">
            <v>SILVANIA</v>
          </cell>
          <cell r="C149">
            <v>1</v>
          </cell>
        </row>
        <row r="150">
          <cell r="A150" t="str">
            <v>25754</v>
          </cell>
          <cell r="B150" t="str">
            <v>SOACHA</v>
          </cell>
          <cell r="C150">
            <v>55</v>
          </cell>
        </row>
        <row r="151">
          <cell r="A151" t="str">
            <v>25758</v>
          </cell>
          <cell r="B151" t="str">
            <v>SOPÓ</v>
          </cell>
          <cell r="C151">
            <v>4</v>
          </cell>
        </row>
        <row r="152">
          <cell r="A152" t="str">
            <v>25805</v>
          </cell>
          <cell r="B152" t="str">
            <v>TIBACUY</v>
          </cell>
          <cell r="C152">
            <v>1</v>
          </cell>
        </row>
        <row r="153">
          <cell r="A153" t="str">
            <v>25817</v>
          </cell>
          <cell r="B153" t="str">
            <v>TOCANCIPÁ</v>
          </cell>
          <cell r="C153">
            <v>3</v>
          </cell>
        </row>
        <row r="154">
          <cell r="A154" t="str">
            <v>25843</v>
          </cell>
          <cell r="B154" t="str">
            <v>VILLA DE SAN DIEGO DE UBATE</v>
          </cell>
          <cell r="C154">
            <v>3</v>
          </cell>
        </row>
        <row r="155">
          <cell r="A155" t="str">
            <v>25875</v>
          </cell>
          <cell r="B155" t="str">
            <v>VILLETA</v>
          </cell>
          <cell r="C155">
            <v>1</v>
          </cell>
        </row>
        <row r="156">
          <cell r="A156" t="str">
            <v>25878</v>
          </cell>
          <cell r="B156" t="str">
            <v>VIOTÁ</v>
          </cell>
          <cell r="C156">
            <v>1</v>
          </cell>
        </row>
        <row r="157">
          <cell r="A157" t="str">
            <v>25899</v>
          </cell>
          <cell r="B157" t="str">
            <v>ZIPAQUIRÁ</v>
          </cell>
          <cell r="C157">
            <v>4</v>
          </cell>
        </row>
        <row r="158">
          <cell r="A158" t="str">
            <v>95001</v>
          </cell>
          <cell r="B158" t="str">
            <v>SAN JOSÉ DEL GUAVIARE</v>
          </cell>
          <cell r="C158">
            <v>2</v>
          </cell>
        </row>
        <row r="159">
          <cell r="A159" t="str">
            <v>41016</v>
          </cell>
          <cell r="B159" t="str">
            <v>AIPE</v>
          </cell>
          <cell r="C159">
            <v>2</v>
          </cell>
        </row>
        <row r="160">
          <cell r="A160" t="str">
            <v>41020</v>
          </cell>
          <cell r="B160" t="str">
            <v>ALGECIRAS</v>
          </cell>
          <cell r="C160">
            <v>2</v>
          </cell>
        </row>
        <row r="161">
          <cell r="A161" t="str">
            <v>41132</v>
          </cell>
          <cell r="B161" t="str">
            <v>CAMPOALEGRE</v>
          </cell>
          <cell r="C161">
            <v>1</v>
          </cell>
        </row>
        <row r="162">
          <cell r="A162" t="str">
            <v>41298</v>
          </cell>
          <cell r="B162" t="str">
            <v>GARZÓN</v>
          </cell>
          <cell r="C162">
            <v>4</v>
          </cell>
        </row>
        <row r="163">
          <cell r="A163" t="str">
            <v>41306</v>
          </cell>
          <cell r="B163" t="str">
            <v>GIGANTE</v>
          </cell>
          <cell r="C163">
            <v>1</v>
          </cell>
        </row>
        <row r="164">
          <cell r="A164" t="str">
            <v>41349</v>
          </cell>
          <cell r="B164" t="str">
            <v>HOBO</v>
          </cell>
          <cell r="C164">
            <v>2</v>
          </cell>
        </row>
        <row r="165">
          <cell r="A165" t="str">
            <v>41396</v>
          </cell>
          <cell r="B165" t="str">
            <v>LA PLATA</v>
          </cell>
          <cell r="C165">
            <v>1</v>
          </cell>
        </row>
        <row r="166">
          <cell r="A166" t="str">
            <v>41001</v>
          </cell>
          <cell r="B166" t="str">
            <v>NEIVA</v>
          </cell>
          <cell r="C166">
            <v>46</v>
          </cell>
        </row>
        <row r="167">
          <cell r="A167" t="str">
            <v>41524</v>
          </cell>
          <cell r="B167" t="str">
            <v>PALERMO</v>
          </cell>
          <cell r="C167">
            <v>1</v>
          </cell>
        </row>
        <row r="168">
          <cell r="A168" t="str">
            <v>41551</v>
          </cell>
          <cell r="B168" t="str">
            <v>PITALITO</v>
          </cell>
          <cell r="C168">
            <v>4</v>
          </cell>
        </row>
        <row r="169">
          <cell r="A169" t="str">
            <v>41615</v>
          </cell>
          <cell r="B169" t="str">
            <v>RIVERA</v>
          </cell>
          <cell r="C169">
            <v>2</v>
          </cell>
        </row>
        <row r="170">
          <cell r="A170" t="str">
            <v>41797</v>
          </cell>
          <cell r="B170" t="str">
            <v>TESALIA</v>
          </cell>
          <cell r="C170">
            <v>1</v>
          </cell>
        </row>
        <row r="171">
          <cell r="A171" t="str">
            <v>44035</v>
          </cell>
          <cell r="B171" t="str">
            <v>ALBANIA</v>
          </cell>
          <cell r="C171">
            <v>1</v>
          </cell>
        </row>
        <row r="172">
          <cell r="A172" t="str">
            <v>44430</v>
          </cell>
          <cell r="B172" t="str">
            <v>MAICAO</v>
          </cell>
          <cell r="C172">
            <v>3</v>
          </cell>
        </row>
        <row r="173">
          <cell r="A173" t="str">
            <v>44001</v>
          </cell>
          <cell r="B173" t="str">
            <v>RIOHACHA</v>
          </cell>
          <cell r="C173">
            <v>2</v>
          </cell>
        </row>
        <row r="174">
          <cell r="A174" t="str">
            <v>47189</v>
          </cell>
          <cell r="B174" t="str">
            <v>CIÉNAGA</v>
          </cell>
          <cell r="C174">
            <v>4</v>
          </cell>
        </row>
        <row r="175">
          <cell r="A175" t="str">
            <v>47707</v>
          </cell>
          <cell r="B175" t="str">
            <v>SANTA ANA</v>
          </cell>
          <cell r="C175">
            <v>1</v>
          </cell>
        </row>
        <row r="176">
          <cell r="A176" t="str">
            <v>47001</v>
          </cell>
          <cell r="B176" t="str">
            <v>SANTA MARTA</v>
          </cell>
          <cell r="C176">
            <v>79</v>
          </cell>
        </row>
        <row r="177">
          <cell r="A177" t="str">
            <v>47745</v>
          </cell>
          <cell r="B177" t="str">
            <v>SITIONUEVO</v>
          </cell>
          <cell r="C177">
            <v>1</v>
          </cell>
        </row>
        <row r="178">
          <cell r="A178" t="str">
            <v>50006</v>
          </cell>
          <cell r="B178" t="str">
            <v>ACACÍAS</v>
          </cell>
          <cell r="C178">
            <v>1</v>
          </cell>
        </row>
        <row r="179">
          <cell r="A179" t="str">
            <v>50313</v>
          </cell>
          <cell r="B179" t="str">
            <v>GRANADA</v>
          </cell>
          <cell r="C179">
            <v>3</v>
          </cell>
        </row>
        <row r="180">
          <cell r="A180" t="str">
            <v>50370</v>
          </cell>
          <cell r="B180" t="str">
            <v>LA URIBE</v>
          </cell>
          <cell r="C180">
            <v>1</v>
          </cell>
        </row>
        <row r="181">
          <cell r="A181" t="str">
            <v>50325</v>
          </cell>
          <cell r="B181" t="str">
            <v>MAPIRIPÁN</v>
          </cell>
          <cell r="C181">
            <v>2</v>
          </cell>
        </row>
        <row r="182">
          <cell r="A182" t="str">
            <v>50450</v>
          </cell>
          <cell r="B182" t="str">
            <v>PUERTO CONCORDIA</v>
          </cell>
          <cell r="C182">
            <v>1</v>
          </cell>
        </row>
        <row r="183">
          <cell r="A183" t="str">
            <v>50568</v>
          </cell>
          <cell r="B183" t="str">
            <v>PUERTO GAITÁN</v>
          </cell>
          <cell r="C183">
            <v>2</v>
          </cell>
        </row>
        <row r="184">
          <cell r="A184" t="str">
            <v>50573</v>
          </cell>
          <cell r="B184" t="str">
            <v>PUERTO LÓPEZ</v>
          </cell>
          <cell r="C184">
            <v>2</v>
          </cell>
        </row>
        <row r="185">
          <cell r="A185" t="str">
            <v>50683</v>
          </cell>
          <cell r="B185" t="str">
            <v>SAN JUAN DE ARAMA</v>
          </cell>
          <cell r="C185">
            <v>2</v>
          </cell>
        </row>
        <row r="186">
          <cell r="A186" t="str">
            <v>50689</v>
          </cell>
          <cell r="B186" t="str">
            <v>SAN MARTÍN</v>
          </cell>
          <cell r="C186">
            <v>1</v>
          </cell>
        </row>
        <row r="187">
          <cell r="A187" t="str">
            <v>50001</v>
          </cell>
          <cell r="B187" t="str">
            <v>VILLAVICENCIO</v>
          </cell>
          <cell r="C187">
            <v>61</v>
          </cell>
        </row>
        <row r="188">
          <cell r="A188" t="str">
            <v>52079</v>
          </cell>
          <cell r="B188" t="str">
            <v>BARBACOAS</v>
          </cell>
          <cell r="C188">
            <v>1</v>
          </cell>
        </row>
        <row r="189">
          <cell r="A189" t="str">
            <v>52083</v>
          </cell>
          <cell r="B189" t="str">
            <v>BELÉN</v>
          </cell>
          <cell r="C189">
            <v>1</v>
          </cell>
        </row>
        <row r="190">
          <cell r="A190" t="str">
            <v>52240</v>
          </cell>
          <cell r="B190" t="str">
            <v>CHACHAGÜÍ</v>
          </cell>
          <cell r="C190">
            <v>1</v>
          </cell>
        </row>
        <row r="191">
          <cell r="A191" t="str">
            <v>52260</v>
          </cell>
          <cell r="B191" t="str">
            <v>EL TAMBO</v>
          </cell>
          <cell r="C191">
            <v>1</v>
          </cell>
        </row>
        <row r="192">
          <cell r="A192" t="str">
            <v>52354</v>
          </cell>
          <cell r="B192" t="str">
            <v>IMUÉS</v>
          </cell>
          <cell r="C192">
            <v>1</v>
          </cell>
        </row>
        <row r="193">
          <cell r="A193" t="str">
            <v>52356</v>
          </cell>
          <cell r="B193" t="str">
            <v>IPIALES</v>
          </cell>
          <cell r="C193">
            <v>10</v>
          </cell>
        </row>
        <row r="194">
          <cell r="A194" t="str">
            <v>52405</v>
          </cell>
          <cell r="B194" t="str">
            <v>LEIVA</v>
          </cell>
          <cell r="C194">
            <v>1</v>
          </cell>
        </row>
        <row r="195">
          <cell r="A195" t="str">
            <v>52473</v>
          </cell>
          <cell r="B195" t="str">
            <v>MOSQUERA</v>
          </cell>
          <cell r="C195">
            <v>1</v>
          </cell>
        </row>
        <row r="196">
          <cell r="A196" t="str">
            <v>52001</v>
          </cell>
          <cell r="B196" t="str">
            <v>PASTO</v>
          </cell>
          <cell r="C196">
            <v>34</v>
          </cell>
        </row>
        <row r="197">
          <cell r="A197" t="str">
            <v>52540</v>
          </cell>
          <cell r="B197" t="str">
            <v>POLICARPA</v>
          </cell>
          <cell r="C197">
            <v>1</v>
          </cell>
        </row>
        <row r="198">
          <cell r="A198" t="str">
            <v>52835</v>
          </cell>
          <cell r="B198" t="str">
            <v>SAN ANDRES DE TUMACO</v>
          </cell>
          <cell r="C198">
            <v>8</v>
          </cell>
        </row>
        <row r="199">
          <cell r="A199" t="str">
            <v>54051</v>
          </cell>
          <cell r="B199" t="str">
            <v>ARBOLEDAS</v>
          </cell>
          <cell r="C199">
            <v>1</v>
          </cell>
        </row>
        <row r="200">
          <cell r="A200" t="str">
            <v>54172</v>
          </cell>
          <cell r="B200" t="str">
            <v>CHINÁCOTA</v>
          </cell>
          <cell r="C200">
            <v>1</v>
          </cell>
        </row>
        <row r="201">
          <cell r="A201" t="str">
            <v>54001</v>
          </cell>
          <cell r="B201" t="str">
            <v>CÚCUTA</v>
          </cell>
          <cell r="C201">
            <v>97</v>
          </cell>
        </row>
        <row r="202">
          <cell r="A202" t="str">
            <v>54250</v>
          </cell>
          <cell r="B202" t="str">
            <v>EL TARRA</v>
          </cell>
          <cell r="C202">
            <v>1</v>
          </cell>
        </row>
        <row r="203">
          <cell r="A203" t="str">
            <v>54261</v>
          </cell>
          <cell r="B203" t="str">
            <v>EL ZULIA</v>
          </cell>
          <cell r="C203">
            <v>2</v>
          </cell>
        </row>
        <row r="204">
          <cell r="A204" t="str">
            <v>54405</v>
          </cell>
          <cell r="B204" t="str">
            <v>LOS PATIOS</v>
          </cell>
          <cell r="C204">
            <v>7</v>
          </cell>
        </row>
        <row r="205">
          <cell r="A205" t="str">
            <v>54498</v>
          </cell>
          <cell r="B205" t="str">
            <v>OCAÑA</v>
          </cell>
          <cell r="C205">
            <v>1</v>
          </cell>
        </row>
        <row r="206">
          <cell r="A206" t="str">
            <v>54518</v>
          </cell>
          <cell r="B206" t="str">
            <v>PAMPLONA</v>
          </cell>
          <cell r="C206">
            <v>1</v>
          </cell>
        </row>
        <row r="207">
          <cell r="A207" t="str">
            <v>54553</v>
          </cell>
          <cell r="B207" t="str">
            <v>PUERTO SANTANDER</v>
          </cell>
          <cell r="C207">
            <v>1</v>
          </cell>
        </row>
        <row r="208">
          <cell r="A208" t="str">
            <v>54673</v>
          </cell>
          <cell r="B208" t="str">
            <v>SAN CAYETANO</v>
          </cell>
          <cell r="C208">
            <v>1</v>
          </cell>
        </row>
        <row r="209">
          <cell r="A209" t="str">
            <v>54800</v>
          </cell>
          <cell r="B209" t="str">
            <v>TEORAMA</v>
          </cell>
          <cell r="C209">
            <v>1</v>
          </cell>
        </row>
        <row r="210">
          <cell r="A210" t="str">
            <v>54810</v>
          </cell>
          <cell r="B210" t="str">
            <v>TIBÚ</v>
          </cell>
          <cell r="C210">
            <v>1</v>
          </cell>
        </row>
        <row r="211">
          <cell r="A211" t="str">
            <v>54874</v>
          </cell>
          <cell r="B211" t="str">
            <v>VILLE DEL ROSARIO</v>
          </cell>
          <cell r="C211">
            <v>6</v>
          </cell>
        </row>
        <row r="212">
          <cell r="A212" t="str">
            <v>86568</v>
          </cell>
          <cell r="B212" t="str">
            <v>PUERTO ASÍS</v>
          </cell>
          <cell r="C212">
            <v>3</v>
          </cell>
        </row>
        <row r="213">
          <cell r="A213" t="str">
            <v>86571</v>
          </cell>
          <cell r="B213" t="str">
            <v>PUERTO GUZMÁN</v>
          </cell>
          <cell r="C213">
            <v>1</v>
          </cell>
        </row>
        <row r="214">
          <cell r="A214" t="str">
            <v>86865</v>
          </cell>
          <cell r="B214" t="str">
            <v>VALLE DEL GUAMUEZ</v>
          </cell>
          <cell r="C214">
            <v>1</v>
          </cell>
        </row>
        <row r="215">
          <cell r="A215" t="str">
            <v>63001</v>
          </cell>
          <cell r="B215" t="str">
            <v>ARMENIA</v>
          </cell>
          <cell r="C215">
            <v>36</v>
          </cell>
        </row>
        <row r="216">
          <cell r="A216" t="str">
            <v>63130</v>
          </cell>
          <cell r="B216" t="str">
            <v>CALARCA</v>
          </cell>
          <cell r="C216">
            <v>5</v>
          </cell>
        </row>
        <row r="217">
          <cell r="A217" t="str">
            <v>63190</v>
          </cell>
          <cell r="B217" t="str">
            <v>CIRCASIA</v>
          </cell>
          <cell r="C217">
            <v>1</v>
          </cell>
        </row>
        <row r="218">
          <cell r="A218" t="str">
            <v>63272</v>
          </cell>
          <cell r="B218" t="str">
            <v>FILANDIA</v>
          </cell>
          <cell r="C218">
            <v>1</v>
          </cell>
        </row>
        <row r="219">
          <cell r="A219" t="str">
            <v>63401</v>
          </cell>
          <cell r="B219" t="str">
            <v>LA TEBAIDA</v>
          </cell>
          <cell r="C219">
            <v>1</v>
          </cell>
        </row>
        <row r="220">
          <cell r="A220" t="str">
            <v>63470</v>
          </cell>
          <cell r="B220" t="str">
            <v>MONTENEGRO</v>
          </cell>
          <cell r="C220">
            <v>4</v>
          </cell>
        </row>
        <row r="221">
          <cell r="A221" t="str">
            <v>63594</v>
          </cell>
          <cell r="B221" t="str">
            <v>QUIMBAYA</v>
          </cell>
          <cell r="C221">
            <v>4</v>
          </cell>
        </row>
        <row r="222">
          <cell r="A222" t="str">
            <v>66075</v>
          </cell>
          <cell r="B222" t="str">
            <v>BALBOA</v>
          </cell>
          <cell r="C222">
            <v>1</v>
          </cell>
        </row>
        <row r="223">
          <cell r="A223" t="str">
            <v>66088</v>
          </cell>
          <cell r="B223" t="str">
            <v>BELÉN DE UMBRÍA</v>
          </cell>
          <cell r="C223">
            <v>3</v>
          </cell>
        </row>
        <row r="224">
          <cell r="A224" t="str">
            <v>66170</v>
          </cell>
          <cell r="B224" t="str">
            <v>DOS QUEBRADAS</v>
          </cell>
          <cell r="C224">
            <v>38</v>
          </cell>
        </row>
        <row r="225">
          <cell r="A225" t="str">
            <v>66383</v>
          </cell>
          <cell r="B225" t="str">
            <v>LA CELIA</v>
          </cell>
          <cell r="C225">
            <v>1</v>
          </cell>
        </row>
        <row r="226">
          <cell r="A226" t="str">
            <v>66400</v>
          </cell>
          <cell r="B226" t="str">
            <v>LA VIRGINIA</v>
          </cell>
          <cell r="C226">
            <v>2</v>
          </cell>
        </row>
        <row r="227">
          <cell r="A227" t="str">
            <v>66440</v>
          </cell>
          <cell r="B227" t="str">
            <v>MARSELLA</v>
          </cell>
          <cell r="C227">
            <v>1</v>
          </cell>
        </row>
        <row r="228">
          <cell r="A228" t="str">
            <v>66456</v>
          </cell>
          <cell r="B228" t="str">
            <v>MISTRATÓ</v>
          </cell>
          <cell r="C228">
            <v>1</v>
          </cell>
        </row>
        <row r="229">
          <cell r="A229" t="str">
            <v>66001</v>
          </cell>
          <cell r="B229" t="str">
            <v>PEREIRA</v>
          </cell>
          <cell r="C229">
            <v>125</v>
          </cell>
        </row>
        <row r="230">
          <cell r="A230" t="str">
            <v>66594</v>
          </cell>
          <cell r="B230" t="str">
            <v>QUINCHÍA</v>
          </cell>
          <cell r="C230">
            <v>1</v>
          </cell>
        </row>
        <row r="231">
          <cell r="A231" t="str">
            <v>66682</v>
          </cell>
          <cell r="B231" t="str">
            <v>SANTA ROSA DE CABAL</v>
          </cell>
          <cell r="C231">
            <v>4</v>
          </cell>
        </row>
        <row r="232">
          <cell r="A232" t="str">
            <v>66687</v>
          </cell>
          <cell r="B232" t="str">
            <v>SANTUARIO</v>
          </cell>
          <cell r="C232">
            <v>1</v>
          </cell>
        </row>
        <row r="233">
          <cell r="A233" t="str">
            <v>88001</v>
          </cell>
          <cell r="B233" t="str">
            <v>SAN ANDRÉS</v>
          </cell>
          <cell r="C233">
            <v>1</v>
          </cell>
        </row>
        <row r="234">
          <cell r="A234" t="str">
            <v>68077</v>
          </cell>
          <cell r="B234" t="str">
            <v>BARBOSA</v>
          </cell>
          <cell r="C234">
            <v>1</v>
          </cell>
        </row>
        <row r="235">
          <cell r="A235" t="str">
            <v>68079</v>
          </cell>
          <cell r="B235" t="str">
            <v>BARICHARA</v>
          </cell>
          <cell r="C235">
            <v>1</v>
          </cell>
        </row>
        <row r="236">
          <cell r="A236" t="str">
            <v>68081</v>
          </cell>
          <cell r="B236" t="str">
            <v>BARRANCABERMEJA</v>
          </cell>
          <cell r="C236">
            <v>4</v>
          </cell>
        </row>
        <row r="237">
          <cell r="A237" t="str">
            <v>68001</v>
          </cell>
          <cell r="B237" t="str">
            <v>BUCARAMANGA</v>
          </cell>
          <cell r="C237">
            <v>10</v>
          </cell>
        </row>
        <row r="238">
          <cell r="A238" t="str">
            <v>68250</v>
          </cell>
          <cell r="B238" t="str">
            <v>EL PEÑON</v>
          </cell>
          <cell r="C238">
            <v>1</v>
          </cell>
        </row>
        <row r="239">
          <cell r="A239" t="str">
            <v>68298</v>
          </cell>
          <cell r="B239" t="str">
            <v>GAMBITA</v>
          </cell>
          <cell r="C239">
            <v>2</v>
          </cell>
        </row>
        <row r="240">
          <cell r="A240" t="str">
            <v>68307</v>
          </cell>
          <cell r="B240" t="str">
            <v>GIRÓN</v>
          </cell>
          <cell r="C240">
            <v>1</v>
          </cell>
        </row>
        <row r="241">
          <cell r="A241" t="str">
            <v>68432</v>
          </cell>
          <cell r="B241" t="str">
            <v>MÁLAGA</v>
          </cell>
          <cell r="C241">
            <v>1</v>
          </cell>
        </row>
        <row r="242">
          <cell r="A242" t="str">
            <v>68547</v>
          </cell>
          <cell r="B242" t="str">
            <v>PIEDECUESTA</v>
          </cell>
          <cell r="C242">
            <v>4</v>
          </cell>
        </row>
        <row r="243">
          <cell r="A243" t="str">
            <v>68679</v>
          </cell>
          <cell r="B243" t="str">
            <v>SAN GIL</v>
          </cell>
          <cell r="C243">
            <v>3</v>
          </cell>
        </row>
        <row r="244">
          <cell r="A244" t="str">
            <v>68773</v>
          </cell>
          <cell r="B244" t="str">
            <v>SUCRE</v>
          </cell>
          <cell r="C244">
            <v>1</v>
          </cell>
        </row>
        <row r="245">
          <cell r="A245" t="str">
            <v>70215</v>
          </cell>
          <cell r="B245" t="str">
            <v>COROZAL</v>
          </cell>
          <cell r="C245">
            <v>1</v>
          </cell>
        </row>
        <row r="246">
          <cell r="A246" t="str">
            <v>70820</v>
          </cell>
          <cell r="B246" t="str">
            <v>SANTIAGO DE TOLÚ</v>
          </cell>
          <cell r="C246">
            <v>1</v>
          </cell>
        </row>
        <row r="247">
          <cell r="A247" t="str">
            <v>70001</v>
          </cell>
          <cell r="B247" t="str">
            <v>SINCELEJO</v>
          </cell>
          <cell r="C247">
            <v>4</v>
          </cell>
        </row>
        <row r="248">
          <cell r="A248" t="str">
            <v>70771</v>
          </cell>
          <cell r="B248" t="str">
            <v>SUCRE</v>
          </cell>
          <cell r="C248">
            <v>1</v>
          </cell>
        </row>
        <row r="249">
          <cell r="A249" t="str">
            <v>73026</v>
          </cell>
          <cell r="B249" t="str">
            <v>ALVARADO</v>
          </cell>
          <cell r="C249">
            <v>1</v>
          </cell>
        </row>
        <row r="250">
          <cell r="A250" t="str">
            <v>73055</v>
          </cell>
          <cell r="B250" t="str">
            <v>ARMERO</v>
          </cell>
          <cell r="C250">
            <v>1</v>
          </cell>
        </row>
        <row r="251">
          <cell r="A251" t="str">
            <v>73067</v>
          </cell>
          <cell r="B251" t="str">
            <v>ATACO</v>
          </cell>
          <cell r="C251">
            <v>1</v>
          </cell>
        </row>
        <row r="252">
          <cell r="A252" t="str">
            <v>73124</v>
          </cell>
          <cell r="B252" t="str">
            <v>CAJAMARCA</v>
          </cell>
          <cell r="C252">
            <v>1</v>
          </cell>
        </row>
        <row r="253">
          <cell r="A253" t="str">
            <v>73168</v>
          </cell>
          <cell r="B253" t="str">
            <v>CHAPARRAL</v>
          </cell>
          <cell r="C253">
            <v>3</v>
          </cell>
        </row>
        <row r="254">
          <cell r="A254" t="str">
            <v>73217</v>
          </cell>
          <cell r="B254" t="str">
            <v>COYAIMA</v>
          </cell>
          <cell r="C254">
            <v>1</v>
          </cell>
        </row>
        <row r="255">
          <cell r="A255" t="str">
            <v>73268</v>
          </cell>
          <cell r="B255" t="str">
            <v>ESPINAL</v>
          </cell>
          <cell r="C255">
            <v>2</v>
          </cell>
        </row>
        <row r="256">
          <cell r="A256" t="str">
            <v>73275</v>
          </cell>
          <cell r="B256" t="str">
            <v>FLANDES</v>
          </cell>
          <cell r="C256">
            <v>2</v>
          </cell>
        </row>
        <row r="257">
          <cell r="A257" t="str">
            <v>73283</v>
          </cell>
          <cell r="B257" t="str">
            <v>FRESNO</v>
          </cell>
          <cell r="C257">
            <v>3</v>
          </cell>
        </row>
        <row r="258">
          <cell r="A258" t="str">
            <v>73319</v>
          </cell>
          <cell r="B258" t="str">
            <v>GUAMO</v>
          </cell>
          <cell r="C258">
            <v>1</v>
          </cell>
        </row>
        <row r="259">
          <cell r="A259" t="str">
            <v>73349</v>
          </cell>
          <cell r="B259" t="str">
            <v>HONDA</v>
          </cell>
          <cell r="C259">
            <v>3</v>
          </cell>
        </row>
        <row r="260">
          <cell r="A260" t="str">
            <v>73001</v>
          </cell>
          <cell r="B260" t="str">
            <v>IBAGUÉ</v>
          </cell>
          <cell r="C260">
            <v>68</v>
          </cell>
        </row>
        <row r="261">
          <cell r="A261" t="str">
            <v>73411</v>
          </cell>
          <cell r="B261" t="str">
            <v>LÍBANO</v>
          </cell>
          <cell r="C261">
            <v>1</v>
          </cell>
        </row>
        <row r="262">
          <cell r="A262" t="str">
            <v>73449</v>
          </cell>
          <cell r="B262" t="str">
            <v>MELGAR</v>
          </cell>
          <cell r="C262">
            <v>4</v>
          </cell>
        </row>
        <row r="263">
          <cell r="A263" t="str">
            <v>73504</v>
          </cell>
          <cell r="B263" t="str">
            <v>ORTEGA</v>
          </cell>
          <cell r="C263">
            <v>1</v>
          </cell>
        </row>
        <row r="264">
          <cell r="A264" t="str">
            <v>73563</v>
          </cell>
          <cell r="B264" t="str">
            <v>PRADO</v>
          </cell>
          <cell r="C264">
            <v>1</v>
          </cell>
        </row>
        <row r="265">
          <cell r="A265" t="str">
            <v>73585</v>
          </cell>
          <cell r="B265" t="str">
            <v>PURIFICACIÓN</v>
          </cell>
          <cell r="C265">
            <v>1</v>
          </cell>
        </row>
        <row r="266">
          <cell r="A266" t="str">
            <v>73671</v>
          </cell>
          <cell r="B266" t="str">
            <v>SALDAÑA</v>
          </cell>
          <cell r="C266">
            <v>4</v>
          </cell>
        </row>
        <row r="267">
          <cell r="A267" t="str">
            <v>73443</v>
          </cell>
          <cell r="B267" t="str">
            <v>SAN SEBASTIÁN DE MARIQUITA</v>
          </cell>
          <cell r="C267">
            <v>2</v>
          </cell>
        </row>
        <row r="268">
          <cell r="A268" t="str">
            <v>73861</v>
          </cell>
          <cell r="B268" t="str">
            <v>VENADILLO</v>
          </cell>
          <cell r="C268">
            <v>2</v>
          </cell>
        </row>
        <row r="269">
          <cell r="A269" t="str">
            <v>73870</v>
          </cell>
          <cell r="B269" t="str">
            <v>VILLAHERMOSA</v>
          </cell>
          <cell r="C269">
            <v>1</v>
          </cell>
        </row>
        <row r="270">
          <cell r="A270" t="str">
            <v>73873</v>
          </cell>
          <cell r="B270" t="str">
            <v>VILLARRICA</v>
          </cell>
          <cell r="C270">
            <v>2</v>
          </cell>
        </row>
        <row r="271">
          <cell r="A271" t="str">
            <v>76109</v>
          </cell>
          <cell r="B271" t="str">
            <v>BUENAVENTURA</v>
          </cell>
          <cell r="C271">
            <v>33</v>
          </cell>
        </row>
        <row r="272">
          <cell r="A272" t="str">
            <v>76122</v>
          </cell>
          <cell r="B272" t="str">
            <v>CAICEDONIA</v>
          </cell>
          <cell r="C272">
            <v>1</v>
          </cell>
        </row>
        <row r="273">
          <cell r="A273" t="str">
            <v>76130</v>
          </cell>
          <cell r="B273" t="str">
            <v>CANDELARIA</v>
          </cell>
          <cell r="C273">
            <v>3</v>
          </cell>
        </row>
        <row r="274">
          <cell r="A274" t="str">
            <v>76147</v>
          </cell>
          <cell r="B274" t="str">
            <v>CARTAGO</v>
          </cell>
          <cell r="C274">
            <v>7</v>
          </cell>
        </row>
        <row r="275">
          <cell r="A275" t="str">
            <v>76233</v>
          </cell>
          <cell r="B275" t="str">
            <v>DAGUA</v>
          </cell>
          <cell r="C275">
            <v>2</v>
          </cell>
        </row>
        <row r="276">
          <cell r="A276" t="str">
            <v>76248</v>
          </cell>
          <cell r="B276" t="str">
            <v>EL CERRITO</v>
          </cell>
          <cell r="C276">
            <v>4</v>
          </cell>
        </row>
        <row r="277">
          <cell r="A277" t="str">
            <v>76275</v>
          </cell>
          <cell r="B277" t="str">
            <v>FLORIDA</v>
          </cell>
          <cell r="C277">
            <v>1</v>
          </cell>
        </row>
        <row r="278">
          <cell r="A278" t="str">
            <v>76318</v>
          </cell>
          <cell r="B278" t="str">
            <v>GUACARÍ</v>
          </cell>
          <cell r="C278">
            <v>1</v>
          </cell>
        </row>
        <row r="279">
          <cell r="A279" t="str">
            <v>76111</v>
          </cell>
          <cell r="B279" t="str">
            <v>GUADALAJARA DE BUGA</v>
          </cell>
          <cell r="C279">
            <v>4</v>
          </cell>
        </row>
        <row r="280">
          <cell r="A280" t="str">
            <v>76364</v>
          </cell>
          <cell r="B280" t="str">
            <v>JAMUNDÍ</v>
          </cell>
          <cell r="C280">
            <v>6</v>
          </cell>
        </row>
        <row r="281">
          <cell r="A281" t="str">
            <v>76520</v>
          </cell>
          <cell r="B281" t="str">
            <v>PALMIRA</v>
          </cell>
          <cell r="C281">
            <v>25</v>
          </cell>
        </row>
        <row r="282">
          <cell r="A282" t="str">
            <v>76563</v>
          </cell>
          <cell r="B282" t="str">
            <v>PRADERA</v>
          </cell>
          <cell r="C282">
            <v>2</v>
          </cell>
        </row>
        <row r="283">
          <cell r="A283" t="str">
            <v>76616</v>
          </cell>
          <cell r="B283" t="str">
            <v>RIOFRÍO</v>
          </cell>
          <cell r="C283">
            <v>1</v>
          </cell>
        </row>
        <row r="284">
          <cell r="A284" t="str">
            <v>76622</v>
          </cell>
          <cell r="B284" t="str">
            <v>ROLDANILLO</v>
          </cell>
          <cell r="C284">
            <v>1</v>
          </cell>
        </row>
        <row r="285">
          <cell r="A285" t="str">
            <v>76001</v>
          </cell>
          <cell r="B285" t="str">
            <v>SANTIAGO DE CALI</v>
          </cell>
          <cell r="C285">
            <v>251</v>
          </cell>
        </row>
        <row r="286">
          <cell r="A286" t="str">
            <v>76736</v>
          </cell>
          <cell r="B286" t="str">
            <v>SEVILLA</v>
          </cell>
          <cell r="C286">
            <v>5</v>
          </cell>
        </row>
        <row r="287">
          <cell r="A287" t="str">
            <v>76834</v>
          </cell>
          <cell r="B287" t="str">
            <v>TULUÁ</v>
          </cell>
          <cell r="C287">
            <v>12</v>
          </cell>
        </row>
        <row r="288">
          <cell r="A288" t="str">
            <v>76892</v>
          </cell>
          <cell r="B288" t="str">
            <v>YUMBO</v>
          </cell>
          <cell r="C288">
            <v>8</v>
          </cell>
        </row>
        <row r="289">
          <cell r="A289" t="str">
            <v>76895</v>
          </cell>
          <cell r="B289" t="str">
            <v>ZARZAL</v>
          </cell>
          <cell r="C28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5"/>
  <sheetViews>
    <sheetView workbookViewId="0">
      <selection activeCell="F2" sqref="F2"/>
    </sheetView>
  </sheetViews>
  <sheetFormatPr baseColWidth="10" defaultRowHeight="15"/>
  <cols>
    <col min="1" max="1" width="16.28515625" bestFit="1" customWidth="1"/>
    <col min="2" max="2" width="23" bestFit="1" customWidth="1"/>
    <col min="5" max="5" width="116" customWidth="1"/>
    <col min="6" max="6" width="14.5703125" bestFit="1" customWidth="1"/>
  </cols>
  <sheetData>
    <row r="1" spans="1:6">
      <c r="A1" t="s">
        <v>1</v>
      </c>
      <c r="B1" t="s">
        <v>0</v>
      </c>
      <c r="E1" s="109" t="s">
        <v>3</v>
      </c>
      <c r="F1" s="109"/>
    </row>
    <row r="2" spans="1:6">
      <c r="A2">
        <v>1985</v>
      </c>
      <c r="B2" s="1">
        <v>12040</v>
      </c>
      <c r="E2" s="2" t="s">
        <v>4</v>
      </c>
      <c r="F2" s="3">
        <f>+B33</f>
        <v>7746832</v>
      </c>
    </row>
    <row r="3" spans="1:6">
      <c r="A3">
        <v>1986</v>
      </c>
      <c r="B3" s="1">
        <v>13874</v>
      </c>
      <c r="E3" s="2" t="s">
        <v>5</v>
      </c>
      <c r="F3" s="4">
        <f>+B32</f>
        <v>165275</v>
      </c>
    </row>
    <row r="4" spans="1:6">
      <c r="A4">
        <v>1987</v>
      </c>
      <c r="B4" s="1">
        <v>17217</v>
      </c>
      <c r="E4" s="2" t="s">
        <v>6</v>
      </c>
      <c r="F4" s="6">
        <f>+(F3/B35)*100000</f>
        <v>342.87557457720601</v>
      </c>
    </row>
    <row r="5" spans="1:6">
      <c r="A5">
        <v>1988</v>
      </c>
      <c r="B5" s="1">
        <v>31315</v>
      </c>
    </row>
    <row r="6" spans="1:6">
      <c r="A6">
        <v>1989</v>
      </c>
      <c r="B6" s="1">
        <v>27740</v>
      </c>
    </row>
    <row r="7" spans="1:6">
      <c r="A7">
        <v>1990</v>
      </c>
      <c r="B7" s="1">
        <v>34823</v>
      </c>
    </row>
    <row r="8" spans="1:6">
      <c r="A8">
        <v>1991</v>
      </c>
      <c r="B8" s="1">
        <v>30549</v>
      </c>
    </row>
    <row r="9" spans="1:6">
      <c r="A9">
        <v>1992</v>
      </c>
      <c r="B9" s="1">
        <v>40630</v>
      </c>
    </row>
    <row r="10" spans="1:6">
      <c r="A10">
        <v>1993</v>
      </c>
      <c r="B10" s="1">
        <v>46307</v>
      </c>
    </row>
    <row r="11" spans="1:6">
      <c r="A11">
        <v>1994</v>
      </c>
      <c r="B11" s="1">
        <v>50424</v>
      </c>
    </row>
    <row r="12" spans="1:6">
      <c r="A12">
        <v>1995</v>
      </c>
      <c r="B12" s="1">
        <v>100689</v>
      </c>
    </row>
    <row r="13" spans="1:6">
      <c r="A13">
        <v>1996</v>
      </c>
      <c r="B13" s="1">
        <v>130811</v>
      </c>
    </row>
    <row r="14" spans="1:6">
      <c r="A14">
        <v>1997</v>
      </c>
      <c r="B14" s="1">
        <v>244171</v>
      </c>
    </row>
    <row r="15" spans="1:6">
      <c r="A15">
        <v>1998</v>
      </c>
      <c r="B15" s="1">
        <v>227719</v>
      </c>
    </row>
    <row r="16" spans="1:6">
      <c r="A16">
        <v>1999</v>
      </c>
      <c r="B16" s="1">
        <v>266835</v>
      </c>
    </row>
    <row r="17" spans="1:2">
      <c r="A17">
        <v>2000</v>
      </c>
      <c r="B17" s="1">
        <v>562748</v>
      </c>
    </row>
    <row r="18" spans="1:2">
      <c r="A18">
        <v>2001</v>
      </c>
      <c r="B18" s="1">
        <v>656709</v>
      </c>
    </row>
    <row r="19" spans="1:2">
      <c r="A19">
        <v>2002</v>
      </c>
      <c r="B19" s="1">
        <v>762403</v>
      </c>
    </row>
    <row r="20" spans="1:2">
      <c r="A20">
        <v>2003</v>
      </c>
      <c r="B20" s="1">
        <v>457573</v>
      </c>
    </row>
    <row r="21" spans="1:2">
      <c r="A21">
        <v>2004</v>
      </c>
      <c r="B21" s="1">
        <v>429996</v>
      </c>
    </row>
    <row r="22" spans="1:2">
      <c r="A22">
        <v>2005</v>
      </c>
      <c r="B22" s="1">
        <v>473958</v>
      </c>
    </row>
    <row r="23" spans="1:2">
      <c r="A23">
        <v>2006</v>
      </c>
      <c r="B23" s="1">
        <v>460828</v>
      </c>
    </row>
    <row r="24" spans="1:2">
      <c r="A24">
        <v>2007</v>
      </c>
      <c r="B24" s="1">
        <v>484417</v>
      </c>
    </row>
    <row r="25" spans="1:2">
      <c r="A25">
        <v>2008</v>
      </c>
      <c r="B25" s="1">
        <v>429862</v>
      </c>
    </row>
    <row r="26" spans="1:2">
      <c r="A26">
        <v>2009</v>
      </c>
      <c r="B26" s="1">
        <v>254964</v>
      </c>
    </row>
    <row r="27" spans="1:2">
      <c r="A27">
        <v>2010</v>
      </c>
      <c r="B27" s="1">
        <v>217573</v>
      </c>
    </row>
    <row r="28" spans="1:2">
      <c r="A28">
        <v>2011</v>
      </c>
      <c r="B28" s="1">
        <v>272142</v>
      </c>
    </row>
    <row r="29" spans="1:2">
      <c r="A29">
        <v>2012</v>
      </c>
      <c r="B29" s="1">
        <v>273191</v>
      </c>
    </row>
    <row r="30" spans="1:2">
      <c r="A30">
        <v>2013</v>
      </c>
      <c r="B30" s="1">
        <v>291969</v>
      </c>
    </row>
    <row r="31" spans="1:2">
      <c r="A31">
        <v>2014</v>
      </c>
      <c r="B31" s="1">
        <v>278080</v>
      </c>
    </row>
    <row r="32" spans="1:2">
      <c r="A32">
        <v>2015</v>
      </c>
      <c r="B32" s="1">
        <v>165275</v>
      </c>
    </row>
    <row r="33" spans="1:2">
      <c r="A33" t="s">
        <v>2</v>
      </c>
      <c r="B33" s="1">
        <f>+SUM(B2:B32)</f>
        <v>7746832</v>
      </c>
    </row>
    <row r="35" spans="1:2">
      <c r="A35" t="s">
        <v>7</v>
      </c>
      <c r="B35" s="5">
        <v>48202617</v>
      </c>
    </row>
  </sheetData>
  <mergeCells count="1">
    <mergeCell ref="E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M854"/>
  <sheetViews>
    <sheetView topLeftCell="A824" workbookViewId="0">
      <selection activeCell="D124" sqref="D124"/>
    </sheetView>
  </sheetViews>
  <sheetFormatPr baseColWidth="10" defaultRowHeight="15"/>
  <cols>
    <col min="2" max="2" width="25.42578125" bestFit="1" customWidth="1"/>
    <col min="3" max="3" width="27.42578125" bestFit="1" customWidth="1"/>
    <col min="4" max="4" width="17.5703125" bestFit="1" customWidth="1"/>
    <col min="6" max="6" width="12" bestFit="1" customWidth="1"/>
    <col min="8" max="8" width="13" bestFit="1" customWidth="1"/>
    <col min="9" max="9" width="30.28515625" bestFit="1" customWidth="1"/>
    <col min="10" max="10" width="13.140625" bestFit="1" customWidth="1"/>
    <col min="11" max="12" width="12" bestFit="1" customWidth="1"/>
    <col min="13" max="13" width="12.140625" bestFit="1" customWidth="1"/>
  </cols>
  <sheetData>
    <row r="1" spans="1:13">
      <c r="A1" s="8" t="s">
        <v>1060</v>
      </c>
      <c r="B1" s="8" t="s">
        <v>1028</v>
      </c>
      <c r="C1" s="8" t="s">
        <v>1061</v>
      </c>
      <c r="D1" s="8" t="s">
        <v>1062</v>
      </c>
      <c r="E1" s="8" t="s">
        <v>1002</v>
      </c>
      <c r="F1" s="8" t="s">
        <v>1034</v>
      </c>
      <c r="H1" s="8" t="s">
        <v>1137</v>
      </c>
      <c r="I1" s="8" t="s">
        <v>1138</v>
      </c>
      <c r="J1" s="8" t="s">
        <v>1139</v>
      </c>
    </row>
    <row r="2" spans="1:13">
      <c r="A2" s="9">
        <v>0</v>
      </c>
      <c r="B2" s="9" t="e">
        <f>+VLOOKUP(A2,[1]Mpios!B$10:C$1131,2,0)</f>
        <v>#N/A</v>
      </c>
      <c r="C2" s="9" t="e">
        <f>+VLOOKUP(A2,[1]Mpios!D$10:E$1131,2,0)</f>
        <v>#N/A</v>
      </c>
      <c r="D2" s="9">
        <v>3663</v>
      </c>
      <c r="E2" s="9" t="e">
        <f>+VLOOKUP(A2,[1]Mpios!D$10:P$1131,13,0)</f>
        <v>#N/A</v>
      </c>
      <c r="F2" s="48" t="e">
        <f t="shared" ref="F2:F65" si="0">+(D2/E2)*100000</f>
        <v>#N/A</v>
      </c>
      <c r="H2" s="10">
        <v>163116</v>
      </c>
      <c r="I2" s="10">
        <v>48202617</v>
      </c>
      <c r="J2" s="42">
        <f>+(H2/I2)*100000</f>
        <v>338.3965646512512</v>
      </c>
    </row>
    <row r="3" spans="1:13">
      <c r="A3" s="8" t="s">
        <v>1597</v>
      </c>
      <c r="B3" s="8" t="e">
        <f>+VLOOKUP(A3,[1]Mpios!B$10:C$1131,2,0)</f>
        <v>#N/A</v>
      </c>
      <c r="C3" s="8" t="e">
        <f>+VLOOKUP(A3,[1]Mpios!D$10:E$1131,2,0)</f>
        <v>#N/A</v>
      </c>
      <c r="D3" s="8">
        <v>10</v>
      </c>
      <c r="E3" s="8" t="e">
        <f>+VLOOKUP(A3,[1]Mpios!D$10:P$1131,13,0)</f>
        <v>#N/A</v>
      </c>
      <c r="F3" s="48" t="e">
        <f t="shared" si="0"/>
        <v>#N/A</v>
      </c>
    </row>
    <row r="4" spans="1:13">
      <c r="A4" s="30" t="s">
        <v>668</v>
      </c>
      <c r="B4" s="30" t="str">
        <f>+VLOOKUP(A4,[1]Mpios!B$10:C$1131,2,0)</f>
        <v>Norte de Santander</v>
      </c>
      <c r="C4" s="30" t="str">
        <f>+VLOOKUP(A4,[1]Mpios!D$10:E$1131,2,0)</f>
        <v>La Playa</v>
      </c>
      <c r="D4" s="30">
        <v>1884</v>
      </c>
      <c r="E4" s="30">
        <f>+VLOOKUP(A4,[1]Mpios!D$10:P$1131,13,0)</f>
        <v>8546</v>
      </c>
      <c r="F4" s="42">
        <f t="shared" si="0"/>
        <v>22045.40135736017</v>
      </c>
      <c r="H4" s="112" t="s">
        <v>1046</v>
      </c>
      <c r="I4" s="112"/>
      <c r="J4" s="112"/>
      <c r="K4" s="112"/>
      <c r="L4" s="112"/>
      <c r="M4" s="112"/>
    </row>
    <row r="5" spans="1:13">
      <c r="A5" s="30" t="s">
        <v>456</v>
      </c>
      <c r="B5" s="30" t="str">
        <f>+VLOOKUP(A5,[1]Mpios!B$10:C$1131,2,0)</f>
        <v>Chocó</v>
      </c>
      <c r="C5" s="30" t="str">
        <f>+VLOOKUP(A5,[1]Mpios!D$10:E$1131,2,0)</f>
        <v>Bajo Baudó</v>
      </c>
      <c r="D5" s="30">
        <v>1926</v>
      </c>
      <c r="E5" s="30">
        <f>+VLOOKUP(A5,[1]Mpios!D$10:P$1131,13,0)</f>
        <v>17402</v>
      </c>
      <c r="F5" s="42">
        <f t="shared" si="0"/>
        <v>11067.693368578324</v>
      </c>
      <c r="H5" s="8" t="s">
        <v>1060</v>
      </c>
      <c r="I5" s="8" t="s">
        <v>1061</v>
      </c>
      <c r="J5" s="8">
        <v>2012</v>
      </c>
      <c r="K5" s="8">
        <v>2013</v>
      </c>
      <c r="L5" s="8">
        <v>2014</v>
      </c>
      <c r="M5" s="8">
        <v>2015</v>
      </c>
    </row>
    <row r="6" spans="1:13">
      <c r="A6" s="30" t="s">
        <v>664</v>
      </c>
      <c r="B6" s="30" t="str">
        <f>+VLOOKUP(A6,[1]Mpios!B$10:C$1131,2,0)</f>
        <v>Norte de Santander</v>
      </c>
      <c r="C6" s="30" t="str">
        <f>+VLOOKUP(A6,[1]Mpios!D$10:E$1131,2,0)</f>
        <v>Hacarí</v>
      </c>
      <c r="D6" s="30">
        <v>953</v>
      </c>
      <c r="E6" s="30">
        <f>+VLOOKUP(A6,[1]Mpios!D$10:P$1131,13,0)</f>
        <v>10657</v>
      </c>
      <c r="F6" s="42">
        <f t="shared" si="0"/>
        <v>8942.4791217040438</v>
      </c>
      <c r="H6" s="8" t="s">
        <v>668</v>
      </c>
      <c r="I6" s="8" t="s">
        <v>1032</v>
      </c>
      <c r="J6" s="37">
        <f>+VLOOKUP(H6,'[2]2012 recp'!$A$2:$F$950,6,0)</f>
        <v>93.940817285110384</v>
      </c>
      <c r="K6" s="37">
        <f>+VLOOKUP(H6,'[2]2013 recp'!A$2:F$931,6,0)</f>
        <v>387.00598100152456</v>
      </c>
      <c r="L6" s="37">
        <f>+VLOOKUP(H6,'[2]2014 recp'!A$2:F$916,6,0)</f>
        <v>1147.9442427082113</v>
      </c>
      <c r="M6" s="37">
        <v>22045.40135736017</v>
      </c>
    </row>
    <row r="7" spans="1:13">
      <c r="A7" s="30" t="s">
        <v>661</v>
      </c>
      <c r="B7" s="30" t="str">
        <f>+VLOOKUP(A7,[1]Mpios!B$10:C$1131,2,0)</f>
        <v>Norte de Santander</v>
      </c>
      <c r="C7" s="30" t="str">
        <f>+VLOOKUP(A7,[1]Mpios!D$10:E$1131,2,0)</f>
        <v>El Tarra</v>
      </c>
      <c r="D7" s="30">
        <v>849</v>
      </c>
      <c r="E7" s="30">
        <f>+VLOOKUP(A7,[1]Mpios!D$10:P$1131,13,0)</f>
        <v>10957</v>
      </c>
      <c r="F7" s="42">
        <f t="shared" si="0"/>
        <v>7748.4712968878339</v>
      </c>
      <c r="H7" s="8" t="s">
        <v>456</v>
      </c>
      <c r="I7" s="8" t="s">
        <v>1031</v>
      </c>
      <c r="J7" s="37">
        <f>+VLOOKUP(H7,'[2]2012 recp'!$A$2:$F$950,6,0)</f>
        <v>8615.2405478169258</v>
      </c>
      <c r="K7" s="37">
        <f>+VLOOKUP(H7,'[2]2013 recp'!A$2:F$931,6,0)</f>
        <v>6483.1519525112026</v>
      </c>
      <c r="L7" s="37">
        <f>+VLOOKUP(H7,'[2]2014 recp'!A$2:F$916,6,0)</f>
        <v>2544.8235974551767</v>
      </c>
      <c r="M7" s="37">
        <v>11067.693368578324</v>
      </c>
    </row>
    <row r="8" spans="1:13">
      <c r="A8" s="30" t="s">
        <v>677</v>
      </c>
      <c r="B8" s="30" t="str">
        <f>+VLOOKUP(A8,[1]Mpios!B$10:C$1131,2,0)</f>
        <v>Norte de Santander</v>
      </c>
      <c r="C8" s="30" t="str">
        <f>+VLOOKUP(A8,[1]Mpios!D$10:E$1131,2,0)</f>
        <v>Teorama</v>
      </c>
      <c r="D8" s="30">
        <v>1609</v>
      </c>
      <c r="E8" s="30">
        <f>+VLOOKUP(A8,[1]Mpios!D$10:P$1131,13,0)</f>
        <v>21524</v>
      </c>
      <c r="F8" s="42">
        <f t="shared" si="0"/>
        <v>7475.3763241033266</v>
      </c>
      <c r="H8" s="8" t="s">
        <v>664</v>
      </c>
      <c r="I8" s="8" t="s">
        <v>1040</v>
      </c>
      <c r="J8" s="37">
        <f>+VLOOKUP(H8,'[2]2012 recp'!$A$2:$F$950,6,0)</f>
        <v>1327.2223813615965</v>
      </c>
      <c r="K8" s="37">
        <f>+VLOOKUP(H8,'[2]2013 recp'!A$2:F$931,6,0)</f>
        <v>3237.7516141283709</v>
      </c>
      <c r="L8" s="37">
        <f>+VLOOKUP(H8,'[2]2014 recp'!A$2:F$916,6,0)</f>
        <v>11384.876805437554</v>
      </c>
      <c r="M8" s="37">
        <v>8942.4791217040438</v>
      </c>
    </row>
    <row r="9" spans="1:13">
      <c r="A9" s="30" t="s">
        <v>314</v>
      </c>
      <c r="B9" s="30" t="str">
        <f>+VLOOKUP(A9,[1]Mpios!B$10:C$1131,2,0)</f>
        <v>Cauca</v>
      </c>
      <c r="C9" s="30" t="str">
        <f>+VLOOKUP(A9,[1]Mpios!D$10:E$1131,2,0)</f>
        <v>López</v>
      </c>
      <c r="D9" s="30">
        <v>1374</v>
      </c>
      <c r="E9" s="30">
        <f>+VLOOKUP(A9,[1]Mpios!D$10:P$1131,13,0)</f>
        <v>20316</v>
      </c>
      <c r="F9" s="42">
        <f t="shared" si="0"/>
        <v>6763.1423508564676</v>
      </c>
      <c r="H9" s="8" t="s">
        <v>661</v>
      </c>
      <c r="I9" s="8" t="s">
        <v>1042</v>
      </c>
      <c r="J9" s="37">
        <f>+VLOOKUP(H9,'[2]2012 recp'!$A$2:$F$950,6,0)</f>
        <v>16781.545813803878</v>
      </c>
      <c r="K9" s="37">
        <f>+VLOOKUP(H9,'[2]2013 recp'!A$2:F$931,6,0)</f>
        <v>2146.788990825688</v>
      </c>
      <c r="L9" s="37">
        <f>+VLOOKUP(H9,'[2]2014 recp'!A$2:F$916,6,0)</f>
        <v>6108.0586080586081</v>
      </c>
      <c r="M9" s="37">
        <v>7748.4712968878339</v>
      </c>
    </row>
    <row r="10" spans="1:13">
      <c r="A10" s="30" t="s">
        <v>469</v>
      </c>
      <c r="B10" s="30" t="str">
        <f>+VLOOKUP(A10,[1]Mpios!B$10:C$1131,2,0)</f>
        <v>Chocó</v>
      </c>
      <c r="C10" s="30" t="str">
        <f>+VLOOKUP(A10,[1]Mpios!D$10:E$1131,2,0)</f>
        <v>Medio San Juan</v>
      </c>
      <c r="D10" s="30">
        <v>1025</v>
      </c>
      <c r="E10" s="30">
        <f>+VLOOKUP(A10,[1]Mpios!D$10:P$1131,13,0)</f>
        <v>16317</v>
      </c>
      <c r="F10" s="42">
        <f t="shared" si="0"/>
        <v>6281.7919960777108</v>
      </c>
      <c r="H10" s="8" t="s">
        <v>677</v>
      </c>
      <c r="I10" s="8" t="s">
        <v>1030</v>
      </c>
      <c r="J10" s="37">
        <f>+VLOOKUP(H10,'[2]2012 recp'!$A$2:$F$950,6,0)</f>
        <v>2621.685793430946</v>
      </c>
      <c r="K10" s="37">
        <f>+VLOOKUP(H10,'[2]2013 recp'!A$2:F$931,6,0)</f>
        <v>397.32532222114543</v>
      </c>
      <c r="L10" s="37">
        <f>+VLOOKUP(H10,'[2]2014 recp'!A$2:F$916,6,0)</f>
        <v>2134.2186388427795</v>
      </c>
      <c r="M10" s="37">
        <v>7475.3763241033266</v>
      </c>
    </row>
    <row r="11" spans="1:13">
      <c r="A11" s="30" t="s">
        <v>636</v>
      </c>
      <c r="B11" s="30" t="str">
        <f>+VLOOKUP(A11,[1]Mpios!B$10:C$1131,2,0)</f>
        <v>Nariño</v>
      </c>
      <c r="C11" s="30" t="str">
        <f>+VLOOKUP(A11,[1]Mpios!D$10:E$1131,2,0)</f>
        <v>Samaniego</v>
      </c>
      <c r="D11" s="30">
        <v>2802</v>
      </c>
      <c r="E11" s="30">
        <f>+VLOOKUP(A11,[1]Mpios!D$10:P$1131,13,0)</f>
        <v>49545</v>
      </c>
      <c r="F11" s="42">
        <f t="shared" si="0"/>
        <v>5655.4647290342109</v>
      </c>
      <c r="H11" s="8" t="s">
        <v>314</v>
      </c>
      <c r="I11" s="8" t="s">
        <v>1033</v>
      </c>
      <c r="J11" s="37">
        <f>+VLOOKUP(H11,'[2]2012 recp'!$A$2:$F$950,6,0)</f>
        <v>2304.4937628375333</v>
      </c>
      <c r="K11" s="37">
        <f>+VLOOKUP(H11,'[2]2013 recp'!A$2:F$931,6,0)</f>
        <v>8329.1820265019433</v>
      </c>
      <c r="L11" s="37">
        <f>+VLOOKUP(H11,'[2]2014 recp'!A$2:F$916,6,0)</f>
        <v>10449.165552419156</v>
      </c>
      <c r="M11" s="37">
        <v>6763.1423508564676</v>
      </c>
    </row>
    <row r="12" spans="1:13">
      <c r="A12" s="30" t="s">
        <v>454</v>
      </c>
      <c r="B12" s="30" t="str">
        <f>+VLOOKUP(A12,[1]Mpios!B$10:C$1131,2,0)</f>
        <v>Chocó</v>
      </c>
      <c r="C12" s="30" t="str">
        <f>+VLOOKUP(A12,[1]Mpios!D$10:E$1131,2,0)</f>
        <v>Bagadó</v>
      </c>
      <c r="D12" s="30">
        <v>455</v>
      </c>
      <c r="E12" s="30">
        <f>+VLOOKUP(A12,[1]Mpios!D$10:P$1131,13,0)</f>
        <v>8064</v>
      </c>
      <c r="F12" s="42">
        <f t="shared" si="0"/>
        <v>5642.3611111111113</v>
      </c>
      <c r="H12" s="8" t="s">
        <v>469</v>
      </c>
      <c r="I12" s="8" t="s">
        <v>1044</v>
      </c>
      <c r="J12" s="37">
        <f>+VLOOKUP(H12,'[2]2012 recp'!$A$2:$F$950,6,0)</f>
        <v>3110.6444415277592</v>
      </c>
      <c r="K12" s="37">
        <f>+VLOOKUP(H12,'[2]2013 recp'!A$2:F$931,6,0)</f>
        <v>320.59502436522183</v>
      </c>
      <c r="L12" s="37">
        <f>+VLOOKUP(H12,'[2]2014 recp'!A$2:F$916,6,0)</f>
        <v>275.94857322044527</v>
      </c>
      <c r="M12" s="37">
        <v>6281.7919960777108</v>
      </c>
    </row>
    <row r="13" spans="1:13">
      <c r="A13" s="30" t="s">
        <v>334</v>
      </c>
      <c r="B13" s="30" t="str">
        <f>+VLOOKUP(A13,[1]Mpios!B$10:C$1131,2,0)</f>
        <v>Cauca</v>
      </c>
      <c r="C13" s="30" t="str">
        <f>+VLOOKUP(A13,[1]Mpios!D$10:E$1131,2,0)</f>
        <v>Timbiquí</v>
      </c>
      <c r="D13" s="30">
        <v>1091</v>
      </c>
      <c r="E13" s="30">
        <f>+VLOOKUP(A13,[1]Mpios!D$10:P$1131,13,0)</f>
        <v>21617</v>
      </c>
      <c r="F13" s="42">
        <f t="shared" si="0"/>
        <v>5046.9537863718369</v>
      </c>
      <c r="H13" s="8" t="s">
        <v>636</v>
      </c>
      <c r="I13" s="8" t="s">
        <v>1140</v>
      </c>
      <c r="J13" s="37">
        <f>+VLOOKUP(H13,'[2]2012 recp'!$A$2:$F$950,6,0)</f>
        <v>1860.8479203468764</v>
      </c>
      <c r="K13" s="37">
        <f>+VLOOKUP(H13,'[2]2013 recp'!A$2:F$931,6,0)</f>
        <v>2966.2550778264895</v>
      </c>
      <c r="L13" s="37">
        <f>+VLOOKUP(H13,'[2]2014 recp'!A$2:F$916,6,0)</f>
        <v>4323.56200261912</v>
      </c>
      <c r="M13" s="37">
        <v>5655.4647290342109</v>
      </c>
    </row>
    <row r="14" spans="1:13">
      <c r="A14" s="8" t="s">
        <v>317</v>
      </c>
      <c r="B14" s="8" t="str">
        <f>+VLOOKUP(A14,[1]Mpios!B$10:C$1131,2,0)</f>
        <v>Cauca</v>
      </c>
      <c r="C14" s="8" t="str">
        <f>+VLOOKUP(A14,[1]Mpios!D$10:E$1131,2,0)</f>
        <v>Morales</v>
      </c>
      <c r="D14" s="8">
        <v>1062</v>
      </c>
      <c r="E14" s="8">
        <f>+VLOOKUP(A14,[1]Mpios!D$10:P$1131,13,0)</f>
        <v>25963</v>
      </c>
      <c r="F14" s="48">
        <f t="shared" si="0"/>
        <v>4090.4363902476598</v>
      </c>
      <c r="H14" s="8" t="s">
        <v>454</v>
      </c>
      <c r="I14" s="8" t="s">
        <v>1041</v>
      </c>
      <c r="J14" s="37">
        <f>+VLOOKUP(H14,'[2]2012 recp'!$A$2:$F$950,6,0)</f>
        <v>27732.942039618491</v>
      </c>
      <c r="K14" s="37">
        <f>+VLOOKUP(H14,'[2]2013 recp'!A$2:F$931,6,0)</f>
        <v>2872.5754971765282</v>
      </c>
      <c r="L14" s="37">
        <f>+VLOOKUP(H14,'[2]2014 recp'!A$2:F$916,6,0)</f>
        <v>197.45773170430707</v>
      </c>
      <c r="M14" s="37">
        <v>5642.3611111111113</v>
      </c>
    </row>
    <row r="15" spans="1:13">
      <c r="A15" s="8" t="s">
        <v>833</v>
      </c>
      <c r="B15" s="8" t="str">
        <f>+VLOOKUP(A15,[1]Mpios!B$10:C$1131,2,0)</f>
        <v>Valle del Cauca</v>
      </c>
      <c r="C15" s="8" t="str">
        <f>+VLOOKUP(A15,[1]Mpios!D$10:E$1131,2,0)</f>
        <v>Buenaventura</v>
      </c>
      <c r="D15" s="8">
        <v>16232</v>
      </c>
      <c r="E15" s="8">
        <f>+VLOOKUP(A15,[1]Mpios!D$10:P$1131,13,0)</f>
        <v>399619</v>
      </c>
      <c r="F15" s="48">
        <f t="shared" si="0"/>
        <v>4061.8689301559734</v>
      </c>
      <c r="H15" s="8" t="s">
        <v>334</v>
      </c>
      <c r="I15" s="8" t="s">
        <v>1045</v>
      </c>
      <c r="J15" s="37">
        <f>+VLOOKUP(H15,'[2]2012 recp'!$A$2:$F$950,6,0)</f>
        <v>6732.4406859290584</v>
      </c>
      <c r="K15" s="37">
        <f>+VLOOKUP(H15,'[2]2013 recp'!A$2:F$931,6,0)</f>
        <v>8847.7366255144025</v>
      </c>
      <c r="L15" s="37">
        <f>+VLOOKUP(H15,'[2]2014 recp'!A$2:F$916,6,0)</f>
        <v>6537.9246161005112</v>
      </c>
      <c r="M15" s="37">
        <v>5046.9537863718369</v>
      </c>
    </row>
    <row r="16" spans="1:13">
      <c r="A16" s="8" t="s">
        <v>331</v>
      </c>
      <c r="B16" s="8" t="str">
        <f>+VLOOKUP(A16,[1]Mpios!B$10:C$1131,2,0)</f>
        <v>Cauca</v>
      </c>
      <c r="C16" s="8" t="str">
        <f>+VLOOKUP(A16,[1]Mpios!D$10:E$1131,2,0)</f>
        <v>Suárez</v>
      </c>
      <c r="D16" s="8">
        <v>675</v>
      </c>
      <c r="E16" s="8">
        <f>+VLOOKUP(A16,[1]Mpios!D$10:P$1131,13,0)</f>
        <v>18656</v>
      </c>
      <c r="F16" s="48">
        <f t="shared" si="0"/>
        <v>3618.1389365351633</v>
      </c>
    </row>
    <row r="17" spans="1:6">
      <c r="A17" s="8" t="s">
        <v>468</v>
      </c>
      <c r="B17" s="8" t="str">
        <f>+VLOOKUP(A17,[1]Mpios!B$10:C$1131,2,0)</f>
        <v>Chocó</v>
      </c>
      <c r="C17" s="8" t="str">
        <f>+VLOOKUP(A17,[1]Mpios!D$10:E$1131,2,0)</f>
        <v>Medio Baudó</v>
      </c>
      <c r="D17" s="8">
        <v>443</v>
      </c>
      <c r="E17" s="8">
        <f>+VLOOKUP(A17,[1]Mpios!D$10:P$1131,13,0)</f>
        <v>13560</v>
      </c>
      <c r="F17" s="48">
        <f t="shared" si="0"/>
        <v>3266.9616519174042</v>
      </c>
    </row>
    <row r="18" spans="1:6">
      <c r="A18" s="8" t="s">
        <v>675</v>
      </c>
      <c r="B18" s="8" t="str">
        <f>+VLOOKUP(A18,[1]Mpios!B$10:C$1131,2,0)</f>
        <v>Norte de Santander</v>
      </c>
      <c r="C18" s="8" t="str">
        <f>+VLOOKUP(A18,[1]Mpios!D$10:E$1131,2,0)</f>
        <v>San Calixto</v>
      </c>
      <c r="D18" s="8">
        <v>437</v>
      </c>
      <c r="E18" s="8">
        <f>+VLOOKUP(A18,[1]Mpios!D$10:P$1131,13,0)</f>
        <v>13514</v>
      </c>
      <c r="F18" s="48">
        <f t="shared" si="0"/>
        <v>3233.6835873908535</v>
      </c>
    </row>
    <row r="19" spans="1:6">
      <c r="A19" s="8" t="s">
        <v>291</v>
      </c>
      <c r="B19" s="8" t="str">
        <f>+VLOOKUP(A19,[1]Mpios!B$10:C$1131,2,0)</f>
        <v>Caquetá</v>
      </c>
      <c r="C19" s="8" t="str">
        <f>+VLOOKUP(A19,[1]Mpios!D$10:E$1131,2,0)</f>
        <v>San José del Fragua</v>
      </c>
      <c r="D19" s="8">
        <v>443</v>
      </c>
      <c r="E19" s="8">
        <f>+VLOOKUP(A19,[1]Mpios!D$10:P$1131,13,0)</f>
        <v>14921</v>
      </c>
      <c r="F19" s="48">
        <f t="shared" si="0"/>
        <v>2968.9699081830977</v>
      </c>
    </row>
    <row r="20" spans="1:6">
      <c r="A20" s="8" t="s">
        <v>158</v>
      </c>
      <c r="B20" s="8" t="str">
        <f>+VLOOKUP(A20,[1]Mpios!B$10:C$1131,2,0)</f>
        <v>Antioquia</v>
      </c>
      <c r="C20" s="8" t="str">
        <f>+VLOOKUP(A20,[1]Mpios!D$10:E$1131,2,0)</f>
        <v>Zaragoza</v>
      </c>
      <c r="D20" s="8">
        <v>909</v>
      </c>
      <c r="E20" s="8">
        <f>+VLOOKUP(A20,[1]Mpios!D$10:P$1131,13,0)</f>
        <v>30738</v>
      </c>
      <c r="F20" s="48">
        <f t="shared" si="0"/>
        <v>2957.2516103845405</v>
      </c>
    </row>
    <row r="21" spans="1:6">
      <c r="A21" s="8" t="s">
        <v>309</v>
      </c>
      <c r="B21" s="8" t="str">
        <f>+VLOOKUP(A21,[1]Mpios!B$10:C$1131,2,0)</f>
        <v>Cauca</v>
      </c>
      <c r="C21" s="8" t="str">
        <f>+VLOOKUP(A21,[1]Mpios!D$10:E$1131,2,0)</f>
        <v>Guapi</v>
      </c>
      <c r="D21" s="8">
        <v>877</v>
      </c>
      <c r="E21" s="8">
        <f>+VLOOKUP(A21,[1]Mpios!D$10:P$1131,13,0)</f>
        <v>29722</v>
      </c>
      <c r="F21" s="48">
        <f t="shared" si="0"/>
        <v>2950.6762667384428</v>
      </c>
    </row>
    <row r="22" spans="1:6">
      <c r="A22" s="8" t="s">
        <v>463</v>
      </c>
      <c r="B22" s="8" t="str">
        <f>+VLOOKUP(A22,[1]Mpios!B$10:C$1131,2,0)</f>
        <v>Chocó</v>
      </c>
      <c r="C22" s="8" t="str">
        <f>+VLOOKUP(A22,[1]Mpios!D$10:E$1131,2,0)</f>
        <v>El Litoral del San Juan</v>
      </c>
      <c r="D22" s="8">
        <v>443</v>
      </c>
      <c r="E22" s="8">
        <f>+VLOOKUP(A22,[1]Mpios!D$10:P$1131,13,0)</f>
        <v>15251</v>
      </c>
      <c r="F22" s="48">
        <f t="shared" si="0"/>
        <v>2904.7275588486</v>
      </c>
    </row>
    <row r="23" spans="1:6">
      <c r="A23" s="8" t="s">
        <v>647</v>
      </c>
      <c r="B23" s="8" t="str">
        <f>+VLOOKUP(A23,[1]Mpios!B$10:C$1131,2,0)</f>
        <v>Nariño</v>
      </c>
      <c r="C23" s="8" t="str">
        <f>+VLOOKUP(A23,[1]Mpios!D$10:E$1131,2,0)</f>
        <v>San Andres de Tumaco</v>
      </c>
      <c r="D23" s="8">
        <v>5677</v>
      </c>
      <c r="E23" s="8">
        <f>+VLOOKUP(A23,[1]Mpios!D$10:P$1131,13,0)</f>
        <v>199659</v>
      </c>
      <c r="F23" s="48">
        <f t="shared" si="0"/>
        <v>2843.3479081834525</v>
      </c>
    </row>
    <row r="24" spans="1:6">
      <c r="A24" s="8" t="s">
        <v>466</v>
      </c>
      <c r="B24" s="8" t="str">
        <f>+VLOOKUP(A24,[1]Mpios!B$10:C$1131,2,0)</f>
        <v>Chocó</v>
      </c>
      <c r="C24" s="8" t="str">
        <f>+VLOOKUP(A24,[1]Mpios!D$10:E$1131,2,0)</f>
        <v>Lloró</v>
      </c>
      <c r="D24" s="8">
        <v>312</v>
      </c>
      <c r="E24" s="8">
        <f>+VLOOKUP(A24,[1]Mpios!D$10:P$1131,13,0)</f>
        <v>11197</v>
      </c>
      <c r="F24" s="48">
        <f t="shared" si="0"/>
        <v>2786.4606591051174</v>
      </c>
    </row>
    <row r="25" spans="1:6">
      <c r="A25" s="8" t="s">
        <v>604</v>
      </c>
      <c r="B25" s="8" t="str">
        <f>+VLOOKUP(A25,[1]Mpios!B$10:C$1131,2,0)</f>
        <v>Nariño</v>
      </c>
      <c r="C25" s="8" t="str">
        <f>+VLOOKUP(A25,[1]Mpios!D$10:E$1131,2,0)</f>
        <v>El Rosario</v>
      </c>
      <c r="D25" s="8">
        <v>282</v>
      </c>
      <c r="E25" s="8">
        <f>+VLOOKUP(A25,[1]Mpios!D$10:P$1131,13,0)</f>
        <v>10201</v>
      </c>
      <c r="F25" s="48">
        <f t="shared" si="0"/>
        <v>2764.4348593275167</v>
      </c>
    </row>
    <row r="26" spans="1:6">
      <c r="A26" s="8" t="s">
        <v>645</v>
      </c>
      <c r="B26" s="8" t="str">
        <f>+VLOOKUP(A26,[1]Mpios!B$10:C$1131,2,0)</f>
        <v>Nariño</v>
      </c>
      <c r="C26" s="8" t="str">
        <f>+VLOOKUP(A26,[1]Mpios!D$10:E$1131,2,0)</f>
        <v>Taminango</v>
      </c>
      <c r="D26" s="8">
        <v>559</v>
      </c>
      <c r="E26" s="8">
        <f>+VLOOKUP(A26,[1]Mpios!D$10:P$1131,13,0)</f>
        <v>20537</v>
      </c>
      <c r="F26" s="48">
        <f t="shared" si="0"/>
        <v>2721.9165408774406</v>
      </c>
    </row>
    <row r="27" spans="1:6">
      <c r="A27" s="8" t="s">
        <v>380</v>
      </c>
      <c r="B27" s="8" t="str">
        <f>+VLOOKUP(A27,[1]Mpios!B$10:C$1131,2,0)</f>
        <v>Córdoba</v>
      </c>
      <c r="C27" s="8" t="str">
        <f>+VLOOKUP(A27,[1]Mpios!D$10:E$1131,2,0)</f>
        <v>Puerto Libertador</v>
      </c>
      <c r="D27" s="8">
        <v>1296</v>
      </c>
      <c r="E27" s="8">
        <f>+VLOOKUP(A27,[1]Mpios!D$10:P$1131,13,0)</f>
        <v>47643</v>
      </c>
      <c r="F27" s="48">
        <f t="shared" si="0"/>
        <v>2720.2317234431084</v>
      </c>
    </row>
    <row r="28" spans="1:6">
      <c r="A28" s="8" t="s">
        <v>600</v>
      </c>
      <c r="B28" s="8" t="str">
        <f>+VLOOKUP(A28,[1]Mpios!B$10:C$1131,2,0)</f>
        <v>Nariño</v>
      </c>
      <c r="C28" s="8" t="str">
        <f>+VLOOKUP(A28,[1]Mpios!D$10:E$1131,2,0)</f>
        <v>Cumbitara</v>
      </c>
      <c r="D28" s="8">
        <v>409</v>
      </c>
      <c r="E28" s="8">
        <f>+VLOOKUP(A28,[1]Mpios!D$10:P$1131,13,0)</f>
        <v>15239</v>
      </c>
      <c r="F28" s="48">
        <f t="shared" si="0"/>
        <v>2683.9031432508696</v>
      </c>
    </row>
    <row r="29" spans="1:6">
      <c r="A29" s="8" t="s">
        <v>678</v>
      </c>
      <c r="B29" s="8" t="str">
        <f>+VLOOKUP(A29,[1]Mpios!B$10:C$1131,2,0)</f>
        <v>Norte de Santander</v>
      </c>
      <c r="C29" s="8" t="str">
        <f>+VLOOKUP(A29,[1]Mpios!D$10:E$1131,2,0)</f>
        <v>Tibú</v>
      </c>
      <c r="D29" s="8">
        <v>861</v>
      </c>
      <c r="E29" s="8">
        <f>+VLOOKUP(A29,[1]Mpios!D$10:P$1131,13,0)</f>
        <v>36502</v>
      </c>
      <c r="F29" s="48">
        <f t="shared" si="0"/>
        <v>2358.7748616514164</v>
      </c>
    </row>
    <row r="30" spans="1:6">
      <c r="A30" s="9" t="s">
        <v>43</v>
      </c>
      <c r="B30" s="9" t="str">
        <f>+VLOOKUP(A30,[1]Mpios!B$10:C$1131,2,0)</f>
        <v>Antioquia</v>
      </c>
      <c r="C30" s="9" t="str">
        <f>+VLOOKUP(A30,[1]Mpios!D$10:E$1131,2,0)</f>
        <v>Angostura</v>
      </c>
      <c r="D30" s="9">
        <v>264</v>
      </c>
      <c r="E30" s="9">
        <f>+VLOOKUP(A30,[1]Mpios!D$10:P$1131,13,0)</f>
        <v>11354</v>
      </c>
      <c r="F30" s="48">
        <f t="shared" si="0"/>
        <v>2325.171745640303</v>
      </c>
    </row>
    <row r="31" spans="1:6">
      <c r="A31" s="8" t="s">
        <v>286</v>
      </c>
      <c r="B31" s="8" t="str">
        <f>+VLOOKUP(A31,[1]Mpios!B$10:C$1131,2,0)</f>
        <v>Caquetá</v>
      </c>
      <c r="C31" s="8" t="str">
        <f>+VLOOKUP(A31,[1]Mpios!D$10:E$1131,2,0)</f>
        <v>El Paujil</v>
      </c>
      <c r="D31" s="8">
        <v>449</v>
      </c>
      <c r="E31" s="8">
        <f>+VLOOKUP(A31,[1]Mpios!D$10:P$1131,13,0)</f>
        <v>20224</v>
      </c>
      <c r="F31" s="48">
        <f t="shared" si="0"/>
        <v>2220.1344936708861</v>
      </c>
    </row>
    <row r="32" spans="1:6">
      <c r="A32" s="8" t="s">
        <v>893</v>
      </c>
      <c r="B32" s="8" t="str">
        <f>+VLOOKUP(A32,[1]Mpios!B$10:C$1131,2,0)</f>
        <v>Putumayo</v>
      </c>
      <c r="C32" s="8" t="str">
        <f>+VLOOKUP(A32,[1]Mpios!D$10:E$1131,2,0)</f>
        <v>Mocoa</v>
      </c>
      <c r="D32" s="8">
        <v>914</v>
      </c>
      <c r="E32" s="8">
        <f>+VLOOKUP(A32,[1]Mpios!D$10:P$1131,13,0)</f>
        <v>42074</v>
      </c>
      <c r="F32" s="48">
        <f t="shared" si="0"/>
        <v>2172.3629795122879</v>
      </c>
    </row>
    <row r="33" spans="1:6">
      <c r="A33" s="8" t="s">
        <v>307</v>
      </c>
      <c r="B33" s="8" t="str">
        <f>+VLOOKUP(A33,[1]Mpios!B$10:C$1131,2,0)</f>
        <v>Cauca</v>
      </c>
      <c r="C33" s="8" t="str">
        <f>+VLOOKUP(A33,[1]Mpios!D$10:E$1131,2,0)</f>
        <v>Florencia</v>
      </c>
      <c r="D33" s="8">
        <v>132</v>
      </c>
      <c r="E33" s="8">
        <f>+VLOOKUP(A33,[1]Mpios!D$10:P$1131,13,0)</f>
        <v>6132</v>
      </c>
      <c r="F33" s="48">
        <f t="shared" si="0"/>
        <v>2152.6418786692757</v>
      </c>
    </row>
    <row r="34" spans="1:6">
      <c r="A34" s="8" t="s">
        <v>509</v>
      </c>
      <c r="B34" s="8" t="str">
        <f>+VLOOKUP(A34,[1]Mpios!B$10:C$1131,2,0)</f>
        <v>Huila</v>
      </c>
      <c r="C34" s="8" t="str">
        <f>+VLOOKUP(A34,[1]Mpios!D$10:E$1131,2,0)</f>
        <v>Tarqui</v>
      </c>
      <c r="D34" s="8">
        <v>377</v>
      </c>
      <c r="E34" s="8">
        <f>+VLOOKUP(A34,[1]Mpios!D$10:P$1131,13,0)</f>
        <v>17601</v>
      </c>
      <c r="F34" s="48">
        <f t="shared" si="0"/>
        <v>2141.9237543321401</v>
      </c>
    </row>
    <row r="35" spans="1:6">
      <c r="A35" s="8" t="s">
        <v>280</v>
      </c>
      <c r="B35" s="8" t="str">
        <f>+VLOOKUP(A35,[1]Mpios!B$10:C$1131,2,0)</f>
        <v>Caquetá</v>
      </c>
      <c r="C35" s="8" t="str">
        <f>+VLOOKUP(A35,[1]Mpios!D$10:E$1131,2,0)</f>
        <v>Florencia</v>
      </c>
      <c r="D35" s="8">
        <v>3530</v>
      </c>
      <c r="E35" s="8">
        <f>+VLOOKUP(A35,[1]Mpios!D$10:P$1131,13,0)</f>
        <v>172341</v>
      </c>
      <c r="F35" s="48">
        <f t="shared" si="0"/>
        <v>2048.2647773890135</v>
      </c>
    </row>
    <row r="36" spans="1:6">
      <c r="A36" s="8" t="s">
        <v>304</v>
      </c>
      <c r="B36" s="8" t="str">
        <f>+VLOOKUP(A36,[1]Mpios!B$10:C$1131,2,0)</f>
        <v>Cauca</v>
      </c>
      <c r="C36" s="8" t="str">
        <f>+VLOOKUP(A36,[1]Mpios!D$10:E$1131,2,0)</f>
        <v>Caloto(1)(3)</v>
      </c>
      <c r="D36" s="8">
        <v>359</v>
      </c>
      <c r="E36" s="8">
        <f>+VLOOKUP(A36,[1]Mpios!D$10:P$1131,13,0)</f>
        <v>17642</v>
      </c>
      <c r="F36" s="48">
        <f t="shared" si="0"/>
        <v>2034.9166761138192</v>
      </c>
    </row>
    <row r="37" spans="1:6">
      <c r="A37" s="8" t="s">
        <v>474</v>
      </c>
      <c r="B37" s="8" t="str">
        <f>+VLOOKUP(A37,[1]Mpios!B$10:C$1131,2,0)</f>
        <v>Chocó</v>
      </c>
      <c r="C37" s="8" t="str">
        <f>+VLOOKUP(A37,[1]Mpios!D$10:E$1131,2,0)</f>
        <v>Riosucio(2)</v>
      </c>
      <c r="D37" s="8">
        <v>552</v>
      </c>
      <c r="E37" s="8">
        <f>+VLOOKUP(A37,[1]Mpios!D$10:P$1131,13,0)</f>
        <v>28832</v>
      </c>
      <c r="F37" s="48">
        <f t="shared" si="0"/>
        <v>1914.5394006659267</v>
      </c>
    </row>
    <row r="38" spans="1:6">
      <c r="A38" s="8" t="s">
        <v>284</v>
      </c>
      <c r="B38" s="8" t="str">
        <f>+VLOOKUP(A38,[1]Mpios!B$10:C$1131,2,0)</f>
        <v>Caquetá</v>
      </c>
      <c r="C38" s="8" t="str">
        <f>+VLOOKUP(A38,[1]Mpios!D$10:E$1131,2,0)</f>
        <v>Curillo</v>
      </c>
      <c r="D38" s="8">
        <v>222</v>
      </c>
      <c r="E38" s="8">
        <f>+VLOOKUP(A38,[1]Mpios!D$10:P$1131,13,0)</f>
        <v>11683</v>
      </c>
      <c r="F38" s="48">
        <f t="shared" si="0"/>
        <v>1900.1968672430025</v>
      </c>
    </row>
    <row r="39" spans="1:6">
      <c r="A39" s="8" t="s">
        <v>315</v>
      </c>
      <c r="B39" s="8" t="str">
        <f>+VLOOKUP(A39,[1]Mpios!B$10:C$1131,2,0)</f>
        <v>Cauca</v>
      </c>
      <c r="C39" s="8" t="str">
        <f>+VLOOKUP(A39,[1]Mpios!D$10:E$1131,2,0)</f>
        <v>Mercaderes</v>
      </c>
      <c r="D39" s="8">
        <v>319</v>
      </c>
      <c r="E39" s="8">
        <f>+VLOOKUP(A39,[1]Mpios!D$10:P$1131,13,0)</f>
        <v>18061</v>
      </c>
      <c r="F39" s="48">
        <f t="shared" si="0"/>
        <v>1766.2366424893419</v>
      </c>
    </row>
    <row r="40" spans="1:6">
      <c r="A40" s="8" t="s">
        <v>450</v>
      </c>
      <c r="B40" s="8" t="str">
        <f>+VLOOKUP(A40,[1]Mpios!B$10:C$1131,2,0)</f>
        <v>Chocó</v>
      </c>
      <c r="C40" s="8" t="str">
        <f>+VLOOKUP(A40,[1]Mpios!D$10:E$1131,2,0)</f>
        <v>Quibdó</v>
      </c>
      <c r="D40" s="8">
        <v>1921</v>
      </c>
      <c r="E40" s="8">
        <f>+VLOOKUP(A40,[1]Mpios!D$10:P$1131,13,0)</f>
        <v>115694</v>
      </c>
      <c r="F40" s="48">
        <f t="shared" si="0"/>
        <v>1660.4145418085641</v>
      </c>
    </row>
    <row r="41" spans="1:6">
      <c r="A41" s="8" t="s">
        <v>296</v>
      </c>
      <c r="B41" s="8" t="str">
        <f>+VLOOKUP(A41,[1]Mpios!B$10:C$1131,2,0)</f>
        <v>Cauca</v>
      </c>
      <c r="C41" s="8" t="str">
        <f>+VLOOKUP(A41,[1]Mpios!D$10:E$1131,2,0)</f>
        <v>Popayán</v>
      </c>
      <c r="D41" s="8">
        <v>4466</v>
      </c>
      <c r="E41" s="8">
        <f>+VLOOKUP(A41,[1]Mpios!D$10:P$1131,13,0)</f>
        <v>277441</v>
      </c>
      <c r="F41" s="48">
        <f t="shared" si="0"/>
        <v>1609.7116143612516</v>
      </c>
    </row>
    <row r="42" spans="1:6">
      <c r="A42" s="8" t="s">
        <v>189</v>
      </c>
      <c r="B42" s="8" t="str">
        <f>+VLOOKUP(A42,[1]Mpios!B$10:C$1131,2,0)</f>
        <v>Bolívar</v>
      </c>
      <c r="C42" s="8" t="str">
        <f>+VLOOKUP(A42,[1]Mpios!D$10:E$1131,2,0)</f>
        <v>Magangué</v>
      </c>
      <c r="D42" s="8">
        <v>1968</v>
      </c>
      <c r="E42" s="8">
        <f>+VLOOKUP(A42,[1]Mpios!D$10:P$1131,13,0)</f>
        <v>123737</v>
      </c>
      <c r="F42" s="48">
        <f t="shared" si="0"/>
        <v>1590.4701099913525</v>
      </c>
    </row>
    <row r="43" spans="1:6">
      <c r="A43" s="8" t="s">
        <v>670</v>
      </c>
      <c r="B43" s="8" t="str">
        <f>+VLOOKUP(A43,[1]Mpios!B$10:C$1131,2,0)</f>
        <v>Norte de Santander</v>
      </c>
      <c r="C43" s="8" t="str">
        <f>+VLOOKUP(A43,[1]Mpios!D$10:E$1131,2,0)</f>
        <v>Ocaña</v>
      </c>
      <c r="D43" s="8">
        <v>1560</v>
      </c>
      <c r="E43" s="8">
        <f>+VLOOKUP(A43,[1]Mpios!D$10:P$1131,13,0)</f>
        <v>98229</v>
      </c>
      <c r="F43" s="48">
        <f t="shared" si="0"/>
        <v>1588.1257062578261</v>
      </c>
    </row>
    <row r="44" spans="1:6">
      <c r="A44" s="8" t="s">
        <v>478</v>
      </c>
      <c r="B44" s="8" t="str">
        <f>+VLOOKUP(A44,[1]Mpios!B$10:C$1131,2,0)</f>
        <v>Chocó</v>
      </c>
      <c r="C44" s="8" t="str">
        <f>+VLOOKUP(A44,[1]Mpios!D$10:E$1131,2,0)</f>
        <v>Unguía</v>
      </c>
      <c r="D44" s="8">
        <v>232</v>
      </c>
      <c r="E44" s="8">
        <f>+VLOOKUP(A44,[1]Mpios!D$10:P$1131,13,0)</f>
        <v>15126</v>
      </c>
      <c r="F44" s="48">
        <f t="shared" si="0"/>
        <v>1533.7828903874124</v>
      </c>
    </row>
    <row r="45" spans="1:6">
      <c r="A45" s="8" t="s">
        <v>606</v>
      </c>
      <c r="B45" s="8" t="str">
        <f>+VLOOKUP(A45,[1]Mpios!B$10:C$1131,2,0)</f>
        <v>Nariño</v>
      </c>
      <c r="C45" s="8" t="str">
        <f>+VLOOKUP(A45,[1]Mpios!D$10:E$1131,2,0)</f>
        <v>El Tambo</v>
      </c>
      <c r="D45" s="8">
        <v>188</v>
      </c>
      <c r="E45" s="8">
        <f>+VLOOKUP(A45,[1]Mpios!D$10:P$1131,13,0)</f>
        <v>12271</v>
      </c>
      <c r="F45" s="48">
        <f t="shared" si="0"/>
        <v>1532.067476163312</v>
      </c>
    </row>
    <row r="46" spans="1:6">
      <c r="A46" s="8" t="s">
        <v>615</v>
      </c>
      <c r="B46" s="8" t="str">
        <f>+VLOOKUP(A46,[1]Mpios!B$10:C$1131,2,0)</f>
        <v>Nariño</v>
      </c>
      <c r="C46" s="8" t="str">
        <f>+VLOOKUP(A46,[1]Mpios!D$10:E$1131,2,0)</f>
        <v>La Florida</v>
      </c>
      <c r="D46" s="8">
        <v>134</v>
      </c>
      <c r="E46" s="8">
        <f>+VLOOKUP(A46,[1]Mpios!D$10:P$1131,13,0)</f>
        <v>9555</v>
      </c>
      <c r="F46" s="48">
        <f t="shared" si="0"/>
        <v>1402.4071166928311</v>
      </c>
    </row>
    <row r="47" spans="1:6">
      <c r="A47" s="8" t="s">
        <v>896</v>
      </c>
      <c r="B47" s="8" t="str">
        <f>+VLOOKUP(A47,[1]Mpios!B$10:C$1131,2,0)</f>
        <v>Putumayo</v>
      </c>
      <c r="C47" s="8" t="str">
        <f>+VLOOKUP(A47,[1]Mpios!D$10:E$1131,2,0)</f>
        <v>Puerto Asís</v>
      </c>
      <c r="D47" s="8">
        <v>833</v>
      </c>
      <c r="E47" s="8">
        <f>+VLOOKUP(A47,[1]Mpios!D$10:P$1131,13,0)</f>
        <v>60138</v>
      </c>
      <c r="F47" s="48">
        <f t="shared" si="0"/>
        <v>1385.1474940969103</v>
      </c>
    </row>
    <row r="48" spans="1:6">
      <c r="A48" s="8" t="s">
        <v>298</v>
      </c>
      <c r="B48" s="8" t="str">
        <f>+VLOOKUP(A48,[1]Mpios!B$10:C$1131,2,0)</f>
        <v>Cauca</v>
      </c>
      <c r="C48" s="8" t="str">
        <f>+VLOOKUP(A48,[1]Mpios!D$10:E$1131,2,0)</f>
        <v>Argelia</v>
      </c>
      <c r="D48" s="8">
        <v>369</v>
      </c>
      <c r="E48" s="8">
        <f>+VLOOKUP(A48,[1]Mpios!D$10:P$1131,13,0)</f>
        <v>26715</v>
      </c>
      <c r="F48" s="48">
        <f t="shared" si="0"/>
        <v>1381.2464907355418</v>
      </c>
    </row>
    <row r="49" spans="1:6">
      <c r="A49" s="8" t="s">
        <v>493</v>
      </c>
      <c r="B49" s="8" t="str">
        <f>+VLOOKUP(A49,[1]Mpios!B$10:C$1131,2,0)</f>
        <v>Huila</v>
      </c>
      <c r="C49" s="8" t="str">
        <f>+VLOOKUP(A49,[1]Mpios!D$10:E$1131,2,0)</f>
        <v>Iquira</v>
      </c>
      <c r="D49" s="8">
        <v>173</v>
      </c>
      <c r="E49" s="8">
        <f>+VLOOKUP(A49,[1]Mpios!D$10:P$1131,13,0)</f>
        <v>12730</v>
      </c>
      <c r="F49" s="48">
        <f t="shared" si="0"/>
        <v>1358.9945011783191</v>
      </c>
    </row>
    <row r="50" spans="1:6">
      <c r="A50" s="8" t="s">
        <v>614</v>
      </c>
      <c r="B50" s="8" t="str">
        <f>+VLOOKUP(A50,[1]Mpios!B$10:C$1131,2,0)</f>
        <v>Nariño</v>
      </c>
      <c r="C50" s="8" t="str">
        <f>+VLOOKUP(A50,[1]Mpios!D$10:E$1131,2,0)</f>
        <v>La Cruz</v>
      </c>
      <c r="D50" s="8">
        <v>247</v>
      </c>
      <c r="E50" s="8">
        <f>+VLOOKUP(A50,[1]Mpios!D$10:P$1131,13,0)</f>
        <v>18220</v>
      </c>
      <c r="F50" s="48">
        <f t="shared" si="0"/>
        <v>1355.6531284302964</v>
      </c>
    </row>
    <row r="51" spans="1:6">
      <c r="A51" s="8" t="s">
        <v>905</v>
      </c>
      <c r="B51" s="8" t="str">
        <f>+VLOOKUP(A51,[1]Mpios!B$10:C$1131,2,0)</f>
        <v>Putumayo</v>
      </c>
      <c r="C51" s="8" t="str">
        <f>+VLOOKUP(A51,[1]Mpios!D$10:E$1131,2,0)</f>
        <v>Villagarzón</v>
      </c>
      <c r="D51" s="8">
        <v>280</v>
      </c>
      <c r="E51" s="8">
        <f>+VLOOKUP(A51,[1]Mpios!D$10:P$1131,13,0)</f>
        <v>21134</v>
      </c>
      <c r="F51" s="48">
        <f t="shared" si="0"/>
        <v>1324.879341345699</v>
      </c>
    </row>
    <row r="52" spans="1:6">
      <c r="A52" s="8" t="s">
        <v>840</v>
      </c>
      <c r="B52" s="8" t="str">
        <f>+VLOOKUP(A52,[1]Mpios!B$10:C$1131,2,0)</f>
        <v>Valle del Cauca</v>
      </c>
      <c r="C52" s="8" t="str">
        <f>+VLOOKUP(A52,[1]Mpios!D$10:E$1131,2,0)</f>
        <v>Dagua</v>
      </c>
      <c r="D52" s="8">
        <v>481</v>
      </c>
      <c r="E52" s="8">
        <f>+VLOOKUP(A52,[1]Mpios!D$10:P$1131,13,0)</f>
        <v>36400</v>
      </c>
      <c r="F52" s="48">
        <f t="shared" si="0"/>
        <v>1321.4285714285716</v>
      </c>
    </row>
    <row r="53" spans="1:6">
      <c r="A53" s="8" t="s">
        <v>508</v>
      </c>
      <c r="B53" s="8" t="str">
        <f>+VLOOKUP(A53,[1]Mpios!B$10:C$1131,2,0)</f>
        <v>Huila</v>
      </c>
      <c r="C53" s="8" t="str">
        <f>+VLOOKUP(A53,[1]Mpios!D$10:E$1131,2,0)</f>
        <v>Suaza</v>
      </c>
      <c r="D53" s="8">
        <v>244</v>
      </c>
      <c r="E53" s="8">
        <f>+VLOOKUP(A53,[1]Mpios!D$10:P$1131,13,0)</f>
        <v>18965</v>
      </c>
      <c r="F53" s="48">
        <f t="shared" si="0"/>
        <v>1286.5805431057211</v>
      </c>
    </row>
    <row r="54" spans="1:6">
      <c r="A54" s="8" t="s">
        <v>576</v>
      </c>
      <c r="B54" s="8" t="str">
        <f>+VLOOKUP(A54,[1]Mpios!B$10:C$1131,2,0)</f>
        <v>Meta</v>
      </c>
      <c r="C54" s="8" t="str">
        <f>+VLOOKUP(A54,[1]Mpios!D$10:E$1131,2,0)</f>
        <v>Puerto Concordia</v>
      </c>
      <c r="D54" s="8">
        <v>268</v>
      </c>
      <c r="E54" s="8">
        <f>+VLOOKUP(A54,[1]Mpios!D$10:P$1131,13,0)</f>
        <v>20897</v>
      </c>
      <c r="F54" s="48">
        <f t="shared" si="0"/>
        <v>1282.4807388620377</v>
      </c>
    </row>
    <row r="55" spans="1:6">
      <c r="A55" s="8" t="s">
        <v>283</v>
      </c>
      <c r="B55" s="8" t="str">
        <f>+VLOOKUP(A55,[1]Mpios!B$10:C$1131,2,0)</f>
        <v>Caquetá</v>
      </c>
      <c r="C55" s="8" t="str">
        <f>+VLOOKUP(A55,[1]Mpios!D$10:E$1131,2,0)</f>
        <v>Cartagena del Chairá</v>
      </c>
      <c r="D55" s="8">
        <v>413</v>
      </c>
      <c r="E55" s="8">
        <f>+VLOOKUP(A55,[1]Mpios!D$10:P$1131,13,0)</f>
        <v>33391</v>
      </c>
      <c r="F55" s="48">
        <f t="shared" si="0"/>
        <v>1236.8602317989878</v>
      </c>
    </row>
    <row r="56" spans="1:6">
      <c r="A56" s="8" t="s">
        <v>148</v>
      </c>
      <c r="B56" s="8" t="str">
        <f>+VLOOKUP(A56,[1]Mpios!B$10:C$1131,2,0)</f>
        <v>Antioquia</v>
      </c>
      <c r="C56" s="8" t="str">
        <f>+VLOOKUP(A56,[1]Mpios!D$10:E$1131,2,0)</f>
        <v>Urrao</v>
      </c>
      <c r="D56" s="8">
        <v>552</v>
      </c>
      <c r="E56" s="8">
        <f>+VLOOKUP(A56,[1]Mpios!D$10:P$1131,13,0)</f>
        <v>44648</v>
      </c>
      <c r="F56" s="48">
        <f t="shared" si="0"/>
        <v>1236.3375739114854</v>
      </c>
    </row>
    <row r="57" spans="1:6">
      <c r="A57" s="8" t="s">
        <v>210</v>
      </c>
      <c r="B57" s="8" t="str">
        <f>+VLOOKUP(A57,[1]Mpios!B$10:C$1131,2,0)</f>
        <v>Bolívar</v>
      </c>
      <c r="C57" s="8" t="str">
        <f>+VLOOKUP(A57,[1]Mpios!D$10:E$1131,2,0)</f>
        <v>Santa Rosa del Sur</v>
      </c>
      <c r="D57" s="8">
        <v>510</v>
      </c>
      <c r="E57" s="8">
        <f>+VLOOKUP(A57,[1]Mpios!D$10:P$1131,13,0)</f>
        <v>42003</v>
      </c>
      <c r="F57" s="48">
        <f t="shared" si="0"/>
        <v>1214.1989857867295</v>
      </c>
    </row>
    <row r="58" spans="1:6">
      <c r="A58" s="8" t="s">
        <v>832</v>
      </c>
      <c r="B58" s="8" t="str">
        <f>+VLOOKUP(A58,[1]Mpios!B$10:C$1131,2,0)</f>
        <v>Valle del Cauca</v>
      </c>
      <c r="C58" s="8" t="str">
        <f>+VLOOKUP(A58,[1]Mpios!D$10:E$1131,2,0)</f>
        <v>Bolívar</v>
      </c>
      <c r="D58" s="8">
        <v>163</v>
      </c>
      <c r="E58" s="8">
        <f>+VLOOKUP(A58,[1]Mpios!D$10:P$1131,13,0)</f>
        <v>13474</v>
      </c>
      <c r="F58" s="48">
        <f t="shared" si="0"/>
        <v>1209.7372717826927</v>
      </c>
    </row>
    <row r="59" spans="1:6">
      <c r="A59" s="8" t="s">
        <v>464</v>
      </c>
      <c r="B59" s="8" t="str">
        <f>+VLOOKUP(A59,[1]Mpios!B$10:C$1131,2,0)</f>
        <v>Chocó</v>
      </c>
      <c r="C59" s="8" t="str">
        <f>+VLOOKUP(A59,[1]Mpios!D$10:E$1131,2,0)</f>
        <v>Istmina</v>
      </c>
      <c r="D59" s="8">
        <v>294</v>
      </c>
      <c r="E59" s="8">
        <f>+VLOOKUP(A59,[1]Mpios!D$10:P$1131,13,0)</f>
        <v>25351</v>
      </c>
      <c r="F59" s="48">
        <f t="shared" si="0"/>
        <v>1159.7175653820361</v>
      </c>
    </row>
    <row r="60" spans="1:6">
      <c r="A60" s="8" t="s">
        <v>345</v>
      </c>
      <c r="B60" s="8" t="str">
        <f>+VLOOKUP(A60,[1]Mpios!B$10:C$1131,2,0)</f>
        <v>Cesar</v>
      </c>
      <c r="C60" s="8" t="str">
        <f>+VLOOKUP(A60,[1]Mpios!D$10:E$1131,2,0)</f>
        <v>Chiriguaná</v>
      </c>
      <c r="D60" s="8">
        <v>227</v>
      </c>
      <c r="E60" s="8">
        <f>+VLOOKUP(A60,[1]Mpios!D$10:P$1131,13,0)</f>
        <v>19650</v>
      </c>
      <c r="F60" s="48">
        <f t="shared" si="0"/>
        <v>1155.2162849872775</v>
      </c>
    </row>
    <row r="61" spans="1:6">
      <c r="A61" s="8" t="s">
        <v>631</v>
      </c>
      <c r="B61" s="8" t="str">
        <f>+VLOOKUP(A61,[1]Mpios!B$10:C$1131,2,0)</f>
        <v>Nariño</v>
      </c>
      <c r="C61" s="8" t="str">
        <f>+VLOOKUP(A61,[1]Mpios!D$10:E$1131,2,0)</f>
        <v>Providencia</v>
      </c>
      <c r="D61" s="8">
        <v>153</v>
      </c>
      <c r="E61" s="8">
        <f>+VLOOKUP(A61,[1]Mpios!D$10:P$1131,13,0)</f>
        <v>13256</v>
      </c>
      <c r="F61" s="48">
        <f t="shared" si="0"/>
        <v>1154.1943270971635</v>
      </c>
    </row>
    <row r="62" spans="1:6">
      <c r="A62" s="8" t="s">
        <v>503</v>
      </c>
      <c r="B62" s="8" t="str">
        <f>+VLOOKUP(A62,[1]Mpios!B$10:C$1131,2,0)</f>
        <v>Huila</v>
      </c>
      <c r="C62" s="8" t="str">
        <f>+VLOOKUP(A62,[1]Mpios!D$10:E$1131,2,0)</f>
        <v>Pitalito</v>
      </c>
      <c r="D62" s="8">
        <v>1427</v>
      </c>
      <c r="E62" s="8">
        <f>+VLOOKUP(A62,[1]Mpios!D$10:P$1131,13,0)</f>
        <v>125823</v>
      </c>
      <c r="F62" s="48">
        <f t="shared" si="0"/>
        <v>1134.1328691892579</v>
      </c>
    </row>
    <row r="63" spans="1:6">
      <c r="A63" s="8" t="s">
        <v>285</v>
      </c>
      <c r="B63" s="8" t="str">
        <f>+VLOOKUP(A63,[1]Mpios!B$10:C$1131,2,0)</f>
        <v>Caquetá</v>
      </c>
      <c r="C63" s="8" t="str">
        <f>+VLOOKUP(A63,[1]Mpios!D$10:E$1131,2,0)</f>
        <v>El Doncello</v>
      </c>
      <c r="D63" s="8">
        <v>249</v>
      </c>
      <c r="E63" s="8">
        <f>+VLOOKUP(A63,[1]Mpios!D$10:P$1131,13,0)</f>
        <v>22137</v>
      </c>
      <c r="F63" s="48">
        <f t="shared" si="0"/>
        <v>1124.8136603875864</v>
      </c>
    </row>
    <row r="64" spans="1:6">
      <c r="A64" s="8" t="s">
        <v>822</v>
      </c>
      <c r="B64" s="8" t="str">
        <f>+VLOOKUP(A64,[1]Mpios!B$10:C$1131,2,0)</f>
        <v>Tolima</v>
      </c>
      <c r="C64" s="8" t="str">
        <f>+VLOOKUP(A64,[1]Mpios!D$10:E$1131,2,0)</f>
        <v>Santa Isabel</v>
      </c>
      <c r="D64" s="8">
        <v>71</v>
      </c>
      <c r="E64" s="8">
        <f>+VLOOKUP(A64,[1]Mpios!D$10:P$1131,13,0)</f>
        <v>6382</v>
      </c>
      <c r="F64" s="48">
        <f t="shared" si="0"/>
        <v>1112.5039172673144</v>
      </c>
    </row>
    <row r="65" spans="1:6">
      <c r="A65" s="8" t="s">
        <v>531</v>
      </c>
      <c r="B65" s="8" t="str">
        <f>+VLOOKUP(A65,[1]Mpios!B$10:C$1131,2,0)</f>
        <v>Magdalena</v>
      </c>
      <c r="C65" s="8" t="str">
        <f>+VLOOKUP(A65,[1]Mpios!D$10:E$1131,2,0)</f>
        <v>Santa Marta</v>
      </c>
      <c r="D65" s="8">
        <v>5327</v>
      </c>
      <c r="E65" s="8">
        <f>+VLOOKUP(A65,[1]Mpios!D$10:P$1131,13,0)</f>
        <v>483722</v>
      </c>
      <c r="F65" s="48">
        <f t="shared" si="0"/>
        <v>1101.2523722303308</v>
      </c>
    </row>
    <row r="66" spans="1:6">
      <c r="A66" s="8" t="s">
        <v>70</v>
      </c>
      <c r="B66" s="8" t="str">
        <f>+VLOOKUP(A66,[1]Mpios!B$10:C$1131,2,0)</f>
        <v>Antioquia</v>
      </c>
      <c r="C66" s="8" t="str">
        <f>+VLOOKUP(A66,[1]Mpios!D$10:E$1131,2,0)</f>
        <v>Chigorodó</v>
      </c>
      <c r="D66" s="8">
        <v>838</v>
      </c>
      <c r="E66" s="8">
        <f>+VLOOKUP(A66,[1]Mpios!D$10:P$1131,13,0)</f>
        <v>76202</v>
      </c>
      <c r="F66" s="48">
        <f t="shared" ref="F66:F129" si="1">+(D66/E66)*100000</f>
        <v>1099.7086690638041</v>
      </c>
    </row>
    <row r="67" spans="1:6">
      <c r="A67" s="8" t="s">
        <v>155</v>
      </c>
      <c r="B67" s="8" t="str">
        <f>+VLOOKUP(A67,[1]Mpios!B$10:C$1131,2,0)</f>
        <v>Antioquia</v>
      </c>
      <c r="C67" s="8" t="str">
        <f>+VLOOKUP(A67,[1]Mpios!D$10:E$1131,2,0)</f>
        <v>Yarumal</v>
      </c>
      <c r="D67" s="8">
        <v>499</v>
      </c>
      <c r="E67" s="8">
        <f>+VLOOKUP(A67,[1]Mpios!D$10:P$1131,13,0)</f>
        <v>46865</v>
      </c>
      <c r="F67" s="48">
        <f t="shared" si="1"/>
        <v>1064.7604822362105</v>
      </c>
    </row>
    <row r="68" spans="1:6">
      <c r="A68" s="8" t="s">
        <v>294</v>
      </c>
      <c r="B68" s="8" t="str">
        <f>+VLOOKUP(A68,[1]Mpios!B$10:C$1131,2,0)</f>
        <v>Caquetá</v>
      </c>
      <c r="C68" s="8" t="str">
        <f>+VLOOKUP(A68,[1]Mpios!D$10:E$1131,2,0)</f>
        <v>Solita</v>
      </c>
      <c r="D68" s="8">
        <v>97</v>
      </c>
      <c r="E68" s="8">
        <f>+VLOOKUP(A68,[1]Mpios!D$10:P$1131,13,0)</f>
        <v>9140</v>
      </c>
      <c r="F68" s="48">
        <f t="shared" si="1"/>
        <v>1061.2691466083152</v>
      </c>
    </row>
    <row r="69" spans="1:6">
      <c r="A69" s="8" t="s">
        <v>485</v>
      </c>
      <c r="B69" s="8" t="str">
        <f>+VLOOKUP(A69,[1]Mpios!B$10:C$1131,2,0)</f>
        <v>Huila</v>
      </c>
      <c r="C69" s="8" t="str">
        <f>+VLOOKUP(A69,[1]Mpios!D$10:E$1131,2,0)</f>
        <v>Altamira</v>
      </c>
      <c r="D69" s="8">
        <v>45</v>
      </c>
      <c r="E69" s="8">
        <f>+VLOOKUP(A69,[1]Mpios!D$10:P$1131,13,0)</f>
        <v>4293</v>
      </c>
      <c r="F69" s="48">
        <f t="shared" si="1"/>
        <v>1048.2180293501049</v>
      </c>
    </row>
    <row r="70" spans="1:6">
      <c r="A70" s="8" t="s">
        <v>658</v>
      </c>
      <c r="B70" s="8" t="str">
        <f>+VLOOKUP(A70,[1]Mpios!B$10:C$1131,2,0)</f>
        <v>Norte de Santander</v>
      </c>
      <c r="C70" s="8" t="str">
        <f>+VLOOKUP(A70,[1]Mpios!D$10:E$1131,2,0)</f>
        <v>Convención</v>
      </c>
      <c r="D70" s="8">
        <v>141</v>
      </c>
      <c r="E70" s="8">
        <f>+VLOOKUP(A70,[1]Mpios!D$10:P$1131,13,0)</f>
        <v>13569</v>
      </c>
      <c r="F70" s="48">
        <f t="shared" si="1"/>
        <v>1039.1333185938536</v>
      </c>
    </row>
    <row r="71" spans="1:6">
      <c r="A71" s="8" t="s">
        <v>57</v>
      </c>
      <c r="B71" s="8" t="str">
        <f>+VLOOKUP(A71,[1]Mpios!B$10:C$1131,2,0)</f>
        <v>Antioquia</v>
      </c>
      <c r="C71" s="8" t="str">
        <f>+VLOOKUP(A71,[1]Mpios!D$10:E$1131,2,0)</f>
        <v>Briceño</v>
      </c>
      <c r="D71" s="8">
        <v>90</v>
      </c>
      <c r="E71" s="8">
        <f>+VLOOKUP(A71,[1]Mpios!D$10:P$1131,13,0)</f>
        <v>8702</v>
      </c>
      <c r="F71" s="48">
        <f t="shared" si="1"/>
        <v>1034.245001149161</v>
      </c>
    </row>
    <row r="72" spans="1:6">
      <c r="A72" s="8" t="s">
        <v>912</v>
      </c>
      <c r="B72" s="8" t="str">
        <f>+VLOOKUP(A72,[1]Mpios!B$10:C$1131,2,0)</f>
        <v>Guainía</v>
      </c>
      <c r="C72" s="8" t="str">
        <f>+VLOOKUP(A72,[1]Mpios!D$10:E$1131,2,0)</f>
        <v>Inírida</v>
      </c>
      <c r="D72" s="8">
        <v>193</v>
      </c>
      <c r="E72" s="8">
        <f>+VLOOKUP(A72,[1]Mpios!D$10:P$1131,13,0)</f>
        <v>19816</v>
      </c>
      <c r="F72" s="48">
        <f t="shared" si="1"/>
        <v>973.96043601130407</v>
      </c>
    </row>
    <row r="73" spans="1:6">
      <c r="A73" s="8" t="s">
        <v>108</v>
      </c>
      <c r="B73" s="8" t="str">
        <f>+VLOOKUP(A73,[1]Mpios!B$10:C$1131,2,0)</f>
        <v>Antioquia</v>
      </c>
      <c r="C73" s="8" t="str">
        <f>+VLOOKUP(A73,[1]Mpios!D$10:E$1131,2,0)</f>
        <v>Nechí</v>
      </c>
      <c r="D73" s="8">
        <v>257</v>
      </c>
      <c r="E73" s="8">
        <f>+VLOOKUP(A73,[1]Mpios!D$10:P$1131,13,0)</f>
        <v>26591</v>
      </c>
      <c r="F73" s="48">
        <f t="shared" si="1"/>
        <v>966.49242224812906</v>
      </c>
    </row>
    <row r="74" spans="1:6">
      <c r="A74" s="8" t="s">
        <v>899</v>
      </c>
      <c r="B74" s="8" t="str">
        <f>+VLOOKUP(A74,[1]Mpios!B$10:C$1131,2,0)</f>
        <v>Putumayo</v>
      </c>
      <c r="C74" s="8" t="str">
        <f>+VLOOKUP(A74,[1]Mpios!D$10:E$1131,2,0)</f>
        <v>Leguízamo</v>
      </c>
      <c r="D74" s="8">
        <v>147</v>
      </c>
      <c r="E74" s="8">
        <f>+VLOOKUP(A74,[1]Mpios!D$10:P$1131,13,0)</f>
        <v>15445</v>
      </c>
      <c r="F74" s="48">
        <f t="shared" si="1"/>
        <v>951.76432502427963</v>
      </c>
    </row>
    <row r="75" spans="1:6">
      <c r="A75" s="8" t="s">
        <v>690</v>
      </c>
      <c r="B75" s="8" t="str">
        <f>+VLOOKUP(A75,[1]Mpios!B$10:C$1131,2,0)</f>
        <v>Quindio</v>
      </c>
      <c r="C75" s="8" t="str">
        <f>+VLOOKUP(A75,[1]Mpios!D$10:E$1131,2,0)</f>
        <v>Pijao</v>
      </c>
      <c r="D75" s="8">
        <v>58</v>
      </c>
      <c r="E75" s="8">
        <f>+VLOOKUP(A75,[1]Mpios!D$10:P$1131,13,0)</f>
        <v>6139</v>
      </c>
      <c r="F75" s="48">
        <f t="shared" si="1"/>
        <v>944.77928001303144</v>
      </c>
    </row>
    <row r="76" spans="1:6">
      <c r="A76" s="8" t="s">
        <v>626</v>
      </c>
      <c r="B76" s="8" t="str">
        <f>+VLOOKUP(A76,[1]Mpios!B$10:C$1131,2,0)</f>
        <v>Nariño</v>
      </c>
      <c r="C76" s="8" t="str">
        <f>+VLOOKUP(A76,[1]Mpios!D$10:E$1131,2,0)</f>
        <v>Olaya Herrera</v>
      </c>
      <c r="D76" s="8">
        <v>293</v>
      </c>
      <c r="E76" s="8">
        <f>+VLOOKUP(A76,[1]Mpios!D$10:P$1131,13,0)</f>
        <v>31204</v>
      </c>
      <c r="F76" s="48">
        <f t="shared" si="1"/>
        <v>938.98218177156775</v>
      </c>
    </row>
    <row r="77" spans="1:6">
      <c r="A77" s="8" t="s">
        <v>281</v>
      </c>
      <c r="B77" s="8" t="str">
        <f>+VLOOKUP(A77,[1]Mpios!B$10:C$1131,2,0)</f>
        <v>Caquetá</v>
      </c>
      <c r="C77" s="8" t="str">
        <f>+VLOOKUP(A77,[1]Mpios!D$10:E$1131,2,0)</f>
        <v>Albania</v>
      </c>
      <c r="D77" s="8">
        <v>58</v>
      </c>
      <c r="E77" s="8">
        <f>+VLOOKUP(A77,[1]Mpios!D$10:P$1131,13,0)</f>
        <v>6430</v>
      </c>
      <c r="F77" s="48">
        <f t="shared" si="1"/>
        <v>902.02177293934676</v>
      </c>
    </row>
    <row r="78" spans="1:6">
      <c r="A78" s="8" t="s">
        <v>142</v>
      </c>
      <c r="B78" s="8" t="str">
        <f>+VLOOKUP(A78,[1]Mpios!B$10:C$1131,2,0)</f>
        <v>Antioquia</v>
      </c>
      <c r="C78" s="8" t="str">
        <f>+VLOOKUP(A78,[1]Mpios!D$10:E$1131,2,0)</f>
        <v>Tarazá</v>
      </c>
      <c r="D78" s="8">
        <v>383</v>
      </c>
      <c r="E78" s="8">
        <f>+VLOOKUP(A78,[1]Mpios!D$10:P$1131,13,0)</f>
        <v>42641</v>
      </c>
      <c r="F78" s="48">
        <f t="shared" si="1"/>
        <v>898.19657137496768</v>
      </c>
    </row>
    <row r="79" spans="1:6">
      <c r="A79" s="8" t="s">
        <v>290</v>
      </c>
      <c r="B79" s="8" t="str">
        <f>+VLOOKUP(A79,[1]Mpios!B$10:C$1131,2,0)</f>
        <v>Caquetá</v>
      </c>
      <c r="C79" s="8" t="str">
        <f>+VLOOKUP(A79,[1]Mpios!D$10:E$1131,2,0)</f>
        <v>Puerto Rico</v>
      </c>
      <c r="D79" s="8">
        <v>298</v>
      </c>
      <c r="E79" s="8">
        <f>+VLOOKUP(A79,[1]Mpios!D$10:P$1131,13,0)</f>
        <v>33347</v>
      </c>
      <c r="F79" s="48">
        <f t="shared" si="1"/>
        <v>893.63361021980984</v>
      </c>
    </row>
    <row r="80" spans="1:6">
      <c r="A80" s="8" t="s">
        <v>637</v>
      </c>
      <c r="B80" s="8" t="str">
        <f>+VLOOKUP(A80,[1]Mpios!B$10:C$1131,2,0)</f>
        <v>Nariño</v>
      </c>
      <c r="C80" s="8" t="str">
        <f>+VLOOKUP(A80,[1]Mpios!D$10:E$1131,2,0)</f>
        <v>Sandoná</v>
      </c>
      <c r="D80" s="8">
        <v>211</v>
      </c>
      <c r="E80" s="8">
        <f>+VLOOKUP(A80,[1]Mpios!D$10:P$1131,13,0)</f>
        <v>25685</v>
      </c>
      <c r="F80" s="48">
        <f t="shared" si="1"/>
        <v>821.49114269028621</v>
      </c>
    </row>
    <row r="81" spans="1:6">
      <c r="A81" s="8" t="s">
        <v>872</v>
      </c>
      <c r="B81" s="8" t="str">
        <f>+VLOOKUP(A81,[1]Mpios!B$10:C$1131,2,0)</f>
        <v>Arauca</v>
      </c>
      <c r="C81" s="8" t="str">
        <f>+VLOOKUP(A81,[1]Mpios!D$10:E$1131,2,0)</f>
        <v>Fortul</v>
      </c>
      <c r="D81" s="8">
        <v>206</v>
      </c>
      <c r="E81" s="8">
        <f>+VLOOKUP(A81,[1]Mpios!D$10:P$1131,13,0)</f>
        <v>25379</v>
      </c>
      <c r="F81" s="48">
        <f t="shared" si="1"/>
        <v>811.69470822333426</v>
      </c>
    </row>
    <row r="82" spans="1:6">
      <c r="A82" s="8" t="s">
        <v>371</v>
      </c>
      <c r="B82" s="8" t="str">
        <f>+VLOOKUP(A82,[1]Mpios!B$10:C$1131,2,0)</f>
        <v>Córdoba</v>
      </c>
      <c r="C82" s="8" t="str">
        <f>+VLOOKUP(A82,[1]Mpios!D$10:E$1131,2,0)</f>
        <v>La Apartada</v>
      </c>
      <c r="D82" s="8">
        <v>123</v>
      </c>
      <c r="E82" s="8">
        <f>+VLOOKUP(A82,[1]Mpios!D$10:P$1131,13,0)</f>
        <v>15204</v>
      </c>
      <c r="F82" s="48">
        <f t="shared" si="1"/>
        <v>808.99763220205205</v>
      </c>
    </row>
    <row r="83" spans="1:6">
      <c r="A83" s="8" t="s">
        <v>918</v>
      </c>
      <c r="B83" s="8" t="str">
        <f>+VLOOKUP(A83,[1]Mpios!B$10:C$1131,2,0)</f>
        <v>Guaviare</v>
      </c>
      <c r="C83" s="8" t="str">
        <f>+VLOOKUP(A83,[1]Mpios!D$10:E$1131,2,0)</f>
        <v>San José del Guaviare</v>
      </c>
      <c r="D83" s="8">
        <v>522</v>
      </c>
      <c r="E83" s="8">
        <f>+VLOOKUP(A83,[1]Mpios!D$10:P$1131,13,0)</f>
        <v>64555</v>
      </c>
      <c r="F83" s="48">
        <f t="shared" si="1"/>
        <v>808.61281078150409</v>
      </c>
    </row>
    <row r="84" spans="1:6">
      <c r="A84" s="8" t="s">
        <v>897</v>
      </c>
      <c r="B84" s="8" t="str">
        <f>+VLOOKUP(A84,[1]Mpios!B$10:C$1131,2,0)</f>
        <v>Putumayo</v>
      </c>
      <c r="C84" s="8" t="str">
        <f>+VLOOKUP(A84,[1]Mpios!D$10:E$1131,2,0)</f>
        <v>Puerto Caicedo</v>
      </c>
      <c r="D84" s="8">
        <v>117</v>
      </c>
      <c r="E84" s="8">
        <f>+VLOOKUP(A84,[1]Mpios!D$10:P$1131,13,0)</f>
        <v>14575</v>
      </c>
      <c r="F84" s="48">
        <f t="shared" si="1"/>
        <v>802.74442538593485</v>
      </c>
    </row>
    <row r="85" spans="1:6">
      <c r="A85" s="8" t="s">
        <v>625</v>
      </c>
      <c r="B85" s="8" t="str">
        <f>+VLOOKUP(A85,[1]Mpios!B$10:C$1131,2,0)</f>
        <v>Nariño</v>
      </c>
      <c r="C85" s="8" t="str">
        <f>+VLOOKUP(A85,[1]Mpios!D$10:E$1131,2,0)</f>
        <v>Nariño</v>
      </c>
      <c r="D85" s="8">
        <v>39</v>
      </c>
      <c r="E85" s="8">
        <f>+VLOOKUP(A85,[1]Mpios!D$10:P$1131,13,0)</f>
        <v>4870</v>
      </c>
      <c r="F85" s="48">
        <f t="shared" si="1"/>
        <v>800.82135523613965</v>
      </c>
    </row>
    <row r="86" spans="1:6">
      <c r="A86" s="8" t="s">
        <v>207</v>
      </c>
      <c r="B86" s="8" t="str">
        <f>+VLOOKUP(A86,[1]Mpios!B$10:C$1131,2,0)</f>
        <v>Bolívar</v>
      </c>
      <c r="C86" s="8" t="str">
        <f>+VLOOKUP(A86,[1]Mpios!D$10:E$1131,2,0)</f>
        <v>San Pablo</v>
      </c>
      <c r="D86" s="8">
        <v>254</v>
      </c>
      <c r="E86" s="8">
        <f>+VLOOKUP(A86,[1]Mpios!D$10:P$1131,13,0)</f>
        <v>33291</v>
      </c>
      <c r="F86" s="48">
        <f t="shared" si="1"/>
        <v>762.96897059265268</v>
      </c>
    </row>
    <row r="87" spans="1:6">
      <c r="A87" s="8" t="s">
        <v>292</v>
      </c>
      <c r="B87" s="8" t="str">
        <f>+VLOOKUP(A87,[1]Mpios!B$10:C$1131,2,0)</f>
        <v>Caquetá</v>
      </c>
      <c r="C87" s="8" t="str">
        <f>+VLOOKUP(A87,[1]Mpios!D$10:E$1131,2,0)</f>
        <v>San Vicente del Caguán</v>
      </c>
      <c r="D87" s="8">
        <v>498</v>
      </c>
      <c r="E87" s="8">
        <f>+VLOOKUP(A87,[1]Mpios!D$10:P$1131,13,0)</f>
        <v>67994</v>
      </c>
      <c r="F87" s="48">
        <f t="shared" si="1"/>
        <v>732.41756625584605</v>
      </c>
    </row>
    <row r="88" spans="1:6">
      <c r="A88" s="8" t="s">
        <v>904</v>
      </c>
      <c r="B88" s="8" t="str">
        <f>+VLOOKUP(A88,[1]Mpios!B$10:C$1131,2,0)</f>
        <v>Putumayo</v>
      </c>
      <c r="C88" s="8" t="str">
        <f>+VLOOKUP(A88,[1]Mpios!D$10:E$1131,2,0)</f>
        <v>Valle del Guamuez</v>
      </c>
      <c r="D88" s="8">
        <v>374</v>
      </c>
      <c r="E88" s="8">
        <f>+VLOOKUP(A88,[1]Mpios!D$10:P$1131,13,0)</f>
        <v>51842</v>
      </c>
      <c r="F88" s="48">
        <f t="shared" si="1"/>
        <v>721.42278461479111</v>
      </c>
    </row>
    <row r="89" spans="1:6">
      <c r="A89" s="8" t="s">
        <v>866</v>
      </c>
      <c r="B89" s="8" t="str">
        <f>+VLOOKUP(A89,[1]Mpios!B$10:C$1131,2,0)</f>
        <v>Valle del Cauca</v>
      </c>
      <c r="C89" s="8" t="str">
        <f>+VLOOKUP(A89,[1]Mpios!D$10:E$1131,2,0)</f>
        <v>Yotoco</v>
      </c>
      <c r="D89" s="8">
        <v>115</v>
      </c>
      <c r="E89" s="8">
        <f>+VLOOKUP(A89,[1]Mpios!D$10:P$1131,13,0)</f>
        <v>16263</v>
      </c>
      <c r="F89" s="48">
        <f t="shared" si="1"/>
        <v>707.12660640718195</v>
      </c>
    </row>
    <row r="90" spans="1:6">
      <c r="A90" s="8" t="s">
        <v>455</v>
      </c>
      <c r="B90" s="8" t="str">
        <f>+VLOOKUP(A90,[1]Mpios!B$10:C$1131,2,0)</f>
        <v>Chocó</v>
      </c>
      <c r="C90" s="8" t="str">
        <f>+VLOOKUP(A90,[1]Mpios!D$10:E$1131,2,0)</f>
        <v>Bahía Solano</v>
      </c>
      <c r="D90" s="8">
        <v>65</v>
      </c>
      <c r="E90" s="8">
        <f>+VLOOKUP(A90,[1]Mpios!D$10:P$1131,13,0)</f>
        <v>9327</v>
      </c>
      <c r="F90" s="48">
        <f t="shared" si="1"/>
        <v>696.90146885386514</v>
      </c>
    </row>
    <row r="91" spans="1:6">
      <c r="A91" s="8" t="s">
        <v>321</v>
      </c>
      <c r="B91" s="8" t="str">
        <f>+VLOOKUP(A91,[1]Mpios!B$10:C$1131,2,0)</f>
        <v>Cauca</v>
      </c>
      <c r="C91" s="8" t="str">
        <f>+VLOOKUP(A91,[1]Mpios!D$10:E$1131,2,0)</f>
        <v>Piamonte</v>
      </c>
      <c r="D91" s="8">
        <v>51</v>
      </c>
      <c r="E91" s="8">
        <f>+VLOOKUP(A91,[1]Mpios!D$10:P$1131,13,0)</f>
        <v>7347</v>
      </c>
      <c r="F91" s="48">
        <f t="shared" si="1"/>
        <v>694.16088199265005</v>
      </c>
    </row>
    <row r="92" spans="1:6">
      <c r="A92" s="8" t="s">
        <v>787</v>
      </c>
      <c r="B92" s="8" t="str">
        <f>+VLOOKUP(A92,[1]Mpios!B$10:C$1131,2,0)</f>
        <v>Tolima</v>
      </c>
      <c r="C92" s="8" t="str">
        <f>+VLOOKUP(A92,[1]Mpios!D$10:E$1131,2,0)</f>
        <v>Ataco</v>
      </c>
      <c r="D92" s="8">
        <v>154</v>
      </c>
      <c r="E92" s="8">
        <f>+VLOOKUP(A92,[1]Mpios!D$10:P$1131,13,0)</f>
        <v>22513</v>
      </c>
      <c r="F92" s="48">
        <f t="shared" si="1"/>
        <v>684.04921600852833</v>
      </c>
    </row>
    <row r="93" spans="1:6">
      <c r="A93" s="8" t="s">
        <v>69</v>
      </c>
      <c r="B93" s="8" t="str">
        <f>+VLOOKUP(A93,[1]Mpios!B$10:C$1131,2,0)</f>
        <v>Antioquia</v>
      </c>
      <c r="C93" s="8" t="str">
        <f>+VLOOKUP(A93,[1]Mpios!D$10:E$1131,2,0)</f>
        <v>Caucasia</v>
      </c>
      <c r="D93" s="8">
        <v>763</v>
      </c>
      <c r="E93" s="8">
        <f>+VLOOKUP(A93,[1]Mpios!D$10:P$1131,13,0)</f>
        <v>112168</v>
      </c>
      <c r="F93" s="48">
        <f t="shared" si="1"/>
        <v>680.22965551672496</v>
      </c>
    </row>
    <row r="94" spans="1:6">
      <c r="A94" s="8" t="s">
        <v>583</v>
      </c>
      <c r="B94" s="8" t="str">
        <f>+VLOOKUP(A94,[1]Mpios!B$10:C$1131,2,0)</f>
        <v>Meta</v>
      </c>
      <c r="C94" s="8" t="str">
        <f>+VLOOKUP(A94,[1]Mpios!D$10:E$1131,2,0)</f>
        <v>San Juan de Arama</v>
      </c>
      <c r="D94" s="8">
        <v>60</v>
      </c>
      <c r="E94" s="8">
        <f>+VLOOKUP(A94,[1]Mpios!D$10:P$1131,13,0)</f>
        <v>8837</v>
      </c>
      <c r="F94" s="48">
        <f t="shared" si="1"/>
        <v>678.96344913432165</v>
      </c>
    </row>
    <row r="95" spans="1:6">
      <c r="A95" s="8" t="s">
        <v>587</v>
      </c>
      <c r="B95" s="8" t="str">
        <f>+VLOOKUP(A95,[1]Mpios!B$10:C$1131,2,0)</f>
        <v>Nariño</v>
      </c>
      <c r="C95" s="8" t="str">
        <f>+VLOOKUP(A95,[1]Mpios!D$10:E$1131,2,0)</f>
        <v>Pasto</v>
      </c>
      <c r="D95" s="8">
        <v>2849</v>
      </c>
      <c r="E95" s="8">
        <f>+VLOOKUP(A95,[1]Mpios!D$10:P$1131,13,0)</f>
        <v>440040</v>
      </c>
      <c r="F95" s="48">
        <f t="shared" si="1"/>
        <v>647.44114171438957</v>
      </c>
    </row>
    <row r="96" spans="1:6">
      <c r="A96" s="8" t="s">
        <v>287</v>
      </c>
      <c r="B96" s="8" t="str">
        <f>+VLOOKUP(A96,[1]Mpios!B$10:C$1131,2,0)</f>
        <v>Caquetá</v>
      </c>
      <c r="C96" s="8" t="str">
        <f>+VLOOKUP(A96,[1]Mpios!D$10:E$1131,2,0)</f>
        <v>La Montañita</v>
      </c>
      <c r="D96" s="8">
        <v>152</v>
      </c>
      <c r="E96" s="8">
        <f>+VLOOKUP(A96,[1]Mpios!D$10:P$1131,13,0)</f>
        <v>23620</v>
      </c>
      <c r="F96" s="48">
        <f t="shared" si="1"/>
        <v>643.52243861134627</v>
      </c>
    </row>
    <row r="97" spans="1:6">
      <c r="A97" s="8" t="s">
        <v>350</v>
      </c>
      <c r="B97" s="8" t="str">
        <f>+VLOOKUP(A97,[1]Mpios!B$10:C$1131,2,0)</f>
        <v>Cesar</v>
      </c>
      <c r="C97" s="8" t="str">
        <f>+VLOOKUP(A97,[1]Mpios!D$10:E$1131,2,0)</f>
        <v>González</v>
      </c>
      <c r="D97" s="8">
        <v>44</v>
      </c>
      <c r="E97" s="8">
        <f>+VLOOKUP(A97,[1]Mpios!D$10:P$1131,13,0)</f>
        <v>6990</v>
      </c>
      <c r="F97" s="48">
        <f t="shared" si="1"/>
        <v>629.47067238912734</v>
      </c>
    </row>
    <row r="98" spans="1:6">
      <c r="A98" s="8" t="s">
        <v>805</v>
      </c>
      <c r="B98" s="8" t="str">
        <f>+VLOOKUP(A98,[1]Mpios!B$10:C$1131,2,0)</f>
        <v>Tolima</v>
      </c>
      <c r="C98" s="8" t="str">
        <f>+VLOOKUP(A98,[1]Mpios!D$10:E$1131,2,0)</f>
        <v>Líbano</v>
      </c>
      <c r="D98" s="8">
        <v>254</v>
      </c>
      <c r="E98" s="8">
        <f>+VLOOKUP(A98,[1]Mpios!D$10:P$1131,13,0)</f>
        <v>40456</v>
      </c>
      <c r="F98" s="48">
        <f t="shared" si="1"/>
        <v>627.84259442357131</v>
      </c>
    </row>
    <row r="99" spans="1:6">
      <c r="A99" s="8" t="s">
        <v>900</v>
      </c>
      <c r="B99" s="8" t="str">
        <f>+VLOOKUP(A99,[1]Mpios!B$10:C$1131,2,0)</f>
        <v>Putumayo</v>
      </c>
      <c r="C99" s="8" t="str">
        <f>+VLOOKUP(A99,[1]Mpios!D$10:E$1131,2,0)</f>
        <v>Sibundoy</v>
      </c>
      <c r="D99" s="8">
        <v>88</v>
      </c>
      <c r="E99" s="8">
        <f>+VLOOKUP(A99,[1]Mpios!D$10:P$1131,13,0)</f>
        <v>14136</v>
      </c>
      <c r="F99" s="48">
        <f t="shared" si="1"/>
        <v>622.52405206564799</v>
      </c>
    </row>
    <row r="100" spans="1:6">
      <c r="A100" s="8" t="s">
        <v>894</v>
      </c>
      <c r="B100" s="8" t="str">
        <f>+VLOOKUP(A100,[1]Mpios!B$10:C$1131,2,0)</f>
        <v>Putumayo</v>
      </c>
      <c r="C100" s="8" t="str">
        <f>+VLOOKUP(A100,[1]Mpios!D$10:E$1131,2,0)</f>
        <v>Colón</v>
      </c>
      <c r="D100" s="8">
        <v>33</v>
      </c>
      <c r="E100" s="8">
        <f>+VLOOKUP(A100,[1]Mpios!D$10:P$1131,13,0)</f>
        <v>5519</v>
      </c>
      <c r="F100" s="48">
        <f t="shared" si="1"/>
        <v>597.93440840732012</v>
      </c>
    </row>
    <row r="101" spans="1:6">
      <c r="A101" s="8" t="s">
        <v>495</v>
      </c>
      <c r="B101" s="8" t="str">
        <f>+VLOOKUP(A101,[1]Mpios!B$10:C$1131,2,0)</f>
        <v>Huila</v>
      </c>
      <c r="C101" s="8" t="str">
        <f>+VLOOKUP(A101,[1]Mpios!D$10:E$1131,2,0)</f>
        <v>La Argentina</v>
      </c>
      <c r="D101" s="8">
        <v>83</v>
      </c>
      <c r="E101" s="8">
        <f>+VLOOKUP(A101,[1]Mpios!D$10:P$1131,13,0)</f>
        <v>14021</v>
      </c>
      <c r="F101" s="48">
        <f t="shared" si="1"/>
        <v>591.96918907353256</v>
      </c>
    </row>
    <row r="102" spans="1:6">
      <c r="A102" s="8" t="s">
        <v>122</v>
      </c>
      <c r="B102" s="8" t="str">
        <f>+VLOOKUP(A102,[1]Mpios!B$10:C$1131,2,0)</f>
        <v>Antioquia</v>
      </c>
      <c r="C102" s="8" t="str">
        <f>+VLOOKUP(A102,[1]Mpios!D$10:E$1131,2,0)</f>
        <v>San Andrés de Cuerquía</v>
      </c>
      <c r="D102" s="8">
        <v>36</v>
      </c>
      <c r="E102" s="8">
        <f>+VLOOKUP(A102,[1]Mpios!D$10:P$1131,13,0)</f>
        <v>6226</v>
      </c>
      <c r="F102" s="48">
        <f t="shared" si="1"/>
        <v>578.22036620623192</v>
      </c>
    </row>
    <row r="103" spans="1:6">
      <c r="A103" s="8" t="s">
        <v>818</v>
      </c>
      <c r="B103" s="8" t="str">
        <f>+VLOOKUP(A103,[1]Mpios!B$10:C$1131,2,0)</f>
        <v>Tolima</v>
      </c>
      <c r="C103" s="8" t="str">
        <f>+VLOOKUP(A103,[1]Mpios!D$10:E$1131,2,0)</f>
        <v>Rovira</v>
      </c>
      <c r="D103" s="8">
        <v>118</v>
      </c>
      <c r="E103" s="8">
        <f>+VLOOKUP(A103,[1]Mpios!D$10:P$1131,13,0)</f>
        <v>20641</v>
      </c>
      <c r="F103" s="48">
        <f t="shared" si="1"/>
        <v>571.67772879220968</v>
      </c>
    </row>
    <row r="104" spans="1:6">
      <c r="A104" s="8" t="s">
        <v>620</v>
      </c>
      <c r="B104" s="8" t="str">
        <f>+VLOOKUP(A104,[1]Mpios!B$10:C$1131,2,0)</f>
        <v>Nariño</v>
      </c>
      <c r="C104" s="8" t="str">
        <f>+VLOOKUP(A104,[1]Mpios!D$10:E$1131,2,0)</f>
        <v>Linares</v>
      </c>
      <c r="D104" s="8">
        <v>57</v>
      </c>
      <c r="E104" s="8">
        <f>+VLOOKUP(A104,[1]Mpios!D$10:P$1131,13,0)</f>
        <v>10042</v>
      </c>
      <c r="F104" s="48">
        <f t="shared" si="1"/>
        <v>567.61601274646489</v>
      </c>
    </row>
    <row r="105" spans="1:6">
      <c r="A105" s="8" t="s">
        <v>471</v>
      </c>
      <c r="B105" s="8" t="str">
        <f>+VLOOKUP(A105,[1]Mpios!B$10:C$1131,2,0)</f>
        <v>Chocó</v>
      </c>
      <c r="C105" s="8" t="str">
        <f>+VLOOKUP(A105,[1]Mpios!D$10:E$1131,2,0)</f>
        <v>Nuquí</v>
      </c>
      <c r="D105" s="8">
        <v>48</v>
      </c>
      <c r="E105" s="8">
        <f>+VLOOKUP(A105,[1]Mpios!D$10:P$1131,13,0)</f>
        <v>8576</v>
      </c>
      <c r="F105" s="48">
        <f t="shared" si="1"/>
        <v>559.70149253731336</v>
      </c>
    </row>
    <row r="106" spans="1:6">
      <c r="A106" s="8" t="s">
        <v>1123</v>
      </c>
      <c r="B106" s="8" t="str">
        <f>+VLOOKUP(A106,[1]Mpios!B$10:C$1131,2,0)</f>
        <v>Norte de Santander</v>
      </c>
      <c r="C106" s="8" t="str">
        <f>+VLOOKUP(A106,[1]Mpios!D$10:E$1131,2,0)</f>
        <v>Mutiscua</v>
      </c>
      <c r="D106" s="8">
        <v>21</v>
      </c>
      <c r="E106" s="8">
        <f>+VLOOKUP(A106,[1]Mpios!D$10:P$1131,13,0)</f>
        <v>3759</v>
      </c>
      <c r="F106" s="48">
        <f t="shared" si="1"/>
        <v>558.65921787709499</v>
      </c>
    </row>
    <row r="107" spans="1:6">
      <c r="A107" s="8" t="s">
        <v>275</v>
      </c>
      <c r="B107" s="8" t="str">
        <f>+VLOOKUP(A107,[1]Mpios!B$10:C$1131,2,0)</f>
        <v>Caldas</v>
      </c>
      <c r="C107" s="8" t="str">
        <f>+VLOOKUP(A107,[1]Mpios!D$10:E$1131,2,0)</f>
        <v>San José</v>
      </c>
      <c r="D107" s="8">
        <v>42</v>
      </c>
      <c r="E107" s="8">
        <f>+VLOOKUP(A107,[1]Mpios!D$10:P$1131,13,0)</f>
        <v>7588</v>
      </c>
      <c r="F107" s="48">
        <f t="shared" si="1"/>
        <v>553.50553505535049</v>
      </c>
    </row>
    <row r="108" spans="1:6">
      <c r="A108" s="8" t="s">
        <v>646</v>
      </c>
      <c r="B108" s="8" t="str">
        <f>+VLOOKUP(A108,[1]Mpios!B$10:C$1131,2,0)</f>
        <v>Nariño</v>
      </c>
      <c r="C108" s="8" t="str">
        <f>+VLOOKUP(A108,[1]Mpios!D$10:E$1131,2,0)</f>
        <v>Tangua</v>
      </c>
      <c r="D108" s="8">
        <v>53</v>
      </c>
      <c r="E108" s="8">
        <f>+VLOOKUP(A108,[1]Mpios!D$10:P$1131,13,0)</f>
        <v>9629</v>
      </c>
      <c r="F108" s="48">
        <f t="shared" si="1"/>
        <v>550.42060442413538</v>
      </c>
    </row>
    <row r="109" spans="1:6">
      <c r="A109" s="8" t="s">
        <v>491</v>
      </c>
      <c r="B109" s="8" t="str">
        <f>+VLOOKUP(A109,[1]Mpios!B$10:C$1131,2,0)</f>
        <v>Huila</v>
      </c>
      <c r="C109" s="8" t="str">
        <f>+VLOOKUP(A109,[1]Mpios!D$10:E$1131,2,0)</f>
        <v>Guadalupe</v>
      </c>
      <c r="D109" s="8">
        <v>117</v>
      </c>
      <c r="E109" s="8">
        <f>+VLOOKUP(A109,[1]Mpios!D$10:P$1131,13,0)</f>
        <v>21271</v>
      </c>
      <c r="F109" s="48">
        <f t="shared" si="1"/>
        <v>550.0446617460392</v>
      </c>
    </row>
    <row r="110" spans="1:6">
      <c r="A110" s="8" t="s">
        <v>869</v>
      </c>
      <c r="B110" s="8" t="str">
        <f>+VLOOKUP(A110,[1]Mpios!B$10:C$1131,2,0)</f>
        <v>Arauca</v>
      </c>
      <c r="C110" s="8" t="str">
        <f>+VLOOKUP(A110,[1]Mpios!D$10:E$1131,2,0)</f>
        <v>Arauca</v>
      </c>
      <c r="D110" s="8">
        <v>486</v>
      </c>
      <c r="E110" s="8">
        <f>+VLOOKUP(A110,[1]Mpios!D$10:P$1131,13,0)</f>
        <v>88481</v>
      </c>
      <c r="F110" s="48">
        <f t="shared" si="1"/>
        <v>549.27046484556013</v>
      </c>
    </row>
    <row r="111" spans="1:6">
      <c r="A111" s="8" t="s">
        <v>619</v>
      </c>
      <c r="B111" s="8" t="str">
        <f>+VLOOKUP(A111,[1]Mpios!B$10:C$1131,2,0)</f>
        <v>Nariño</v>
      </c>
      <c r="C111" s="8" t="str">
        <f>+VLOOKUP(A111,[1]Mpios!D$10:E$1131,2,0)</f>
        <v>Leiva</v>
      </c>
      <c r="D111" s="8">
        <v>76</v>
      </c>
      <c r="E111" s="8">
        <f>+VLOOKUP(A111,[1]Mpios!D$10:P$1131,13,0)</f>
        <v>13849</v>
      </c>
      <c r="F111" s="48">
        <f t="shared" si="1"/>
        <v>548.77608491587841</v>
      </c>
    </row>
    <row r="112" spans="1:6">
      <c r="A112" s="8" t="s">
        <v>621</v>
      </c>
      <c r="B112" s="8" t="str">
        <f>+VLOOKUP(A112,[1]Mpios!B$10:C$1131,2,0)</f>
        <v>Nariño</v>
      </c>
      <c r="C112" s="8" t="str">
        <f>+VLOOKUP(A112,[1]Mpios!D$10:E$1131,2,0)</f>
        <v>Los Andes</v>
      </c>
      <c r="D112" s="8">
        <v>106</v>
      </c>
      <c r="E112" s="8">
        <f>+VLOOKUP(A112,[1]Mpios!D$10:P$1131,13,0)</f>
        <v>19414</v>
      </c>
      <c r="F112" s="48">
        <f t="shared" si="1"/>
        <v>545.99773359431344</v>
      </c>
    </row>
    <row r="113" spans="1:6">
      <c r="A113" s="8" t="s">
        <v>581</v>
      </c>
      <c r="B113" s="8" t="str">
        <f>+VLOOKUP(A113,[1]Mpios!B$10:C$1131,2,0)</f>
        <v>Meta</v>
      </c>
      <c r="C113" s="8" t="str">
        <f>+VLOOKUP(A113,[1]Mpios!D$10:E$1131,2,0)</f>
        <v>Restrepo</v>
      </c>
      <c r="D113" s="8">
        <v>57</v>
      </c>
      <c r="E113" s="8">
        <f>+VLOOKUP(A113,[1]Mpios!D$10:P$1131,13,0)</f>
        <v>10599</v>
      </c>
      <c r="F113" s="48">
        <f t="shared" si="1"/>
        <v>537.78658363996601</v>
      </c>
    </row>
    <row r="114" spans="1:6">
      <c r="A114" s="8" t="s">
        <v>472</v>
      </c>
      <c r="B114" s="8" t="str">
        <f>+VLOOKUP(A114,[1]Mpios!B$10:C$1131,2,0)</f>
        <v>Chocó</v>
      </c>
      <c r="C114" s="8" t="str">
        <f>+VLOOKUP(A114,[1]Mpios!D$10:E$1131,2,0)</f>
        <v>Río Iro</v>
      </c>
      <c r="D114" s="8">
        <v>52</v>
      </c>
      <c r="E114" s="8">
        <f>+VLOOKUP(A114,[1]Mpios!D$10:P$1131,13,0)</f>
        <v>9695</v>
      </c>
      <c r="F114" s="48">
        <f t="shared" si="1"/>
        <v>536.35894791129454</v>
      </c>
    </row>
    <row r="115" spans="1:6">
      <c r="A115" s="8" t="s">
        <v>616</v>
      </c>
      <c r="B115" s="8" t="str">
        <f>+VLOOKUP(A115,[1]Mpios!B$10:C$1131,2,0)</f>
        <v>Nariño</v>
      </c>
      <c r="C115" s="8" t="str">
        <f>+VLOOKUP(A115,[1]Mpios!D$10:E$1131,2,0)</f>
        <v>La Llanada</v>
      </c>
      <c r="D115" s="8">
        <v>31</v>
      </c>
      <c r="E115" s="8">
        <f>+VLOOKUP(A115,[1]Mpios!D$10:P$1131,13,0)</f>
        <v>5813</v>
      </c>
      <c r="F115" s="48">
        <f t="shared" si="1"/>
        <v>533.28745914329954</v>
      </c>
    </row>
    <row r="116" spans="1:6">
      <c r="A116" s="8" t="s">
        <v>66</v>
      </c>
      <c r="B116" s="8" t="str">
        <f>+VLOOKUP(A116,[1]Mpios!B$10:C$1131,2,0)</f>
        <v>Antioquia</v>
      </c>
      <c r="C116" s="8" t="str">
        <f>+VLOOKUP(A116,[1]Mpios!D$10:E$1131,2,0)</f>
        <v>Carepa</v>
      </c>
      <c r="D116" s="8">
        <v>296</v>
      </c>
      <c r="E116" s="8">
        <f>+VLOOKUP(A116,[1]Mpios!D$10:P$1131,13,0)</f>
        <v>55788</v>
      </c>
      <c r="F116" s="48">
        <f t="shared" si="1"/>
        <v>530.58005305800532</v>
      </c>
    </row>
    <row r="117" spans="1:6">
      <c r="A117" s="8" t="s">
        <v>703</v>
      </c>
      <c r="B117" s="8" t="str">
        <f>+VLOOKUP(A117,[1]Mpios!B$10:C$1131,2,0)</f>
        <v>Risaralda</v>
      </c>
      <c r="C117" s="8" t="str">
        <f>+VLOOKUP(A117,[1]Mpios!D$10:E$1131,2,0)</f>
        <v>Pueblo Rico</v>
      </c>
      <c r="D117" s="8">
        <v>70</v>
      </c>
      <c r="E117" s="8">
        <f>+VLOOKUP(A117,[1]Mpios!D$10:P$1131,13,0)</f>
        <v>13283</v>
      </c>
      <c r="F117" s="48">
        <f t="shared" si="1"/>
        <v>526.9893849281035</v>
      </c>
    </row>
    <row r="118" spans="1:6">
      <c r="A118" s="8" t="s">
        <v>756</v>
      </c>
      <c r="B118" s="8" t="str">
        <f>+VLOOKUP(A118,[1]Mpios!B$10:C$1131,2,0)</f>
        <v>Sucre</v>
      </c>
      <c r="C118" s="8" t="str">
        <f>+VLOOKUP(A118,[1]Mpios!D$10:E$1131,2,0)</f>
        <v>Sincelejo</v>
      </c>
      <c r="D118" s="8">
        <v>1447</v>
      </c>
      <c r="E118" s="8">
        <f>+VLOOKUP(A118,[1]Mpios!D$10:P$1131,13,0)</f>
        <v>275218</v>
      </c>
      <c r="F118" s="48">
        <f t="shared" si="1"/>
        <v>525.76502990356744</v>
      </c>
    </row>
    <row r="119" spans="1:6">
      <c r="A119" s="8" t="s">
        <v>568</v>
      </c>
      <c r="B119" s="8" t="str">
        <f>+VLOOKUP(A119,[1]Mpios!B$10:C$1131,2,0)</f>
        <v>Meta</v>
      </c>
      <c r="C119" s="8" t="str">
        <f>+VLOOKUP(A119,[1]Mpios!D$10:E$1131,2,0)</f>
        <v>El Dorado</v>
      </c>
      <c r="D119" s="8">
        <v>18</v>
      </c>
      <c r="E119" s="8">
        <f>+VLOOKUP(A119,[1]Mpios!D$10:P$1131,13,0)</f>
        <v>3429</v>
      </c>
      <c r="F119" s="48">
        <f t="shared" si="1"/>
        <v>524.93438320209975</v>
      </c>
    </row>
    <row r="120" spans="1:6">
      <c r="A120" s="8" t="s">
        <v>289</v>
      </c>
      <c r="B120" s="8" t="str">
        <f>+VLOOKUP(A120,[1]Mpios!B$10:C$1131,2,0)</f>
        <v>Caquetá</v>
      </c>
      <c r="C120" s="8" t="str">
        <f>+VLOOKUP(A120,[1]Mpios!D$10:E$1131,2,0)</f>
        <v>Morelia</v>
      </c>
      <c r="D120" s="8">
        <v>20</v>
      </c>
      <c r="E120" s="8">
        <f>+VLOOKUP(A120,[1]Mpios!D$10:P$1131,13,0)</f>
        <v>3813</v>
      </c>
      <c r="F120" s="48">
        <f t="shared" si="1"/>
        <v>524.52137424600051</v>
      </c>
    </row>
    <row r="121" spans="1:6">
      <c r="A121" s="8" t="s">
        <v>480</v>
      </c>
      <c r="B121" s="8" t="str">
        <f>+VLOOKUP(A121,[1]Mpios!B$10:C$1131,2,0)</f>
        <v>Huila</v>
      </c>
      <c r="C121" s="8" t="str">
        <f>+VLOOKUP(A121,[1]Mpios!D$10:E$1131,2,0)</f>
        <v>Neiva</v>
      </c>
      <c r="D121" s="8">
        <v>1795</v>
      </c>
      <c r="E121" s="8">
        <f>+VLOOKUP(A121,[1]Mpios!D$10:P$1131,13,0)</f>
        <v>342221</v>
      </c>
      <c r="F121" s="48">
        <f t="shared" si="1"/>
        <v>524.51486028034515</v>
      </c>
    </row>
    <row r="122" spans="1:6">
      <c r="A122" s="8" t="s">
        <v>585</v>
      </c>
      <c r="B122" s="8" t="str">
        <f>+VLOOKUP(A122,[1]Mpios!B$10:C$1131,2,0)</f>
        <v>Meta</v>
      </c>
      <c r="C122" s="8" t="str">
        <f>+VLOOKUP(A122,[1]Mpios!D$10:E$1131,2,0)</f>
        <v>San Martín</v>
      </c>
      <c r="D122" s="8">
        <v>129</v>
      </c>
      <c r="E122" s="8">
        <f>+VLOOKUP(A122,[1]Mpios!D$10:P$1131,13,0)</f>
        <v>24670</v>
      </c>
      <c r="F122" s="48">
        <f t="shared" si="1"/>
        <v>522.9023104985813</v>
      </c>
    </row>
    <row r="123" spans="1:6">
      <c r="A123" s="8" t="s">
        <v>59</v>
      </c>
      <c r="B123" s="8" t="str">
        <f>+VLOOKUP(A123,[1]Mpios!B$10:C$1131,2,0)</f>
        <v>Antioquia</v>
      </c>
      <c r="C123" s="8" t="str">
        <f>+VLOOKUP(A123,[1]Mpios!D$10:E$1131,2,0)</f>
        <v>Cáceres</v>
      </c>
      <c r="D123" s="8">
        <v>196</v>
      </c>
      <c r="E123" s="8">
        <f>+VLOOKUP(A123,[1]Mpios!D$10:P$1131,13,0)</f>
        <v>37806</v>
      </c>
      <c r="F123" s="48">
        <f t="shared" si="1"/>
        <v>518.4362270539068</v>
      </c>
    </row>
    <row r="124" spans="1:6">
      <c r="A124" s="9" t="s">
        <v>37</v>
      </c>
      <c r="B124" s="9" t="str">
        <f>+VLOOKUP(A124,[1]Mpios!B$10:C$1131,2,0)</f>
        <v>Antioquia</v>
      </c>
      <c r="C124" s="9" t="str">
        <f>+VLOOKUP(A124,[1]Mpios!D$10:E$1131,2,0)</f>
        <v>Medellín</v>
      </c>
      <c r="D124" s="9">
        <v>12775</v>
      </c>
      <c r="E124" s="9">
        <f>+VLOOKUP(A124,[1]Mpios!D$10:P$1131,13,0)</f>
        <v>2464322</v>
      </c>
      <c r="F124" s="48">
        <f t="shared" si="1"/>
        <v>518.39816387631163</v>
      </c>
    </row>
    <row r="125" spans="1:6">
      <c r="A125" s="8" t="s">
        <v>487</v>
      </c>
      <c r="B125" s="8" t="str">
        <f>+VLOOKUP(A125,[1]Mpios!B$10:C$1131,2,0)</f>
        <v>Huila</v>
      </c>
      <c r="C125" s="8" t="str">
        <f>+VLOOKUP(A125,[1]Mpios!D$10:E$1131,2,0)</f>
        <v>Campoalegre</v>
      </c>
      <c r="D125" s="8">
        <v>174</v>
      </c>
      <c r="E125" s="8">
        <f>+VLOOKUP(A125,[1]Mpios!D$10:P$1131,13,0)</f>
        <v>34309</v>
      </c>
      <c r="F125" s="48">
        <f t="shared" si="1"/>
        <v>507.15555685097206</v>
      </c>
    </row>
    <row r="126" spans="1:6">
      <c r="A126" s="8" t="s">
        <v>855</v>
      </c>
      <c r="B126" s="8" t="str">
        <f>+VLOOKUP(A126,[1]Mpios!B$10:C$1131,2,0)</f>
        <v>Valle del Cauca</v>
      </c>
      <c r="C126" s="8" t="str">
        <f>+VLOOKUP(A126,[1]Mpios!D$10:E$1131,2,0)</f>
        <v>Restrepo</v>
      </c>
      <c r="D126" s="8">
        <v>82</v>
      </c>
      <c r="E126" s="8">
        <f>+VLOOKUP(A126,[1]Mpios!D$10:P$1131,13,0)</f>
        <v>16227</v>
      </c>
      <c r="F126" s="48">
        <f t="shared" si="1"/>
        <v>505.33062180316756</v>
      </c>
    </row>
    <row r="127" spans="1:6">
      <c r="A127" s="8" t="s">
        <v>902</v>
      </c>
      <c r="B127" s="8" t="str">
        <f>+VLOOKUP(A127,[1]Mpios!B$10:C$1131,2,0)</f>
        <v>Putumayo</v>
      </c>
      <c r="C127" s="8" t="str">
        <f>+VLOOKUP(A127,[1]Mpios!D$10:E$1131,2,0)</f>
        <v>San Miguel</v>
      </c>
      <c r="D127" s="8">
        <v>134</v>
      </c>
      <c r="E127" s="8">
        <f>+VLOOKUP(A127,[1]Mpios!D$10:P$1131,13,0)</f>
        <v>26551</v>
      </c>
      <c r="F127" s="48">
        <f t="shared" si="1"/>
        <v>504.68908892320439</v>
      </c>
    </row>
    <row r="128" spans="1:6">
      <c r="A128" s="8" t="s">
        <v>791</v>
      </c>
      <c r="B128" s="8" t="str">
        <f>+VLOOKUP(A128,[1]Mpios!B$10:C$1131,2,0)</f>
        <v>Tolima</v>
      </c>
      <c r="C128" s="8" t="str">
        <f>+VLOOKUP(A128,[1]Mpios!D$10:E$1131,2,0)</f>
        <v>Chaparral</v>
      </c>
      <c r="D128" s="8">
        <v>237</v>
      </c>
      <c r="E128" s="8">
        <f>+VLOOKUP(A128,[1]Mpios!D$10:P$1131,13,0)</f>
        <v>47195</v>
      </c>
      <c r="F128" s="48">
        <f t="shared" si="1"/>
        <v>502.17184023731329</v>
      </c>
    </row>
    <row r="129" spans="1:6">
      <c r="A129" s="8" t="s">
        <v>602</v>
      </c>
      <c r="B129" s="8" t="str">
        <f>+VLOOKUP(A129,[1]Mpios!B$10:C$1131,2,0)</f>
        <v>Nariño</v>
      </c>
      <c r="C129" s="8" t="str">
        <f>+VLOOKUP(A129,[1]Mpios!D$10:E$1131,2,0)</f>
        <v>El Charco</v>
      </c>
      <c r="D129" s="8">
        <v>184</v>
      </c>
      <c r="E129" s="8">
        <f>+VLOOKUP(A129,[1]Mpios!D$10:P$1131,13,0)</f>
        <v>36856</v>
      </c>
      <c r="F129" s="48">
        <f t="shared" si="1"/>
        <v>499.24028652051226</v>
      </c>
    </row>
    <row r="130" spans="1:6">
      <c r="A130" s="8" t="s">
        <v>781</v>
      </c>
      <c r="B130" s="8" t="str">
        <f>+VLOOKUP(A130,[1]Mpios!B$10:C$1131,2,0)</f>
        <v>Tolima</v>
      </c>
      <c r="C130" s="8" t="str">
        <f>+VLOOKUP(A130,[1]Mpios!D$10:E$1131,2,0)</f>
        <v>Ibagué</v>
      </c>
      <c r="D130" s="8">
        <v>2731</v>
      </c>
      <c r="E130" s="8">
        <f>+VLOOKUP(A130,[1]Mpios!D$10:P$1131,13,0)</f>
        <v>553526</v>
      </c>
      <c r="F130" s="48">
        <f t="shared" ref="F130:F193" si="2">+(D130/E130)*100000</f>
        <v>493.38242467381838</v>
      </c>
    </row>
    <row r="131" spans="1:6">
      <c r="A131" s="8" t="s">
        <v>177</v>
      </c>
      <c r="B131" s="8" t="str">
        <f>+VLOOKUP(A131,[1]Mpios!B$10:C$1131,2,0)</f>
        <v>Bolívar</v>
      </c>
      <c r="C131" s="8" t="str">
        <f>+VLOOKUP(A131,[1]Mpios!D$10:E$1131,2,0)</f>
        <v>Arenal</v>
      </c>
      <c r="D131" s="8">
        <v>93</v>
      </c>
      <c r="E131" s="8">
        <f>+VLOOKUP(A131,[1]Mpios!D$10:P$1131,13,0)</f>
        <v>18876</v>
      </c>
      <c r="F131" s="48">
        <f t="shared" si="2"/>
        <v>492.6891290527654</v>
      </c>
    </row>
    <row r="132" spans="1:6">
      <c r="A132" s="8" t="s">
        <v>598</v>
      </c>
      <c r="B132" s="8" t="str">
        <f>+VLOOKUP(A132,[1]Mpios!B$10:C$1131,2,0)</f>
        <v>Nariño</v>
      </c>
      <c r="C132" s="8" t="str">
        <f>+VLOOKUP(A132,[1]Mpios!D$10:E$1131,2,0)</f>
        <v>Cuaspud</v>
      </c>
      <c r="D132" s="8">
        <v>42</v>
      </c>
      <c r="E132" s="8">
        <f>+VLOOKUP(A132,[1]Mpios!D$10:P$1131,13,0)</f>
        <v>8592</v>
      </c>
      <c r="F132" s="48">
        <f t="shared" si="2"/>
        <v>488.82681564245809</v>
      </c>
    </row>
    <row r="133" spans="1:6">
      <c r="A133" s="8" t="s">
        <v>505</v>
      </c>
      <c r="B133" s="8" t="str">
        <f>+VLOOKUP(A133,[1]Mpios!B$10:C$1131,2,0)</f>
        <v>Huila</v>
      </c>
      <c r="C133" s="8" t="str">
        <f>+VLOOKUP(A133,[1]Mpios!D$10:E$1131,2,0)</f>
        <v>Saladoblanco</v>
      </c>
      <c r="D133" s="8">
        <v>56</v>
      </c>
      <c r="E133" s="8">
        <f>+VLOOKUP(A133,[1]Mpios!D$10:P$1131,13,0)</f>
        <v>11462</v>
      </c>
      <c r="F133" s="48">
        <f t="shared" si="2"/>
        <v>488.57093002966326</v>
      </c>
    </row>
    <row r="134" spans="1:6">
      <c r="A134" s="8" t="s">
        <v>316</v>
      </c>
      <c r="B134" s="8" t="str">
        <f>+VLOOKUP(A134,[1]Mpios!B$10:C$1131,2,0)</f>
        <v>Cauca</v>
      </c>
      <c r="C134" s="8" t="str">
        <f>+VLOOKUP(A134,[1]Mpios!D$10:E$1131,2,0)</f>
        <v>Miranda</v>
      </c>
      <c r="D134" s="8">
        <v>191</v>
      </c>
      <c r="E134" s="8">
        <f>+VLOOKUP(A134,[1]Mpios!D$10:P$1131,13,0)</f>
        <v>39718</v>
      </c>
      <c r="F134" s="48">
        <f t="shared" si="2"/>
        <v>480.89027644896527</v>
      </c>
    </row>
    <row r="135" spans="1:6">
      <c r="A135" s="8" t="s">
        <v>1105</v>
      </c>
      <c r="B135" s="8" t="str">
        <f>+VLOOKUP(A135,[1]Mpios!B$10:C$1131,2,0)</f>
        <v>Cundinamarca</v>
      </c>
      <c r="C135" s="8" t="str">
        <f>+VLOOKUP(A135,[1]Mpios!D$10:E$1131,2,0)</f>
        <v>Paratebueno</v>
      </c>
      <c r="D135" s="8">
        <v>37</v>
      </c>
      <c r="E135" s="8">
        <f>+VLOOKUP(A135,[1]Mpios!D$10:P$1131,13,0)</f>
        <v>7726</v>
      </c>
      <c r="F135" s="48">
        <f t="shared" si="2"/>
        <v>478.90240745534555</v>
      </c>
    </row>
    <row r="136" spans="1:6">
      <c r="A136" s="8" t="s">
        <v>875</v>
      </c>
      <c r="B136" s="8" t="str">
        <f>+VLOOKUP(A136,[1]Mpios!B$10:C$1131,2,0)</f>
        <v>Arauca</v>
      </c>
      <c r="C136" s="8" t="str">
        <f>+VLOOKUP(A136,[1]Mpios!D$10:E$1131,2,0)</f>
        <v>Tame</v>
      </c>
      <c r="D136" s="8">
        <v>252</v>
      </c>
      <c r="E136" s="8">
        <f>+VLOOKUP(A136,[1]Mpios!D$10:P$1131,13,0)</f>
        <v>52768</v>
      </c>
      <c r="F136" s="48">
        <f t="shared" si="2"/>
        <v>477.56215888417228</v>
      </c>
    </row>
    <row r="137" spans="1:6">
      <c r="A137" s="8" t="s">
        <v>490</v>
      </c>
      <c r="B137" s="8" t="str">
        <f>+VLOOKUP(A137,[1]Mpios!B$10:C$1131,2,0)</f>
        <v>Huila</v>
      </c>
      <c r="C137" s="8" t="str">
        <f>+VLOOKUP(A137,[1]Mpios!D$10:E$1131,2,0)</f>
        <v>Gigante</v>
      </c>
      <c r="D137" s="8">
        <v>159</v>
      </c>
      <c r="E137" s="8">
        <f>+VLOOKUP(A137,[1]Mpios!D$10:P$1131,13,0)</f>
        <v>33313</v>
      </c>
      <c r="F137" s="48">
        <f t="shared" si="2"/>
        <v>477.29114760003603</v>
      </c>
    </row>
    <row r="138" spans="1:6">
      <c r="A138" s="8" t="s">
        <v>590</v>
      </c>
      <c r="B138" s="8" t="str">
        <f>+VLOOKUP(A138,[1]Mpios!B$10:C$1131,2,0)</f>
        <v>Nariño</v>
      </c>
      <c r="C138" s="8" t="str">
        <f>+VLOOKUP(A138,[1]Mpios!D$10:E$1131,2,0)</f>
        <v>Arboleda</v>
      </c>
      <c r="D138" s="8">
        <v>36</v>
      </c>
      <c r="E138" s="8">
        <f>+VLOOKUP(A138,[1]Mpios!D$10:P$1131,13,0)</f>
        <v>7550</v>
      </c>
      <c r="F138" s="48">
        <f t="shared" si="2"/>
        <v>476.82119205298011</v>
      </c>
    </row>
    <row r="139" spans="1:6">
      <c r="A139" s="8" t="s">
        <v>492</v>
      </c>
      <c r="B139" s="8" t="str">
        <f>+VLOOKUP(A139,[1]Mpios!B$10:C$1131,2,0)</f>
        <v>Huila</v>
      </c>
      <c r="C139" s="8" t="str">
        <f>+VLOOKUP(A139,[1]Mpios!D$10:E$1131,2,0)</f>
        <v>Hobo</v>
      </c>
      <c r="D139" s="8">
        <v>33</v>
      </c>
      <c r="E139" s="8">
        <f>+VLOOKUP(A139,[1]Mpios!D$10:P$1131,13,0)</f>
        <v>6927</v>
      </c>
      <c r="F139" s="48">
        <f t="shared" si="2"/>
        <v>476.39670853183191</v>
      </c>
    </row>
    <row r="140" spans="1:6">
      <c r="A140" s="8" t="s">
        <v>50</v>
      </c>
      <c r="B140" s="8" t="str">
        <f>+VLOOKUP(A140,[1]Mpios!B$10:C$1131,2,0)</f>
        <v>Antioquia</v>
      </c>
      <c r="C140" s="8" t="str">
        <f>+VLOOKUP(A140,[1]Mpios!D$10:E$1131,2,0)</f>
        <v>Armenia</v>
      </c>
      <c r="D140" s="8">
        <v>20</v>
      </c>
      <c r="E140" s="8">
        <f>+VLOOKUP(A140,[1]Mpios!D$10:P$1131,13,0)</f>
        <v>4210</v>
      </c>
      <c r="F140" s="48">
        <f t="shared" si="2"/>
        <v>475.05938242280286</v>
      </c>
    </row>
    <row r="141" spans="1:6">
      <c r="A141" s="8" t="s">
        <v>698</v>
      </c>
      <c r="B141" s="8" t="str">
        <f>+VLOOKUP(A141,[1]Mpios!B$10:C$1131,2,0)</f>
        <v>Risaralda</v>
      </c>
      <c r="C141" s="8" t="str">
        <f>+VLOOKUP(A141,[1]Mpios!D$10:E$1131,2,0)</f>
        <v>Guática</v>
      </c>
      <c r="D141" s="8">
        <v>72</v>
      </c>
      <c r="E141" s="8">
        <f>+VLOOKUP(A141,[1]Mpios!D$10:P$1131,13,0)</f>
        <v>15306</v>
      </c>
      <c r="F141" s="48">
        <f t="shared" si="2"/>
        <v>470.40376323010582</v>
      </c>
    </row>
    <row r="142" spans="1:6">
      <c r="A142" s="8" t="s">
        <v>629</v>
      </c>
      <c r="B142" s="8" t="str">
        <f>+VLOOKUP(A142,[1]Mpios!B$10:C$1131,2,0)</f>
        <v>Nariño</v>
      </c>
      <c r="C142" s="8" t="str">
        <f>+VLOOKUP(A142,[1]Mpios!D$10:E$1131,2,0)</f>
        <v>Policarpa</v>
      </c>
      <c r="D142" s="8">
        <v>79</v>
      </c>
      <c r="E142" s="8">
        <f>+VLOOKUP(A142,[1]Mpios!D$10:P$1131,13,0)</f>
        <v>16834</v>
      </c>
      <c r="F142" s="48">
        <f t="shared" si="2"/>
        <v>469.28834501603899</v>
      </c>
    </row>
    <row r="143" spans="1:6">
      <c r="A143" s="8" t="s">
        <v>764</v>
      </c>
      <c r="B143" s="8" t="str">
        <f>+VLOOKUP(A143,[1]Mpios!B$10:C$1131,2,0)</f>
        <v>Sucre</v>
      </c>
      <c r="C143" s="8" t="str">
        <f>+VLOOKUP(A143,[1]Mpios!D$10:E$1131,2,0)</f>
        <v>Guaranda</v>
      </c>
      <c r="D143" s="8">
        <v>81</v>
      </c>
      <c r="E143" s="8">
        <f>+VLOOKUP(A143,[1]Mpios!D$10:P$1131,13,0)</f>
        <v>17422</v>
      </c>
      <c r="F143" s="48">
        <f t="shared" si="2"/>
        <v>464.92939960968886</v>
      </c>
    </row>
    <row r="144" spans="1:6">
      <c r="A144" s="8" t="s">
        <v>333</v>
      </c>
      <c r="B144" s="8" t="str">
        <f>+VLOOKUP(A144,[1]Mpios!B$10:C$1131,2,0)</f>
        <v>Cauca</v>
      </c>
      <c r="C144" s="8" t="str">
        <f>+VLOOKUP(A144,[1]Mpios!D$10:E$1131,2,0)</f>
        <v>Timbío</v>
      </c>
      <c r="D144" s="8">
        <v>157</v>
      </c>
      <c r="E144" s="8">
        <f>+VLOOKUP(A144,[1]Mpios!D$10:P$1131,13,0)</f>
        <v>33883</v>
      </c>
      <c r="F144" s="48">
        <f t="shared" si="2"/>
        <v>463.35920668181689</v>
      </c>
    </row>
    <row r="145" spans="1:6">
      <c r="A145" s="8" t="s">
        <v>562</v>
      </c>
      <c r="B145" s="8" t="str">
        <f>+VLOOKUP(A145,[1]Mpios!B$10:C$1131,2,0)</f>
        <v>Meta</v>
      </c>
      <c r="C145" s="8" t="str">
        <f>+VLOOKUP(A145,[1]Mpios!D$10:E$1131,2,0)</f>
        <v>Cabuyaro</v>
      </c>
      <c r="D145" s="8">
        <v>18</v>
      </c>
      <c r="E145" s="8">
        <f>+VLOOKUP(A145,[1]Mpios!D$10:P$1131,13,0)</f>
        <v>4018</v>
      </c>
      <c r="F145" s="48">
        <f t="shared" si="2"/>
        <v>447.98407167745142</v>
      </c>
    </row>
    <row r="146" spans="1:6">
      <c r="A146" s="8" t="s">
        <v>618</v>
      </c>
      <c r="B146" s="8" t="str">
        <f>+VLOOKUP(A146,[1]Mpios!B$10:C$1131,2,0)</f>
        <v>Nariño</v>
      </c>
      <c r="C146" s="8" t="str">
        <f>+VLOOKUP(A146,[1]Mpios!D$10:E$1131,2,0)</f>
        <v>La Unión</v>
      </c>
      <c r="D146" s="8">
        <v>115</v>
      </c>
      <c r="E146" s="8">
        <f>+VLOOKUP(A146,[1]Mpios!D$10:P$1131,13,0)</f>
        <v>26078</v>
      </c>
      <c r="F146" s="48">
        <f t="shared" si="2"/>
        <v>440.98473809341209</v>
      </c>
    </row>
    <row r="147" spans="1:6">
      <c r="A147" s="8" t="s">
        <v>358</v>
      </c>
      <c r="B147" s="8" t="str">
        <f>+VLOOKUP(A147,[1]Mpios!B$10:C$1131,2,0)</f>
        <v>Cesar</v>
      </c>
      <c r="C147" s="8" t="str">
        <f>+VLOOKUP(A147,[1]Mpios!D$10:E$1131,2,0)</f>
        <v>La Paz</v>
      </c>
      <c r="D147" s="8">
        <v>100</v>
      </c>
      <c r="E147" s="8">
        <f>+VLOOKUP(A147,[1]Mpios!D$10:P$1131,13,0)</f>
        <v>22815</v>
      </c>
      <c r="F147" s="48">
        <f t="shared" si="2"/>
        <v>438.30813061582296</v>
      </c>
    </row>
    <row r="148" spans="1:6">
      <c r="A148" s="8" t="s">
        <v>861</v>
      </c>
      <c r="B148" s="8" t="str">
        <f>+VLOOKUP(A148,[1]Mpios!B$10:C$1131,2,0)</f>
        <v>Valle del Cauca</v>
      </c>
      <c r="C148" s="8" t="str">
        <f>+VLOOKUP(A148,[1]Mpios!D$10:E$1131,2,0)</f>
        <v>Trujillo</v>
      </c>
      <c r="D148" s="8">
        <v>79</v>
      </c>
      <c r="E148" s="8">
        <f>+VLOOKUP(A148,[1]Mpios!D$10:P$1131,13,0)</f>
        <v>18100</v>
      </c>
      <c r="F148" s="48">
        <f t="shared" si="2"/>
        <v>436.46408839779008</v>
      </c>
    </row>
    <row r="149" spans="1:6">
      <c r="A149" s="8" t="s">
        <v>79</v>
      </c>
      <c r="B149" s="8" t="str">
        <f>+VLOOKUP(A149,[1]Mpios!B$10:C$1131,2,0)</f>
        <v>Antioquia</v>
      </c>
      <c r="C149" s="8" t="str">
        <f>+VLOOKUP(A149,[1]Mpios!D$10:E$1131,2,0)</f>
        <v>El Bagre</v>
      </c>
      <c r="D149" s="8">
        <v>216</v>
      </c>
      <c r="E149" s="8">
        <f>+VLOOKUP(A149,[1]Mpios!D$10:P$1131,13,0)</f>
        <v>49583</v>
      </c>
      <c r="F149" s="48">
        <f t="shared" si="2"/>
        <v>435.63318072726537</v>
      </c>
    </row>
    <row r="150" spans="1:6">
      <c r="A150" s="8" t="s">
        <v>72</v>
      </c>
      <c r="B150" s="8" t="str">
        <f>+VLOOKUP(A150,[1]Mpios!B$10:C$1131,2,0)</f>
        <v>Antioquia</v>
      </c>
      <c r="C150" s="8" t="str">
        <f>+VLOOKUP(A150,[1]Mpios!D$10:E$1131,2,0)</f>
        <v>Cocorná</v>
      </c>
      <c r="D150" s="8">
        <v>65</v>
      </c>
      <c r="E150" s="8">
        <f>+VLOOKUP(A150,[1]Mpios!D$10:P$1131,13,0)</f>
        <v>14972</v>
      </c>
      <c r="F150" s="48">
        <f t="shared" si="2"/>
        <v>434.14373497194765</v>
      </c>
    </row>
    <row r="151" spans="1:6">
      <c r="A151" s="8" t="s">
        <v>282</v>
      </c>
      <c r="B151" s="8" t="str">
        <f>+VLOOKUP(A151,[1]Mpios!B$10:C$1131,2,0)</f>
        <v>Caquetá</v>
      </c>
      <c r="C151" s="8" t="str">
        <f>+VLOOKUP(A151,[1]Mpios!D$10:E$1131,2,0)</f>
        <v>Belén de Los Andaquies</v>
      </c>
      <c r="D151" s="8">
        <v>50</v>
      </c>
      <c r="E151" s="8">
        <f>+VLOOKUP(A151,[1]Mpios!D$10:P$1131,13,0)</f>
        <v>11541</v>
      </c>
      <c r="F151" s="48">
        <f t="shared" si="2"/>
        <v>433.23802096872021</v>
      </c>
    </row>
    <row r="152" spans="1:6">
      <c r="A152" s="8" t="s">
        <v>1120</v>
      </c>
      <c r="B152" s="8" t="str">
        <f>+VLOOKUP(A152,[1]Mpios!B$10:C$1131,2,0)</f>
        <v>Huila</v>
      </c>
      <c r="C152" s="8" t="str">
        <f>+VLOOKUP(A152,[1]Mpios!D$10:E$1131,2,0)</f>
        <v>Elías</v>
      </c>
      <c r="D152" s="8">
        <v>17</v>
      </c>
      <c r="E152" s="8">
        <f>+VLOOKUP(A152,[1]Mpios!D$10:P$1131,13,0)</f>
        <v>3930</v>
      </c>
      <c r="F152" s="48">
        <f t="shared" si="2"/>
        <v>432.56997455470736</v>
      </c>
    </row>
    <row r="153" spans="1:6">
      <c r="A153" s="8" t="s">
        <v>706</v>
      </c>
      <c r="B153" s="8" t="str">
        <f>+VLOOKUP(A153,[1]Mpios!B$10:C$1131,2,0)</f>
        <v>Risaralda</v>
      </c>
      <c r="C153" s="8" t="str">
        <f>+VLOOKUP(A153,[1]Mpios!D$10:E$1131,2,0)</f>
        <v>Santuario</v>
      </c>
      <c r="D153" s="8">
        <v>67</v>
      </c>
      <c r="E153" s="8">
        <f>+VLOOKUP(A153,[1]Mpios!D$10:P$1131,13,0)</f>
        <v>15715</v>
      </c>
      <c r="F153" s="48">
        <f t="shared" si="2"/>
        <v>426.34425707922367</v>
      </c>
    </row>
    <row r="154" spans="1:6">
      <c r="A154" s="8" t="s">
        <v>147</v>
      </c>
      <c r="B154" s="8" t="str">
        <f>+VLOOKUP(A154,[1]Mpios!B$10:C$1131,2,0)</f>
        <v>Antioquia</v>
      </c>
      <c r="C154" s="8" t="str">
        <f>+VLOOKUP(A154,[1]Mpios!D$10:E$1131,2,0)</f>
        <v>Uramita</v>
      </c>
      <c r="D154" s="8">
        <v>35</v>
      </c>
      <c r="E154" s="8">
        <f>+VLOOKUP(A154,[1]Mpios!D$10:P$1131,13,0)</f>
        <v>8238</v>
      </c>
      <c r="F154" s="48">
        <f t="shared" si="2"/>
        <v>424.86040301043943</v>
      </c>
    </row>
    <row r="155" spans="1:6">
      <c r="A155" s="8" t="s">
        <v>895</v>
      </c>
      <c r="B155" s="8" t="str">
        <f>+VLOOKUP(A155,[1]Mpios!B$10:C$1131,2,0)</f>
        <v>Putumayo</v>
      </c>
      <c r="C155" s="8" t="str">
        <f>+VLOOKUP(A155,[1]Mpios!D$10:E$1131,2,0)</f>
        <v>Orito</v>
      </c>
      <c r="D155" s="8">
        <v>223</v>
      </c>
      <c r="E155" s="8">
        <f>+VLOOKUP(A155,[1]Mpios!D$10:P$1131,13,0)</f>
        <v>52580</v>
      </c>
      <c r="F155" s="48">
        <f t="shared" si="2"/>
        <v>424.11563332065424</v>
      </c>
    </row>
    <row r="156" spans="1:6">
      <c r="A156" s="9" t="s">
        <v>1063</v>
      </c>
      <c r="B156" s="9" t="str">
        <f>+VLOOKUP(A156,[1]Mpios!B$10:C$1131,2,0)</f>
        <v>Antioquia</v>
      </c>
      <c r="C156" s="9" t="str">
        <f>+VLOOKUP(A156,[1]Mpios!D$10:E$1131,2,0)</f>
        <v>Abriaquí</v>
      </c>
      <c r="D156" s="9">
        <v>9</v>
      </c>
      <c r="E156" s="9">
        <f>+VLOOKUP(A156,[1]Mpios!D$10:P$1131,13,0)</f>
        <v>2128</v>
      </c>
      <c r="F156" s="48">
        <f t="shared" si="2"/>
        <v>422.93233082706763</v>
      </c>
    </row>
    <row r="157" spans="1:6">
      <c r="A157" s="8" t="s">
        <v>575</v>
      </c>
      <c r="B157" s="8" t="str">
        <f>+VLOOKUP(A157,[1]Mpios!B$10:C$1131,2,0)</f>
        <v>Meta</v>
      </c>
      <c r="C157" s="8" t="str">
        <f>+VLOOKUP(A157,[1]Mpios!D$10:E$1131,2,0)</f>
        <v>Lejanías</v>
      </c>
      <c r="D157" s="8">
        <v>39</v>
      </c>
      <c r="E157" s="8">
        <f>+VLOOKUP(A157,[1]Mpios!D$10:P$1131,13,0)</f>
        <v>9403</v>
      </c>
      <c r="F157" s="48">
        <f t="shared" si="2"/>
        <v>414.76124641071999</v>
      </c>
    </row>
    <row r="158" spans="1:6">
      <c r="A158" s="8" t="s">
        <v>1116</v>
      </c>
      <c r="B158" s="8" t="str">
        <f>+VLOOKUP(A158,[1]Mpios!B$10:C$1131,2,0)</f>
        <v>Cundinamarca</v>
      </c>
      <c r="C158" s="8" t="str">
        <f>+VLOOKUP(A158,[1]Mpios!D$10:E$1131,2,0)</f>
        <v>Villagómez</v>
      </c>
      <c r="D158" s="8">
        <v>9</v>
      </c>
      <c r="E158" s="8">
        <f>+VLOOKUP(A158,[1]Mpios!D$10:P$1131,13,0)</f>
        <v>2171</v>
      </c>
      <c r="F158" s="48">
        <f t="shared" si="2"/>
        <v>414.55550437586368</v>
      </c>
    </row>
    <row r="159" spans="1:6">
      <c r="A159" s="8" t="s">
        <v>151</v>
      </c>
      <c r="B159" s="8" t="str">
        <f>+VLOOKUP(A159,[1]Mpios!B$10:C$1131,2,0)</f>
        <v>Antioquia</v>
      </c>
      <c r="C159" s="8" t="str">
        <f>+VLOOKUP(A159,[1]Mpios!D$10:E$1131,2,0)</f>
        <v>Vegachí</v>
      </c>
      <c r="D159" s="8">
        <v>39</v>
      </c>
      <c r="E159" s="8">
        <f>+VLOOKUP(A159,[1]Mpios!D$10:P$1131,13,0)</f>
        <v>9448</v>
      </c>
      <c r="F159" s="48">
        <f t="shared" si="2"/>
        <v>412.78577476714651</v>
      </c>
    </row>
    <row r="160" spans="1:6">
      <c r="A160" s="8" t="s">
        <v>522</v>
      </c>
      <c r="B160" s="8" t="str">
        <f>+VLOOKUP(A160,[1]Mpios!B$10:C$1131,2,0)</f>
        <v>La Guajira</v>
      </c>
      <c r="C160" s="8" t="str">
        <f>+VLOOKUP(A160,[1]Mpios!D$10:E$1131,2,0)</f>
        <v>Fonseca</v>
      </c>
      <c r="D160" s="8">
        <v>136</v>
      </c>
      <c r="E160" s="8">
        <f>+VLOOKUP(A160,[1]Mpios!D$10:P$1131,13,0)</f>
        <v>33254</v>
      </c>
      <c r="F160" s="48">
        <f t="shared" si="2"/>
        <v>408.97335658868104</v>
      </c>
    </row>
    <row r="161" spans="1:6">
      <c r="A161" s="8" t="s">
        <v>905</v>
      </c>
      <c r="B161" s="8" t="str">
        <f>+VLOOKUP(A161,[1]Mpios!B$10:C$1131,2,0)</f>
        <v>Putumayo</v>
      </c>
      <c r="C161" s="8" t="str">
        <f>+VLOOKUP(A161,[1]Mpios!D$10:E$1131,2,0)</f>
        <v>Villagarzón</v>
      </c>
      <c r="D161" s="8">
        <v>86</v>
      </c>
      <c r="E161" s="8">
        <f>+VLOOKUP(A161,[1]Mpios!D$10:P$1131,13,0)</f>
        <v>21134</v>
      </c>
      <c r="F161" s="48">
        <f t="shared" si="2"/>
        <v>406.9272262704647</v>
      </c>
    </row>
    <row r="162" spans="1:6">
      <c r="A162" s="8" t="s">
        <v>488</v>
      </c>
      <c r="B162" s="8" t="str">
        <f>+VLOOKUP(A162,[1]Mpios!B$10:C$1131,2,0)</f>
        <v>Huila</v>
      </c>
      <c r="C162" s="8" t="str">
        <f>+VLOOKUP(A162,[1]Mpios!D$10:E$1131,2,0)</f>
        <v>Colombia</v>
      </c>
      <c r="D162" s="8">
        <v>50</v>
      </c>
      <c r="E162" s="8">
        <f>+VLOOKUP(A162,[1]Mpios!D$10:P$1131,13,0)</f>
        <v>12413</v>
      </c>
      <c r="F162" s="48">
        <f t="shared" si="2"/>
        <v>402.80351244662853</v>
      </c>
    </row>
    <row r="163" spans="1:6">
      <c r="A163" s="8" t="s">
        <v>702</v>
      </c>
      <c r="B163" s="8" t="str">
        <f>+VLOOKUP(A163,[1]Mpios!B$10:C$1131,2,0)</f>
        <v>Risaralda</v>
      </c>
      <c r="C163" s="8" t="str">
        <f>+VLOOKUP(A163,[1]Mpios!D$10:E$1131,2,0)</f>
        <v>Mistrató</v>
      </c>
      <c r="D163" s="8">
        <v>65</v>
      </c>
      <c r="E163" s="8">
        <f>+VLOOKUP(A163,[1]Mpios!D$10:P$1131,13,0)</f>
        <v>16177</v>
      </c>
      <c r="F163" s="48">
        <f t="shared" si="2"/>
        <v>401.80503183532176</v>
      </c>
    </row>
    <row r="164" spans="1:6">
      <c r="A164" s="8" t="s">
        <v>116</v>
      </c>
      <c r="B164" s="8" t="str">
        <f>+VLOOKUP(A164,[1]Mpios!B$10:C$1131,2,0)</f>
        <v>Antioquia</v>
      </c>
      <c r="C164" s="8" t="str">
        <f>+VLOOKUP(A164,[1]Mpios!D$10:E$1131,2,0)</f>
        <v>Remedios</v>
      </c>
      <c r="D164" s="8">
        <v>114</v>
      </c>
      <c r="E164" s="8">
        <f>+VLOOKUP(A164,[1]Mpios!D$10:P$1131,13,0)</f>
        <v>29199</v>
      </c>
      <c r="F164" s="48">
        <f t="shared" si="2"/>
        <v>390.4243296003288</v>
      </c>
    </row>
    <row r="165" spans="1:6">
      <c r="A165" s="9" t="s">
        <v>40</v>
      </c>
      <c r="B165" s="9" t="str">
        <f>+VLOOKUP(A165,[1]Mpios!B$10:C$1131,2,0)</f>
        <v>Antioquia</v>
      </c>
      <c r="C165" s="9" t="str">
        <f>+VLOOKUP(A165,[1]Mpios!D$10:E$1131,2,0)</f>
        <v>Amalfi</v>
      </c>
      <c r="D165" s="9">
        <v>85</v>
      </c>
      <c r="E165" s="9">
        <f>+VLOOKUP(A165,[1]Mpios!D$10:P$1131,13,0)</f>
        <v>22088</v>
      </c>
      <c r="F165" s="48">
        <f t="shared" si="2"/>
        <v>384.82433900760594</v>
      </c>
    </row>
    <row r="166" spans="1:6">
      <c r="A166" s="8" t="s">
        <v>484</v>
      </c>
      <c r="B166" s="8" t="str">
        <f>+VLOOKUP(A166,[1]Mpios!B$10:C$1131,2,0)</f>
        <v>Huila</v>
      </c>
      <c r="C166" s="8" t="str">
        <f>+VLOOKUP(A166,[1]Mpios!D$10:E$1131,2,0)</f>
        <v>Algeciras</v>
      </c>
      <c r="D166" s="8">
        <v>94</v>
      </c>
      <c r="E166" s="8">
        <f>+VLOOKUP(A166,[1]Mpios!D$10:P$1131,13,0)</f>
        <v>24499</v>
      </c>
      <c r="F166" s="48">
        <f t="shared" si="2"/>
        <v>383.68913016857829</v>
      </c>
    </row>
    <row r="167" spans="1:6">
      <c r="A167" s="8" t="s">
        <v>589</v>
      </c>
      <c r="B167" s="8" t="str">
        <f>+VLOOKUP(A167,[1]Mpios!B$10:C$1131,2,0)</f>
        <v>Nariño</v>
      </c>
      <c r="C167" s="8" t="str">
        <f>+VLOOKUP(A167,[1]Mpios!D$10:E$1131,2,0)</f>
        <v>Ancuyá</v>
      </c>
      <c r="D167" s="8">
        <v>27</v>
      </c>
      <c r="E167" s="8">
        <f>+VLOOKUP(A167,[1]Mpios!D$10:P$1131,13,0)</f>
        <v>7083</v>
      </c>
      <c r="F167" s="48">
        <f t="shared" si="2"/>
        <v>381.19440914866584</v>
      </c>
    </row>
    <row r="168" spans="1:6">
      <c r="A168" s="8" t="s">
        <v>327</v>
      </c>
      <c r="B168" s="8" t="str">
        <f>+VLOOKUP(A168,[1]Mpios!B$10:C$1131,2,0)</f>
        <v>Cauca</v>
      </c>
      <c r="C168" s="8" t="str">
        <f>+VLOOKUP(A168,[1]Mpios!D$10:E$1131,2,0)</f>
        <v>Santander de Quilichao</v>
      </c>
      <c r="D168" s="8">
        <v>355</v>
      </c>
      <c r="E168" s="8">
        <f>+VLOOKUP(A168,[1]Mpios!D$10:P$1131,13,0)</f>
        <v>93545</v>
      </c>
      <c r="F168" s="48">
        <f t="shared" si="2"/>
        <v>379.49649901117112</v>
      </c>
    </row>
    <row r="169" spans="1:6">
      <c r="A169" s="8" t="s">
        <v>687</v>
      </c>
      <c r="B169" s="8" t="str">
        <f>+VLOOKUP(A169,[1]Mpios!B$10:C$1131,2,0)</f>
        <v>Quindio</v>
      </c>
      <c r="C169" s="8" t="str">
        <f>+VLOOKUP(A169,[1]Mpios!D$10:E$1131,2,0)</f>
        <v>Génova</v>
      </c>
      <c r="D169" s="8">
        <v>30</v>
      </c>
      <c r="E169" s="8">
        <f>+VLOOKUP(A169,[1]Mpios!D$10:P$1131,13,0)</f>
        <v>7916</v>
      </c>
      <c r="F169" s="48">
        <f t="shared" si="2"/>
        <v>378.97928246589186</v>
      </c>
    </row>
    <row r="170" spans="1:6">
      <c r="A170" s="8" t="s">
        <v>845</v>
      </c>
      <c r="B170" s="8" t="str">
        <f>+VLOOKUP(A170,[1]Mpios!B$10:C$1131,2,0)</f>
        <v>Valle del Cauca</v>
      </c>
      <c r="C170" s="8" t="str">
        <f>+VLOOKUP(A170,[1]Mpios!D$10:E$1131,2,0)</f>
        <v>Florida</v>
      </c>
      <c r="D170" s="8">
        <v>216</v>
      </c>
      <c r="E170" s="8">
        <f>+VLOOKUP(A170,[1]Mpios!D$10:P$1131,13,0)</f>
        <v>58122</v>
      </c>
      <c r="F170" s="48">
        <f t="shared" si="2"/>
        <v>371.63208423660575</v>
      </c>
    </row>
    <row r="171" spans="1:6">
      <c r="A171" s="8" t="s">
        <v>887</v>
      </c>
      <c r="B171" s="8" t="str">
        <f>+VLOOKUP(A171,[1]Mpios!B$10:C$1131,2,0)</f>
        <v>Casanare</v>
      </c>
      <c r="C171" s="8" t="str">
        <f>+VLOOKUP(A171,[1]Mpios!D$10:E$1131,2,0)</f>
        <v>Sabanalarga</v>
      </c>
      <c r="D171" s="8">
        <v>11</v>
      </c>
      <c r="E171" s="8">
        <f>+VLOOKUP(A171,[1]Mpios!D$10:P$1131,13,0)</f>
        <v>2987</v>
      </c>
      <c r="F171" s="48">
        <f t="shared" si="2"/>
        <v>368.26247070639437</v>
      </c>
    </row>
    <row r="172" spans="1:6">
      <c r="A172" s="8" t="s">
        <v>863</v>
      </c>
      <c r="B172" s="8" t="str">
        <f>+VLOOKUP(A172,[1]Mpios!B$10:C$1131,2,0)</f>
        <v>Valle del Cauca</v>
      </c>
      <c r="C172" s="8" t="str">
        <f>+VLOOKUP(A172,[1]Mpios!D$10:E$1131,2,0)</f>
        <v>Ulloa</v>
      </c>
      <c r="D172" s="8">
        <v>20</v>
      </c>
      <c r="E172" s="8">
        <f>+VLOOKUP(A172,[1]Mpios!D$10:P$1131,13,0)</f>
        <v>5457</v>
      </c>
      <c r="F172" s="48">
        <f t="shared" si="2"/>
        <v>366.50174088326924</v>
      </c>
    </row>
    <row r="173" spans="1:6">
      <c r="A173" s="8" t="s">
        <v>494</v>
      </c>
      <c r="B173" s="8" t="str">
        <f>+VLOOKUP(A173,[1]Mpios!B$10:C$1131,2,0)</f>
        <v>Huila</v>
      </c>
      <c r="C173" s="8" t="str">
        <f>+VLOOKUP(A173,[1]Mpios!D$10:E$1131,2,0)</f>
        <v>Isnos</v>
      </c>
      <c r="D173" s="8">
        <v>98</v>
      </c>
      <c r="E173" s="8">
        <f>+VLOOKUP(A173,[1]Mpios!D$10:P$1131,13,0)</f>
        <v>27147</v>
      </c>
      <c r="F173" s="48">
        <f t="shared" si="2"/>
        <v>360.99753195564887</v>
      </c>
    </row>
    <row r="174" spans="1:6">
      <c r="A174" s="8" t="s">
        <v>867</v>
      </c>
      <c r="B174" s="8" t="str">
        <f>+VLOOKUP(A174,[1]Mpios!B$10:C$1131,2,0)</f>
        <v>Valle del Cauca</v>
      </c>
      <c r="C174" s="8" t="str">
        <f>+VLOOKUP(A174,[1]Mpios!D$10:E$1131,2,0)</f>
        <v>Yumbo</v>
      </c>
      <c r="D174" s="8">
        <v>422</v>
      </c>
      <c r="E174" s="8">
        <f>+VLOOKUP(A174,[1]Mpios!D$10:P$1131,13,0)</f>
        <v>117118</v>
      </c>
      <c r="F174" s="48">
        <f t="shared" si="2"/>
        <v>360.32036066189659</v>
      </c>
    </row>
    <row r="175" spans="1:6">
      <c r="A175" s="8" t="s">
        <v>814</v>
      </c>
      <c r="B175" s="8" t="str">
        <f>+VLOOKUP(A175,[1]Mpios!B$10:C$1131,2,0)</f>
        <v>Tolima</v>
      </c>
      <c r="C175" s="8" t="str">
        <f>+VLOOKUP(A175,[1]Mpios!D$10:E$1131,2,0)</f>
        <v>Prado</v>
      </c>
      <c r="D175" s="8">
        <v>28</v>
      </c>
      <c r="E175" s="8">
        <f>+VLOOKUP(A175,[1]Mpios!D$10:P$1131,13,0)</f>
        <v>7791</v>
      </c>
      <c r="F175" s="48">
        <f t="shared" si="2"/>
        <v>359.38903863432165</v>
      </c>
    </row>
    <row r="176" spans="1:6">
      <c r="A176" s="8" t="s">
        <v>588</v>
      </c>
      <c r="B176" s="8" t="str">
        <f>+VLOOKUP(A176,[1]Mpios!B$10:C$1131,2,0)</f>
        <v>Nariño</v>
      </c>
      <c r="C176" s="8" t="str">
        <f>+VLOOKUP(A176,[1]Mpios!D$10:E$1131,2,0)</f>
        <v>Albán</v>
      </c>
      <c r="D176" s="8">
        <v>79</v>
      </c>
      <c r="E176" s="8">
        <f>+VLOOKUP(A176,[1]Mpios!D$10:P$1131,13,0)</f>
        <v>22131</v>
      </c>
      <c r="F176" s="48">
        <f t="shared" si="2"/>
        <v>356.96534273191452</v>
      </c>
    </row>
    <row r="177" spans="1:6">
      <c r="A177" s="8" t="s">
        <v>489</v>
      </c>
      <c r="B177" s="8" t="str">
        <f>+VLOOKUP(A177,[1]Mpios!B$10:C$1131,2,0)</f>
        <v>Huila</v>
      </c>
      <c r="C177" s="8" t="str">
        <f>+VLOOKUP(A177,[1]Mpios!D$10:E$1131,2,0)</f>
        <v>Garzón</v>
      </c>
      <c r="D177" s="8">
        <v>314</v>
      </c>
      <c r="E177" s="8">
        <f>+VLOOKUP(A177,[1]Mpios!D$10:P$1131,13,0)</f>
        <v>88213</v>
      </c>
      <c r="F177" s="48">
        <f t="shared" si="2"/>
        <v>355.95660503553898</v>
      </c>
    </row>
    <row r="178" spans="1:6">
      <c r="A178" s="8" t="s">
        <v>870</v>
      </c>
      <c r="B178" s="8" t="str">
        <f>+VLOOKUP(A178,[1]Mpios!B$10:C$1131,2,0)</f>
        <v>Arauca</v>
      </c>
      <c r="C178" s="8" t="str">
        <f>+VLOOKUP(A178,[1]Mpios!D$10:E$1131,2,0)</f>
        <v>Arauquita</v>
      </c>
      <c r="D178" s="8">
        <v>147</v>
      </c>
      <c r="E178" s="8">
        <f>+VLOOKUP(A178,[1]Mpios!D$10:P$1131,13,0)</f>
        <v>41309</v>
      </c>
      <c r="F178" s="48">
        <f t="shared" si="2"/>
        <v>355.8546563702825</v>
      </c>
    </row>
    <row r="179" spans="1:6">
      <c r="A179" s="8" t="s">
        <v>591</v>
      </c>
      <c r="B179" s="8" t="str">
        <f>+VLOOKUP(A179,[1]Mpios!B$10:C$1131,2,0)</f>
        <v>Nariño</v>
      </c>
      <c r="C179" s="8" t="str">
        <f>+VLOOKUP(A179,[1]Mpios!D$10:E$1131,2,0)</f>
        <v>Barbacoas</v>
      </c>
      <c r="D179" s="8">
        <v>134</v>
      </c>
      <c r="E179" s="8">
        <f>+VLOOKUP(A179,[1]Mpios!D$10:P$1131,13,0)</f>
        <v>37851</v>
      </c>
      <c r="F179" s="48">
        <f t="shared" si="2"/>
        <v>354.01970885841854</v>
      </c>
    </row>
    <row r="180" spans="1:6">
      <c r="A180" s="8" t="s">
        <v>320</v>
      </c>
      <c r="B180" s="8" t="str">
        <f>+VLOOKUP(A180,[1]Mpios!B$10:C$1131,2,0)</f>
        <v>Cauca</v>
      </c>
      <c r="C180" s="8" t="str">
        <f>+VLOOKUP(A180,[1]Mpios!D$10:E$1131,2,0)</f>
        <v>Patía</v>
      </c>
      <c r="D180" s="8">
        <v>128</v>
      </c>
      <c r="E180" s="8">
        <f>+VLOOKUP(A180,[1]Mpios!D$10:P$1131,13,0)</f>
        <v>36205</v>
      </c>
      <c r="F180" s="48">
        <f t="shared" si="2"/>
        <v>353.5423284076785</v>
      </c>
    </row>
    <row r="181" spans="1:6">
      <c r="A181" s="8" t="s">
        <v>146</v>
      </c>
      <c r="B181" s="8" t="str">
        <f>+VLOOKUP(A181,[1]Mpios!B$10:C$1131,2,0)</f>
        <v>Antioquia</v>
      </c>
      <c r="C181" s="8" t="str">
        <f>+VLOOKUP(A181,[1]Mpios!D$10:E$1131,2,0)</f>
        <v>Turbo</v>
      </c>
      <c r="D181" s="8">
        <v>561</v>
      </c>
      <c r="E181" s="8">
        <f>+VLOOKUP(A181,[1]Mpios!D$10:P$1131,13,0)</f>
        <v>159268</v>
      </c>
      <c r="F181" s="48">
        <f t="shared" si="2"/>
        <v>352.23648190471403</v>
      </c>
    </row>
    <row r="182" spans="1:6">
      <c r="A182" s="8" t="s">
        <v>700</v>
      </c>
      <c r="B182" s="8" t="str">
        <f>+VLOOKUP(A182,[1]Mpios!B$10:C$1131,2,0)</f>
        <v>Risaralda</v>
      </c>
      <c r="C182" s="8" t="str">
        <f>+VLOOKUP(A182,[1]Mpios!D$10:E$1131,2,0)</f>
        <v>La Virginia</v>
      </c>
      <c r="D182" s="8">
        <v>112</v>
      </c>
      <c r="E182" s="8">
        <f>+VLOOKUP(A182,[1]Mpios!D$10:P$1131,13,0)</f>
        <v>32039</v>
      </c>
      <c r="F182" s="48">
        <f t="shared" si="2"/>
        <v>349.57395674022285</v>
      </c>
    </row>
    <row r="183" spans="1:6">
      <c r="A183" s="8" t="s">
        <v>54</v>
      </c>
      <c r="B183" s="8" t="str">
        <f>+VLOOKUP(A183,[1]Mpios!B$10:C$1131,2,0)</f>
        <v>Antioquia</v>
      </c>
      <c r="C183" s="8" t="str">
        <f>+VLOOKUP(A183,[1]Mpios!D$10:E$1131,2,0)</f>
        <v>Betania</v>
      </c>
      <c r="D183" s="8">
        <v>32</v>
      </c>
      <c r="E183" s="8">
        <f>+VLOOKUP(A183,[1]Mpios!D$10:P$1131,13,0)</f>
        <v>9286</v>
      </c>
      <c r="F183" s="48">
        <f t="shared" si="2"/>
        <v>344.60478139134182</v>
      </c>
    </row>
    <row r="184" spans="1:6">
      <c r="A184" s="8" t="s">
        <v>295</v>
      </c>
      <c r="B184" s="8" t="str">
        <f>+VLOOKUP(A184,[1]Mpios!B$10:C$1131,2,0)</f>
        <v>Caquetá</v>
      </c>
      <c r="C184" s="8" t="str">
        <f>+VLOOKUP(A184,[1]Mpios!D$10:E$1131,2,0)</f>
        <v>Valparaíso</v>
      </c>
      <c r="D184" s="8">
        <v>40</v>
      </c>
      <c r="E184" s="8">
        <f>+VLOOKUP(A184,[1]Mpios!D$10:P$1131,13,0)</f>
        <v>11629</v>
      </c>
      <c r="F184" s="48">
        <f t="shared" si="2"/>
        <v>343.96766703929831</v>
      </c>
    </row>
    <row r="185" spans="1:6">
      <c r="A185" s="8" t="s">
        <v>796</v>
      </c>
      <c r="B185" s="8" t="str">
        <f>+VLOOKUP(A185,[1]Mpios!B$10:C$1131,2,0)</f>
        <v>Tolima</v>
      </c>
      <c r="C185" s="8" t="str">
        <f>+VLOOKUP(A185,[1]Mpios!D$10:E$1131,2,0)</f>
        <v>Espinal</v>
      </c>
      <c r="D185" s="8">
        <v>261</v>
      </c>
      <c r="E185" s="8">
        <f>+VLOOKUP(A185,[1]Mpios!D$10:P$1131,13,0)</f>
        <v>76227</v>
      </c>
      <c r="F185" s="48">
        <f t="shared" si="2"/>
        <v>342.39836278484</v>
      </c>
    </row>
    <row r="186" spans="1:6">
      <c r="A186" s="8" t="s">
        <v>874</v>
      </c>
      <c r="B186" s="8" t="str">
        <f>+VLOOKUP(A186,[1]Mpios!B$10:C$1131,2,0)</f>
        <v>Arauca</v>
      </c>
      <c r="C186" s="8" t="str">
        <f>+VLOOKUP(A186,[1]Mpios!D$10:E$1131,2,0)</f>
        <v>Saravena</v>
      </c>
      <c r="D186" s="8">
        <v>161</v>
      </c>
      <c r="E186" s="8">
        <f>+VLOOKUP(A186,[1]Mpios!D$10:P$1131,13,0)</f>
        <v>47203</v>
      </c>
      <c r="F186" s="48">
        <f t="shared" si="2"/>
        <v>341.08001610067157</v>
      </c>
    </row>
    <row r="187" spans="1:6">
      <c r="A187" s="8" t="s">
        <v>306</v>
      </c>
      <c r="B187" s="8" t="str">
        <f>+VLOOKUP(A187,[1]Mpios!B$10:C$1131,2,0)</f>
        <v>Cauca</v>
      </c>
      <c r="C187" s="8" t="str">
        <f>+VLOOKUP(A187,[1]Mpios!D$10:E$1131,2,0)</f>
        <v>El Tambo</v>
      </c>
      <c r="D187" s="8">
        <v>161</v>
      </c>
      <c r="E187" s="8">
        <f>+VLOOKUP(A187,[1]Mpios!D$10:P$1131,13,0)</f>
        <v>47525</v>
      </c>
      <c r="F187" s="48">
        <f t="shared" si="2"/>
        <v>338.7690689110994</v>
      </c>
    </row>
    <row r="188" spans="1:6">
      <c r="A188" s="8" t="s">
        <v>854</v>
      </c>
      <c r="B188" s="8" t="str">
        <f>+VLOOKUP(A188,[1]Mpios!B$10:C$1131,2,0)</f>
        <v>Valle del Cauca</v>
      </c>
      <c r="C188" s="8" t="str">
        <f>+VLOOKUP(A188,[1]Mpios!D$10:E$1131,2,0)</f>
        <v>Pradera</v>
      </c>
      <c r="D188" s="8">
        <v>186</v>
      </c>
      <c r="E188" s="8">
        <f>+VLOOKUP(A188,[1]Mpios!D$10:P$1131,13,0)</f>
        <v>55137</v>
      </c>
      <c r="F188" s="48">
        <f t="shared" si="2"/>
        <v>337.34153109527176</v>
      </c>
    </row>
    <row r="189" spans="1:6">
      <c r="A189" s="8" t="s">
        <v>560</v>
      </c>
      <c r="B189" s="8" t="str">
        <f>+VLOOKUP(A189,[1]Mpios!B$10:C$1131,2,0)</f>
        <v>Meta</v>
      </c>
      <c r="C189" s="8" t="str">
        <f>+VLOOKUP(A189,[1]Mpios!D$10:E$1131,2,0)</f>
        <v>Acacías</v>
      </c>
      <c r="D189" s="8">
        <v>230</v>
      </c>
      <c r="E189" s="8">
        <f>+VLOOKUP(A189,[1]Mpios!D$10:P$1131,13,0)</f>
        <v>68888</v>
      </c>
      <c r="F189" s="48">
        <f t="shared" si="2"/>
        <v>333.87527581001041</v>
      </c>
    </row>
    <row r="190" spans="1:6">
      <c r="A190" s="8" t="s">
        <v>584</v>
      </c>
      <c r="B190" s="8" t="str">
        <f>+VLOOKUP(A190,[1]Mpios!B$10:C$1131,2,0)</f>
        <v>Meta</v>
      </c>
      <c r="C190" s="8" t="str">
        <f>+VLOOKUP(A190,[1]Mpios!D$10:E$1131,2,0)</f>
        <v>San Juanito</v>
      </c>
      <c r="D190" s="8">
        <v>7</v>
      </c>
      <c r="E190" s="8">
        <f>+VLOOKUP(A190,[1]Mpios!D$10:P$1131,13,0)</f>
        <v>2165</v>
      </c>
      <c r="F190" s="48">
        <f t="shared" si="2"/>
        <v>323.32563510392612</v>
      </c>
    </row>
    <row r="191" spans="1:6">
      <c r="A191" s="8" t="s">
        <v>103</v>
      </c>
      <c r="B191" s="8" t="str">
        <f>+VLOOKUP(A191,[1]Mpios!B$10:C$1131,2,0)</f>
        <v>Antioquia</v>
      </c>
      <c r="C191" s="8" t="str">
        <f>+VLOOKUP(A191,[1]Mpios!D$10:E$1131,2,0)</f>
        <v>Montebello</v>
      </c>
      <c r="D191" s="8">
        <v>20</v>
      </c>
      <c r="E191" s="8">
        <f>+VLOOKUP(A191,[1]Mpios!D$10:P$1131,13,0)</f>
        <v>6197</v>
      </c>
      <c r="F191" s="48">
        <f t="shared" si="2"/>
        <v>322.73680813296755</v>
      </c>
    </row>
    <row r="192" spans="1:6">
      <c r="A192" s="8" t="s">
        <v>570</v>
      </c>
      <c r="B192" s="8" t="str">
        <f>+VLOOKUP(A192,[1]Mpios!B$10:C$1131,2,0)</f>
        <v>Meta</v>
      </c>
      <c r="C192" s="8" t="str">
        <f>+VLOOKUP(A192,[1]Mpios!D$10:E$1131,2,0)</f>
        <v>Granada</v>
      </c>
      <c r="D192" s="8">
        <v>200</v>
      </c>
      <c r="E192" s="8">
        <f>+VLOOKUP(A192,[1]Mpios!D$10:P$1131,13,0)</f>
        <v>62209</v>
      </c>
      <c r="F192" s="48">
        <f t="shared" si="2"/>
        <v>321.49688951759396</v>
      </c>
    </row>
    <row r="193" spans="1:6">
      <c r="A193" s="8" t="s">
        <v>612</v>
      </c>
      <c r="B193" s="8" t="str">
        <f>+VLOOKUP(A193,[1]Mpios!B$10:C$1131,2,0)</f>
        <v>Nariño</v>
      </c>
      <c r="C193" s="8" t="str">
        <f>+VLOOKUP(A193,[1]Mpios!D$10:E$1131,2,0)</f>
        <v>Imués</v>
      </c>
      <c r="D193" s="8">
        <v>20</v>
      </c>
      <c r="E193" s="8">
        <f>+VLOOKUP(A193,[1]Mpios!D$10:P$1131,13,0)</f>
        <v>6236</v>
      </c>
      <c r="F193" s="48">
        <f t="shared" si="2"/>
        <v>320.71840923669021</v>
      </c>
    </row>
    <row r="194" spans="1:6">
      <c r="A194" s="8" t="s">
        <v>501</v>
      </c>
      <c r="B194" s="8" t="str">
        <f>+VLOOKUP(A194,[1]Mpios!B$10:C$1131,2,0)</f>
        <v>Huila</v>
      </c>
      <c r="C194" s="8" t="str">
        <f>+VLOOKUP(A194,[1]Mpios!D$10:E$1131,2,0)</f>
        <v>Palestina</v>
      </c>
      <c r="D194" s="8">
        <v>36</v>
      </c>
      <c r="E194" s="8">
        <f>+VLOOKUP(A194,[1]Mpios!D$10:P$1131,13,0)</f>
        <v>11560</v>
      </c>
      <c r="F194" s="48">
        <f t="shared" ref="F194:F257" si="3">+(D194/E194)*100000</f>
        <v>311.41868512110727</v>
      </c>
    </row>
    <row r="195" spans="1:6">
      <c r="A195" s="8" t="s">
        <v>918</v>
      </c>
      <c r="B195" s="8" t="str">
        <f>+VLOOKUP(A195,[1]Mpios!B$10:C$1131,2,0)</f>
        <v>Guaviare</v>
      </c>
      <c r="C195" s="8" t="str">
        <f>+VLOOKUP(A195,[1]Mpios!D$10:E$1131,2,0)</f>
        <v>San José del Guaviare</v>
      </c>
      <c r="D195" s="8">
        <v>201</v>
      </c>
      <c r="E195" s="8">
        <f>+VLOOKUP(A195,[1]Mpios!D$10:P$1131,13,0)</f>
        <v>64555</v>
      </c>
      <c r="F195" s="48">
        <f t="shared" si="3"/>
        <v>311.36240415149871</v>
      </c>
    </row>
    <row r="196" spans="1:6">
      <c r="A196" s="8" t="s">
        <v>676</v>
      </c>
      <c r="B196" s="8" t="str">
        <f>+VLOOKUP(A196,[1]Mpios!B$10:C$1131,2,0)</f>
        <v>Norte de Santander</v>
      </c>
      <c r="C196" s="8" t="str">
        <f>+VLOOKUP(A196,[1]Mpios!D$10:E$1131,2,0)</f>
        <v>Sardinata</v>
      </c>
      <c r="D196" s="8">
        <v>70</v>
      </c>
      <c r="E196" s="8">
        <f>+VLOOKUP(A196,[1]Mpios!D$10:P$1131,13,0)</f>
        <v>22632</v>
      </c>
      <c r="F196" s="48">
        <f t="shared" si="3"/>
        <v>309.29657122658182</v>
      </c>
    </row>
    <row r="197" spans="1:6">
      <c r="A197" s="8" t="s">
        <v>693</v>
      </c>
      <c r="B197" s="8" t="str">
        <f>+VLOOKUP(A197,[1]Mpios!B$10:C$1131,2,0)</f>
        <v>Risaralda</v>
      </c>
      <c r="C197" s="8" t="str">
        <f>+VLOOKUP(A197,[1]Mpios!D$10:E$1131,2,0)</f>
        <v>Pereira</v>
      </c>
      <c r="D197" s="8">
        <v>1448</v>
      </c>
      <c r="E197" s="8">
        <f>+VLOOKUP(A197,[1]Mpios!D$10:P$1131,13,0)</f>
        <v>469644</v>
      </c>
      <c r="F197" s="48">
        <f t="shared" si="3"/>
        <v>308.31864135387656</v>
      </c>
    </row>
    <row r="198" spans="1:6">
      <c r="A198" s="8" t="s">
        <v>634</v>
      </c>
      <c r="B198" s="8" t="str">
        <f>+VLOOKUP(A198,[1]Mpios!B$10:C$1131,2,0)</f>
        <v>Nariño</v>
      </c>
      <c r="C198" s="8" t="str">
        <f>+VLOOKUP(A198,[1]Mpios!D$10:E$1131,2,0)</f>
        <v>Ricaurte</v>
      </c>
      <c r="D198" s="8">
        <v>57</v>
      </c>
      <c r="E198" s="8">
        <f>+VLOOKUP(A198,[1]Mpios!D$10:P$1131,13,0)</f>
        <v>18666</v>
      </c>
      <c r="F198" s="48">
        <f t="shared" si="3"/>
        <v>305.36804885888779</v>
      </c>
    </row>
    <row r="199" spans="1:6">
      <c r="A199" s="8" t="s">
        <v>642</v>
      </c>
      <c r="B199" s="8" t="str">
        <f>+VLOOKUP(A199,[1]Mpios!B$10:C$1131,2,0)</f>
        <v>Nariño</v>
      </c>
      <c r="C199" s="8" t="str">
        <f>+VLOOKUP(A199,[1]Mpios!D$10:E$1131,2,0)</f>
        <v>Santa Bárbara</v>
      </c>
      <c r="D199" s="8">
        <v>45</v>
      </c>
      <c r="E199" s="8">
        <f>+VLOOKUP(A199,[1]Mpios!D$10:P$1131,13,0)</f>
        <v>14752</v>
      </c>
      <c r="F199" s="48">
        <f t="shared" si="3"/>
        <v>305.04338394793928</v>
      </c>
    </row>
    <row r="200" spans="1:6">
      <c r="A200" s="8" t="s">
        <v>87</v>
      </c>
      <c r="B200" s="8" t="str">
        <f>+VLOOKUP(A200,[1]Mpios!B$10:C$1131,2,0)</f>
        <v>Antioquia</v>
      </c>
      <c r="C200" s="8" t="str">
        <f>+VLOOKUP(A200,[1]Mpios!D$10:E$1131,2,0)</f>
        <v>Granada</v>
      </c>
      <c r="D200" s="8">
        <v>30</v>
      </c>
      <c r="E200" s="8">
        <f>+VLOOKUP(A200,[1]Mpios!D$10:P$1131,13,0)</f>
        <v>9859</v>
      </c>
      <c r="F200" s="48">
        <f t="shared" si="3"/>
        <v>304.2904959935085</v>
      </c>
    </row>
    <row r="201" spans="1:6">
      <c r="A201" s="8" t="s">
        <v>53</v>
      </c>
      <c r="B201" s="8" t="str">
        <f>+VLOOKUP(A201,[1]Mpios!B$10:C$1131,2,0)</f>
        <v>Antioquia</v>
      </c>
      <c r="C201" s="8" t="str">
        <f>+VLOOKUP(A201,[1]Mpios!D$10:E$1131,2,0)</f>
        <v>Bello</v>
      </c>
      <c r="D201" s="8">
        <v>1385</v>
      </c>
      <c r="E201" s="8">
        <f>+VLOOKUP(A201,[1]Mpios!D$10:P$1131,13,0)</f>
        <v>455807</v>
      </c>
      <c r="F201" s="48">
        <f t="shared" si="3"/>
        <v>303.85667618092742</v>
      </c>
    </row>
    <row r="202" spans="1:6">
      <c r="A202" s="8" t="s">
        <v>881</v>
      </c>
      <c r="B202" s="8" t="str">
        <f>+VLOOKUP(A202,[1]Mpios!B$10:C$1131,2,0)</f>
        <v>Casanare</v>
      </c>
      <c r="C202" s="8" t="str">
        <f>+VLOOKUP(A202,[1]Mpios!D$10:E$1131,2,0)</f>
        <v>Monterrey</v>
      </c>
      <c r="D202" s="8">
        <v>45</v>
      </c>
      <c r="E202" s="8">
        <f>+VLOOKUP(A202,[1]Mpios!D$10:P$1131,13,0)</f>
        <v>14828</v>
      </c>
      <c r="F202" s="48">
        <f t="shared" si="3"/>
        <v>303.47990288643103</v>
      </c>
    </row>
    <row r="203" spans="1:6">
      <c r="A203" s="8" t="s">
        <v>930</v>
      </c>
      <c r="B203" s="8" t="str">
        <f>+VLOOKUP(A203,[1]Mpios!B$10:C$1131,2,0)</f>
        <v>Vichada</v>
      </c>
      <c r="C203" s="8" t="str">
        <f>+VLOOKUP(A203,[1]Mpios!D$10:E$1131,2,0)</f>
        <v>Santa Rosalía</v>
      </c>
      <c r="D203" s="8">
        <v>12</v>
      </c>
      <c r="E203" s="8">
        <f>+VLOOKUP(A203,[1]Mpios!D$10:P$1131,13,0)</f>
        <v>4012</v>
      </c>
      <c r="F203" s="48">
        <f t="shared" si="3"/>
        <v>299.10269192422732</v>
      </c>
    </row>
    <row r="204" spans="1:6">
      <c r="A204" s="8" t="s">
        <v>903</v>
      </c>
      <c r="B204" s="8" t="str">
        <f>+VLOOKUP(A204,[1]Mpios!B$10:C$1131,2,0)</f>
        <v>Putumayo</v>
      </c>
      <c r="C204" s="8" t="str">
        <f>+VLOOKUP(A204,[1]Mpios!D$10:E$1131,2,0)</f>
        <v>Santiago</v>
      </c>
      <c r="D204" s="8">
        <v>31</v>
      </c>
      <c r="E204" s="8">
        <f>+VLOOKUP(A204,[1]Mpios!D$10:P$1131,13,0)</f>
        <v>10428</v>
      </c>
      <c r="F204" s="48">
        <f t="shared" si="3"/>
        <v>297.27656309934792</v>
      </c>
    </row>
    <row r="205" spans="1:6">
      <c r="A205" s="8" t="s">
        <v>388</v>
      </c>
      <c r="B205" s="8" t="str">
        <f>+VLOOKUP(A205,[1]Mpios!B$10:C$1131,2,0)</f>
        <v>Córdoba</v>
      </c>
      <c r="C205" s="8" t="str">
        <f>+VLOOKUP(A205,[1]Mpios!D$10:E$1131,2,0)</f>
        <v>San Pelayo</v>
      </c>
      <c r="D205" s="8">
        <v>129</v>
      </c>
      <c r="E205" s="8">
        <f>+VLOOKUP(A205,[1]Mpios!D$10:P$1131,13,0)</f>
        <v>43584</v>
      </c>
      <c r="F205" s="48">
        <f t="shared" si="3"/>
        <v>295.98017621145374</v>
      </c>
    </row>
    <row r="206" spans="1:6">
      <c r="A206" s="8" t="s">
        <v>683</v>
      </c>
      <c r="B206" s="8" t="str">
        <f>+VLOOKUP(A206,[1]Mpios!B$10:C$1131,2,0)</f>
        <v>Quindio</v>
      </c>
      <c r="C206" s="8" t="str">
        <f>+VLOOKUP(A206,[1]Mpios!D$10:E$1131,2,0)</f>
        <v>Calarca</v>
      </c>
      <c r="D206" s="8">
        <v>229</v>
      </c>
      <c r="E206" s="8">
        <f>+VLOOKUP(A206,[1]Mpios!D$10:P$1131,13,0)</f>
        <v>77598</v>
      </c>
      <c r="F206" s="48">
        <f t="shared" si="3"/>
        <v>295.11069872934866</v>
      </c>
    </row>
    <row r="207" spans="1:6">
      <c r="A207" s="8" t="s">
        <v>578</v>
      </c>
      <c r="B207" s="8" t="str">
        <f>+VLOOKUP(A207,[1]Mpios!B$10:C$1131,2,0)</f>
        <v>Meta</v>
      </c>
      <c r="C207" s="8" t="str">
        <f>+VLOOKUP(A207,[1]Mpios!D$10:E$1131,2,0)</f>
        <v>Puerto López</v>
      </c>
      <c r="D207" s="8">
        <v>98</v>
      </c>
      <c r="E207" s="8">
        <f>+VLOOKUP(A207,[1]Mpios!D$10:P$1131,13,0)</f>
        <v>33440</v>
      </c>
      <c r="F207" s="48">
        <f t="shared" si="3"/>
        <v>293.06220095693783</v>
      </c>
    </row>
    <row r="208" spans="1:6">
      <c r="A208" s="8" t="s">
        <v>119</v>
      </c>
      <c r="B208" s="8" t="str">
        <f>+VLOOKUP(A208,[1]Mpios!B$10:C$1131,2,0)</f>
        <v>Antioquia</v>
      </c>
      <c r="C208" s="8" t="str">
        <f>+VLOOKUP(A208,[1]Mpios!D$10:E$1131,2,0)</f>
        <v>Sabanalarga</v>
      </c>
      <c r="D208" s="8">
        <v>24</v>
      </c>
      <c r="E208" s="8">
        <f>+VLOOKUP(A208,[1]Mpios!D$10:P$1131,13,0)</f>
        <v>8191</v>
      </c>
      <c r="F208" s="48">
        <f t="shared" si="3"/>
        <v>293.00451715297282</v>
      </c>
    </row>
    <row r="209" spans="1:6">
      <c r="A209" s="8" t="s">
        <v>857</v>
      </c>
      <c r="B209" s="8" t="str">
        <f>+VLOOKUP(A209,[1]Mpios!B$10:C$1131,2,0)</f>
        <v>Valle del Cauca</v>
      </c>
      <c r="C209" s="8" t="str">
        <f>+VLOOKUP(A209,[1]Mpios!D$10:E$1131,2,0)</f>
        <v>Roldanillo</v>
      </c>
      <c r="D209" s="8">
        <v>96</v>
      </c>
      <c r="E209" s="8">
        <f>+VLOOKUP(A209,[1]Mpios!D$10:P$1131,13,0)</f>
        <v>32778</v>
      </c>
      <c r="F209" s="48">
        <f t="shared" si="3"/>
        <v>292.87937030935387</v>
      </c>
    </row>
    <row r="210" spans="1:6">
      <c r="A210" s="8" t="s">
        <v>915</v>
      </c>
      <c r="B210" s="8" t="str">
        <f>+VLOOKUP(A210,[1]Mpios!B$10:C$1131,2,0)</f>
        <v>Guainía</v>
      </c>
      <c r="C210" s="8" t="str">
        <f>+VLOOKUP(A210,[1]Mpios!D$10:E$1131,2,0)</f>
        <v>San Felipe (CD)</v>
      </c>
      <c r="D210" s="8">
        <v>6</v>
      </c>
      <c r="E210" s="8">
        <f>+VLOOKUP(A210,[1]Mpios!D$10:P$1131,13,0)</f>
        <v>2050</v>
      </c>
      <c r="F210" s="48">
        <f t="shared" si="3"/>
        <v>292.6829268292683</v>
      </c>
    </row>
    <row r="211" spans="1:6">
      <c r="A211" s="8" t="s">
        <v>375</v>
      </c>
      <c r="B211" s="8" t="str">
        <f>+VLOOKUP(A211,[1]Mpios!B$10:C$1131,2,0)</f>
        <v>Córdoba</v>
      </c>
      <c r="C211" s="8" t="str">
        <f>+VLOOKUP(A211,[1]Mpios!D$10:E$1131,2,0)</f>
        <v>Montelíbano(1)(3)</v>
      </c>
      <c r="D211" s="8">
        <v>237</v>
      </c>
      <c r="E211" s="8">
        <f>+VLOOKUP(A211,[1]Mpios!D$10:P$1131,13,0)</f>
        <v>81341</v>
      </c>
      <c r="F211" s="48">
        <f t="shared" si="3"/>
        <v>291.36597779717488</v>
      </c>
    </row>
    <row r="212" spans="1:6">
      <c r="A212" s="8" t="s">
        <v>885</v>
      </c>
      <c r="B212" s="8" t="str">
        <f>+VLOOKUP(A212,[1]Mpios!B$10:C$1131,2,0)</f>
        <v>Casanare</v>
      </c>
      <c r="C212" s="8" t="str">
        <f>+VLOOKUP(A212,[1]Mpios!D$10:E$1131,2,0)</f>
        <v>Pore</v>
      </c>
      <c r="D212" s="8">
        <v>23</v>
      </c>
      <c r="E212" s="8">
        <f>+VLOOKUP(A212,[1]Mpios!D$10:P$1131,13,0)</f>
        <v>7919</v>
      </c>
      <c r="F212" s="48">
        <f t="shared" si="3"/>
        <v>290.44071221113779</v>
      </c>
    </row>
    <row r="213" spans="1:6">
      <c r="A213" s="8" t="s">
        <v>337</v>
      </c>
      <c r="B213" s="8" t="str">
        <f>+VLOOKUP(A213,[1]Mpios!B$10:C$1131,2,0)</f>
        <v>Cauca</v>
      </c>
      <c r="C213" s="8" t="str">
        <f>+VLOOKUP(A213,[1]Mpios!D$10:E$1131,2,0)</f>
        <v>Villa Rica</v>
      </c>
      <c r="D213" s="8">
        <v>47</v>
      </c>
      <c r="E213" s="8">
        <f>+VLOOKUP(A213,[1]Mpios!D$10:P$1131,13,0)</f>
        <v>16189</v>
      </c>
      <c r="F213" s="48">
        <f t="shared" si="3"/>
        <v>290.32058805361663</v>
      </c>
    </row>
    <row r="214" spans="1:6">
      <c r="A214" s="8" t="s">
        <v>102</v>
      </c>
      <c r="B214" s="8" t="str">
        <f>+VLOOKUP(A214,[1]Mpios!B$10:C$1131,2,0)</f>
        <v>Antioquia</v>
      </c>
      <c r="C214" s="8" t="str">
        <f>+VLOOKUP(A214,[1]Mpios!D$10:E$1131,2,0)</f>
        <v>Marinilla</v>
      </c>
      <c r="D214" s="8">
        <v>153</v>
      </c>
      <c r="E214" s="8">
        <f>+VLOOKUP(A214,[1]Mpios!D$10:P$1131,13,0)</f>
        <v>53374</v>
      </c>
      <c r="F214" s="48">
        <f t="shared" si="3"/>
        <v>286.65642447633678</v>
      </c>
    </row>
    <row r="215" spans="1:6">
      <c r="A215" s="8" t="s">
        <v>579</v>
      </c>
      <c r="B215" s="8" t="str">
        <f>+VLOOKUP(A215,[1]Mpios!B$10:C$1131,2,0)</f>
        <v>Meta</v>
      </c>
      <c r="C215" s="8" t="str">
        <f>+VLOOKUP(A215,[1]Mpios!D$10:E$1131,2,0)</f>
        <v>Puerto Lleras</v>
      </c>
      <c r="D215" s="8">
        <v>28</v>
      </c>
      <c r="E215" s="8">
        <f>+VLOOKUP(A215,[1]Mpios!D$10:P$1131,13,0)</f>
        <v>9817</v>
      </c>
      <c r="F215" s="48">
        <f t="shared" si="3"/>
        <v>285.21951716410308</v>
      </c>
    </row>
    <row r="216" spans="1:6">
      <c r="A216" s="8" t="s">
        <v>502</v>
      </c>
      <c r="B216" s="8" t="str">
        <f>+VLOOKUP(A216,[1]Mpios!B$10:C$1131,2,0)</f>
        <v>Huila</v>
      </c>
      <c r="C216" s="8" t="str">
        <f>+VLOOKUP(A216,[1]Mpios!D$10:E$1131,2,0)</f>
        <v>Pital</v>
      </c>
      <c r="D216" s="8">
        <v>39</v>
      </c>
      <c r="E216" s="8">
        <f>+VLOOKUP(A216,[1]Mpios!D$10:P$1131,13,0)</f>
        <v>13684</v>
      </c>
      <c r="F216" s="48">
        <f t="shared" si="3"/>
        <v>285.00438468284125</v>
      </c>
    </row>
    <row r="217" spans="1:6">
      <c r="A217" s="8" t="s">
        <v>601</v>
      </c>
      <c r="B217" s="8" t="str">
        <f>+VLOOKUP(A217,[1]Mpios!B$10:C$1131,2,0)</f>
        <v>Nariño</v>
      </c>
      <c r="C217" s="8" t="str">
        <f>+VLOOKUP(A217,[1]Mpios!D$10:E$1131,2,0)</f>
        <v>Chachagüí</v>
      </c>
      <c r="D217" s="8">
        <v>39</v>
      </c>
      <c r="E217" s="8">
        <f>+VLOOKUP(A217,[1]Mpios!D$10:P$1131,13,0)</f>
        <v>13784</v>
      </c>
      <c r="F217" s="48">
        <f t="shared" si="3"/>
        <v>282.93673824724317</v>
      </c>
    </row>
    <row r="218" spans="1:6">
      <c r="A218" s="8" t="s">
        <v>785</v>
      </c>
      <c r="B218" s="8" t="str">
        <f>+VLOOKUP(A218,[1]Mpios!B$10:C$1131,2,0)</f>
        <v>Tolima</v>
      </c>
      <c r="C218" s="8" t="str">
        <f>+VLOOKUP(A218,[1]Mpios!D$10:E$1131,2,0)</f>
        <v>Anzoátegui</v>
      </c>
      <c r="D218" s="8">
        <v>52</v>
      </c>
      <c r="E218" s="8">
        <f>+VLOOKUP(A218,[1]Mpios!D$10:P$1131,13,0)</f>
        <v>18434</v>
      </c>
      <c r="F218" s="48">
        <f t="shared" si="3"/>
        <v>282.08744710860367</v>
      </c>
    </row>
    <row r="219" spans="1:6">
      <c r="A219" s="8" t="s">
        <v>453</v>
      </c>
      <c r="B219" s="8" t="str">
        <f>+VLOOKUP(A219,[1]Mpios!B$10:C$1131,2,0)</f>
        <v>Chocó</v>
      </c>
      <c r="C219" s="8" t="str">
        <f>+VLOOKUP(A219,[1]Mpios!D$10:E$1131,2,0)</f>
        <v>Atrato</v>
      </c>
      <c r="D219" s="8">
        <v>28</v>
      </c>
      <c r="E219" s="8">
        <f>+VLOOKUP(A219,[1]Mpios!D$10:P$1131,13,0)</f>
        <v>9927</v>
      </c>
      <c r="F219" s="48">
        <f t="shared" si="3"/>
        <v>282.05903092575807</v>
      </c>
    </row>
    <row r="220" spans="1:6">
      <c r="A220" s="8" t="s">
        <v>813</v>
      </c>
      <c r="B220" s="8" t="str">
        <f>+VLOOKUP(A220,[1]Mpios!B$10:C$1131,2,0)</f>
        <v>Tolima</v>
      </c>
      <c r="C220" s="8" t="str">
        <f>+VLOOKUP(A220,[1]Mpios!D$10:E$1131,2,0)</f>
        <v>Planadas</v>
      </c>
      <c r="D220" s="8">
        <v>83</v>
      </c>
      <c r="E220" s="8">
        <f>+VLOOKUP(A220,[1]Mpios!D$10:P$1131,13,0)</f>
        <v>29935</v>
      </c>
      <c r="F220" s="48">
        <f t="shared" si="3"/>
        <v>277.26741272757641</v>
      </c>
    </row>
    <row r="221" spans="1:6">
      <c r="A221" s="8" t="s">
        <v>595</v>
      </c>
      <c r="B221" s="8" t="str">
        <f>+VLOOKUP(A221,[1]Mpios!B$10:C$1131,2,0)</f>
        <v>Nariño</v>
      </c>
      <c r="C221" s="8" t="str">
        <f>+VLOOKUP(A221,[1]Mpios!D$10:E$1131,2,0)</f>
        <v>Consaca</v>
      </c>
      <c r="D221" s="8">
        <v>26</v>
      </c>
      <c r="E221" s="8">
        <f>+VLOOKUP(A221,[1]Mpios!D$10:P$1131,13,0)</f>
        <v>9386</v>
      </c>
      <c r="F221" s="48">
        <f t="shared" si="3"/>
        <v>277.0083102493075</v>
      </c>
    </row>
    <row r="222" spans="1:6">
      <c r="A222" s="8" t="s">
        <v>44</v>
      </c>
      <c r="B222" s="8" t="str">
        <f>+VLOOKUP(A222,[1]Mpios!B$10:C$1131,2,0)</f>
        <v>Antioquia</v>
      </c>
      <c r="C222" s="8" t="str">
        <f>+VLOOKUP(A222,[1]Mpios!D$10:E$1131,2,0)</f>
        <v>Anorí</v>
      </c>
      <c r="D222" s="8">
        <v>47</v>
      </c>
      <c r="E222" s="8">
        <f>+VLOOKUP(A222,[1]Mpios!D$10:P$1131,13,0)</f>
        <v>17086</v>
      </c>
      <c r="F222" s="48">
        <f t="shared" si="3"/>
        <v>275.07901205665456</v>
      </c>
    </row>
    <row r="223" spans="1:6">
      <c r="A223" s="8" t="s">
        <v>898</v>
      </c>
      <c r="B223" s="8" t="str">
        <f>+VLOOKUP(A223,[1]Mpios!B$10:C$1131,2,0)</f>
        <v>Putumayo</v>
      </c>
      <c r="C223" s="8" t="str">
        <f>+VLOOKUP(A223,[1]Mpios!D$10:E$1131,2,0)</f>
        <v>Puerto Guzmán</v>
      </c>
      <c r="D223" s="8">
        <v>65</v>
      </c>
      <c r="E223" s="8">
        <f>+VLOOKUP(A223,[1]Mpios!D$10:P$1131,13,0)</f>
        <v>23699</v>
      </c>
      <c r="F223" s="48">
        <f t="shared" si="3"/>
        <v>274.27317608337904</v>
      </c>
    </row>
    <row r="224" spans="1:6">
      <c r="A224" s="8" t="s">
        <v>694</v>
      </c>
      <c r="B224" s="8" t="str">
        <f>+VLOOKUP(A224,[1]Mpios!B$10:C$1131,2,0)</f>
        <v>Risaralda</v>
      </c>
      <c r="C224" s="8" t="str">
        <f>+VLOOKUP(A224,[1]Mpios!D$10:E$1131,2,0)</f>
        <v>Apía</v>
      </c>
      <c r="D224" s="8">
        <v>52</v>
      </c>
      <c r="E224" s="8">
        <f>+VLOOKUP(A224,[1]Mpios!D$10:P$1131,13,0)</f>
        <v>18976</v>
      </c>
      <c r="F224" s="48">
        <f t="shared" si="3"/>
        <v>274.03035413153458</v>
      </c>
    </row>
    <row r="225" spans="1:6">
      <c r="A225" s="8" t="s">
        <v>836</v>
      </c>
      <c r="B225" s="8" t="str">
        <f>+VLOOKUP(A225,[1]Mpios!B$10:C$1131,2,0)</f>
        <v>Valle del Cauca</v>
      </c>
      <c r="C225" s="8" t="str">
        <f>+VLOOKUP(A225,[1]Mpios!D$10:E$1131,2,0)</f>
        <v>Caicedonia</v>
      </c>
      <c r="D225" s="8">
        <v>81</v>
      </c>
      <c r="E225" s="8">
        <f>+VLOOKUP(A225,[1]Mpios!D$10:P$1131,13,0)</f>
        <v>29824</v>
      </c>
      <c r="F225" s="48">
        <f t="shared" si="3"/>
        <v>271.59334763948493</v>
      </c>
    </row>
    <row r="226" spans="1:6">
      <c r="A226" s="8" t="s">
        <v>577</v>
      </c>
      <c r="B226" s="8" t="str">
        <f>+VLOOKUP(A226,[1]Mpios!B$10:C$1131,2,0)</f>
        <v>Meta</v>
      </c>
      <c r="C226" s="8" t="str">
        <f>+VLOOKUP(A226,[1]Mpios!D$10:E$1131,2,0)</f>
        <v>Puerto Gaitán</v>
      </c>
      <c r="D226" s="8">
        <v>50</v>
      </c>
      <c r="E226" s="8">
        <f>+VLOOKUP(A226,[1]Mpios!D$10:P$1131,13,0)</f>
        <v>18556</v>
      </c>
      <c r="F226" s="48">
        <f t="shared" si="3"/>
        <v>269.4546238413451</v>
      </c>
    </row>
    <row r="227" spans="1:6">
      <c r="A227" s="8" t="s">
        <v>849</v>
      </c>
      <c r="B227" s="8" t="str">
        <f>+VLOOKUP(A227,[1]Mpios!B$10:C$1131,2,0)</f>
        <v>Valle del Cauca</v>
      </c>
      <c r="C227" s="8" t="str">
        <f>+VLOOKUP(A227,[1]Mpios!D$10:E$1131,2,0)</f>
        <v>La Cumbre</v>
      </c>
      <c r="D227" s="8">
        <v>31</v>
      </c>
      <c r="E227" s="8">
        <f>+VLOOKUP(A227,[1]Mpios!D$10:P$1131,13,0)</f>
        <v>11512</v>
      </c>
      <c r="F227" s="48">
        <f t="shared" si="3"/>
        <v>269.28422515635862</v>
      </c>
    </row>
    <row r="228" spans="1:6">
      <c r="A228" s="8" t="s">
        <v>360</v>
      </c>
      <c r="B228" s="8" t="str">
        <f>+VLOOKUP(A228,[1]Mpios!B$10:C$1131,2,0)</f>
        <v>Cesar</v>
      </c>
      <c r="C228" s="8" t="str">
        <f>+VLOOKUP(A228,[1]Mpios!D$10:E$1131,2,0)</f>
        <v>San Diego</v>
      </c>
      <c r="D228" s="8">
        <v>36</v>
      </c>
      <c r="E228" s="8">
        <f>+VLOOKUP(A228,[1]Mpios!D$10:P$1131,13,0)</f>
        <v>13376</v>
      </c>
      <c r="F228" s="48">
        <f t="shared" si="3"/>
        <v>269.13875598086128</v>
      </c>
    </row>
    <row r="229" spans="1:6">
      <c r="A229" s="8" t="s">
        <v>689</v>
      </c>
      <c r="B229" s="8" t="str">
        <f>+VLOOKUP(A229,[1]Mpios!B$10:C$1131,2,0)</f>
        <v>Quindio</v>
      </c>
      <c r="C229" s="8" t="str">
        <f>+VLOOKUP(A229,[1]Mpios!D$10:E$1131,2,0)</f>
        <v>Montenegro</v>
      </c>
      <c r="D229" s="8">
        <v>111</v>
      </c>
      <c r="E229" s="8">
        <f>+VLOOKUP(A229,[1]Mpios!D$10:P$1131,13,0)</f>
        <v>41286</v>
      </c>
      <c r="F229" s="48">
        <f t="shared" si="3"/>
        <v>268.85627089085887</v>
      </c>
    </row>
    <row r="230" spans="1:6">
      <c r="A230" s="8" t="s">
        <v>132</v>
      </c>
      <c r="B230" s="8" t="str">
        <f>+VLOOKUP(A230,[1]Mpios!B$10:C$1131,2,0)</f>
        <v>Antioquia</v>
      </c>
      <c r="C230" s="8" t="str">
        <f>+VLOOKUP(A230,[1]Mpios!D$10:E$1131,2,0)</f>
        <v>San Roque</v>
      </c>
      <c r="D230" s="8">
        <v>45</v>
      </c>
      <c r="E230" s="8">
        <f>+VLOOKUP(A230,[1]Mpios!D$10:P$1131,13,0)</f>
        <v>16789</v>
      </c>
      <c r="F230" s="48">
        <f t="shared" si="3"/>
        <v>268.03264041932215</v>
      </c>
    </row>
    <row r="231" spans="1:6">
      <c r="A231" s="8" t="s">
        <v>586</v>
      </c>
      <c r="B231" s="8" t="str">
        <f>+VLOOKUP(A231,[1]Mpios!B$10:C$1131,2,0)</f>
        <v>Meta</v>
      </c>
      <c r="C231" s="8" t="str">
        <f>+VLOOKUP(A231,[1]Mpios!D$10:E$1131,2,0)</f>
        <v>Vistahermosa</v>
      </c>
      <c r="D231" s="8">
        <v>68</v>
      </c>
      <c r="E231" s="8">
        <f>+VLOOKUP(A231,[1]Mpios!D$10:P$1131,13,0)</f>
        <v>25461</v>
      </c>
      <c r="F231" s="48">
        <f t="shared" si="3"/>
        <v>267.07513451946113</v>
      </c>
    </row>
    <row r="232" spans="1:6">
      <c r="A232" s="8" t="s">
        <v>572</v>
      </c>
      <c r="B232" s="8" t="str">
        <f>+VLOOKUP(A232,[1]Mpios!B$10:C$1131,2,0)</f>
        <v>Meta</v>
      </c>
      <c r="C232" s="8" t="str">
        <f>+VLOOKUP(A232,[1]Mpios!D$10:E$1131,2,0)</f>
        <v>Mesetas</v>
      </c>
      <c r="D232" s="8">
        <v>30</v>
      </c>
      <c r="E232" s="8">
        <f>+VLOOKUP(A232,[1]Mpios!D$10:P$1131,13,0)</f>
        <v>11287</v>
      </c>
      <c r="F232" s="48">
        <f t="shared" si="3"/>
        <v>265.79250465136886</v>
      </c>
    </row>
    <row r="233" spans="1:6">
      <c r="A233" s="8" t="s">
        <v>919</v>
      </c>
      <c r="B233" s="8" t="str">
        <f>+VLOOKUP(A233,[1]Mpios!B$10:C$1131,2,0)</f>
        <v>Guaviare</v>
      </c>
      <c r="C233" s="8" t="str">
        <f>+VLOOKUP(A233,[1]Mpios!D$10:E$1131,2,0)</f>
        <v>Calamar</v>
      </c>
      <c r="D233" s="8">
        <v>24</v>
      </c>
      <c r="E233" s="8">
        <f>+VLOOKUP(A233,[1]Mpios!D$10:P$1131,13,0)</f>
        <v>9091</v>
      </c>
      <c r="F233" s="48">
        <f t="shared" si="3"/>
        <v>263.99736002639975</v>
      </c>
    </row>
    <row r="234" spans="1:6">
      <c r="A234" s="8" t="s">
        <v>288</v>
      </c>
      <c r="B234" s="8" t="str">
        <f>+VLOOKUP(A234,[1]Mpios!B$10:C$1131,2,0)</f>
        <v>Caquetá</v>
      </c>
      <c r="C234" s="8" t="str">
        <f>+VLOOKUP(A234,[1]Mpios!D$10:E$1131,2,0)</f>
        <v>Milán</v>
      </c>
      <c r="D234" s="8">
        <v>31</v>
      </c>
      <c r="E234" s="8">
        <f>+VLOOKUP(A234,[1]Mpios!D$10:P$1131,13,0)</f>
        <v>11745</v>
      </c>
      <c r="F234" s="48">
        <f t="shared" si="3"/>
        <v>263.94210302256278</v>
      </c>
    </row>
    <row r="235" spans="1:6">
      <c r="A235" s="8" t="s">
        <v>912</v>
      </c>
      <c r="B235" s="8" t="str">
        <f>+VLOOKUP(A235,[1]Mpios!B$10:C$1131,2,0)</f>
        <v>Guainía</v>
      </c>
      <c r="C235" s="8" t="str">
        <f>+VLOOKUP(A235,[1]Mpios!D$10:E$1131,2,0)</f>
        <v>Inírida</v>
      </c>
      <c r="D235" s="8">
        <v>52</v>
      </c>
      <c r="E235" s="8">
        <f>+VLOOKUP(A235,[1]Mpios!D$10:P$1131,13,0)</f>
        <v>19816</v>
      </c>
      <c r="F235" s="48">
        <f t="shared" si="3"/>
        <v>262.41421073879695</v>
      </c>
    </row>
    <row r="236" spans="1:6">
      <c r="A236" s="8" t="s">
        <v>511</v>
      </c>
      <c r="B236" s="8" t="str">
        <f>+VLOOKUP(A236,[1]Mpios!B$10:C$1131,2,0)</f>
        <v>Huila</v>
      </c>
      <c r="C236" s="8" t="str">
        <f>+VLOOKUP(A236,[1]Mpios!D$10:E$1131,2,0)</f>
        <v>Tello</v>
      </c>
      <c r="D236" s="8">
        <v>37</v>
      </c>
      <c r="E236" s="8">
        <f>+VLOOKUP(A236,[1]Mpios!D$10:P$1131,13,0)</f>
        <v>14193</v>
      </c>
      <c r="F236" s="48">
        <f t="shared" si="3"/>
        <v>260.6918903684915</v>
      </c>
    </row>
    <row r="237" spans="1:6">
      <c r="A237" s="8" t="s">
        <v>175</v>
      </c>
      <c r="B237" s="8" t="str">
        <f>+VLOOKUP(A237,[1]Mpios!B$10:C$1131,2,0)</f>
        <v>Bolívar</v>
      </c>
      <c r="C237" s="8" t="str">
        <f>+VLOOKUP(A237,[1]Mpios!D$10:E$1131,2,0)</f>
        <v>Achí</v>
      </c>
      <c r="D237" s="8">
        <v>60</v>
      </c>
      <c r="E237" s="8">
        <f>+VLOOKUP(A237,[1]Mpios!D$10:P$1131,13,0)</f>
        <v>23051</v>
      </c>
      <c r="F237" s="48">
        <f t="shared" si="3"/>
        <v>260.29239512385578</v>
      </c>
    </row>
    <row r="238" spans="1:6">
      <c r="A238" s="8" t="s">
        <v>486</v>
      </c>
      <c r="B238" s="8" t="str">
        <f>+VLOOKUP(A238,[1]Mpios!B$10:C$1131,2,0)</f>
        <v>Huila</v>
      </c>
      <c r="C238" s="8" t="str">
        <f>+VLOOKUP(A238,[1]Mpios!D$10:E$1131,2,0)</f>
        <v>Baraya</v>
      </c>
      <c r="D238" s="8">
        <v>25</v>
      </c>
      <c r="E238" s="8">
        <f>+VLOOKUP(A238,[1]Mpios!D$10:P$1131,13,0)</f>
        <v>9610</v>
      </c>
      <c r="F238" s="48">
        <f t="shared" si="3"/>
        <v>260.14568158168572</v>
      </c>
    </row>
    <row r="239" spans="1:6">
      <c r="A239" s="8" t="s">
        <v>405</v>
      </c>
      <c r="B239" s="8" t="str">
        <f>+VLOOKUP(A239,[1]Mpios!B$10:C$1131,2,0)</f>
        <v>Cundinamarca</v>
      </c>
      <c r="C239" s="8" t="str">
        <f>+VLOOKUP(A239,[1]Mpios!D$10:E$1131,2,0)</f>
        <v>El Rosal</v>
      </c>
      <c r="D239" s="8">
        <v>44</v>
      </c>
      <c r="E239" s="8">
        <f>+VLOOKUP(A239,[1]Mpios!D$10:P$1131,13,0)</f>
        <v>17254</v>
      </c>
      <c r="F239" s="48">
        <f t="shared" si="3"/>
        <v>255.01333024226264</v>
      </c>
    </row>
    <row r="240" spans="1:6">
      <c r="A240" s="8" t="s">
        <v>339</v>
      </c>
      <c r="B240" s="8" t="str">
        <f>+VLOOKUP(A240,[1]Mpios!B$10:C$1131,2,0)</f>
        <v>Cesar</v>
      </c>
      <c r="C240" s="8" t="str">
        <f>+VLOOKUP(A240,[1]Mpios!D$10:E$1131,2,0)</f>
        <v>Aguachica</v>
      </c>
      <c r="D240" s="8">
        <v>237</v>
      </c>
      <c r="E240" s="8">
        <f>+VLOOKUP(A240,[1]Mpios!D$10:P$1131,13,0)</f>
        <v>92957</v>
      </c>
      <c r="F240" s="48">
        <f t="shared" si="3"/>
        <v>254.95659283324548</v>
      </c>
    </row>
    <row r="241" spans="1:6">
      <c r="A241" s="8" t="s">
        <v>828</v>
      </c>
      <c r="B241" s="8" t="str">
        <f>+VLOOKUP(A241,[1]Mpios!B$10:C$1131,2,0)</f>
        <v>Valle del Cauca</v>
      </c>
      <c r="C241" s="8" t="str">
        <f>+VLOOKUP(A241,[1]Mpios!D$10:E$1131,2,0)</f>
        <v>Alcalá</v>
      </c>
      <c r="D241" s="8">
        <v>54</v>
      </c>
      <c r="E241" s="8">
        <f>+VLOOKUP(A241,[1]Mpios!D$10:P$1131,13,0)</f>
        <v>21352</v>
      </c>
      <c r="F241" s="48">
        <f t="shared" si="3"/>
        <v>252.9037092544024</v>
      </c>
    </row>
    <row r="242" spans="1:6">
      <c r="A242" s="8" t="s">
        <v>628</v>
      </c>
      <c r="B242" s="8" t="str">
        <f>+VLOOKUP(A242,[1]Mpios!B$10:C$1131,2,0)</f>
        <v>Nariño</v>
      </c>
      <c r="C242" s="8" t="str">
        <f>+VLOOKUP(A242,[1]Mpios!D$10:E$1131,2,0)</f>
        <v>Francisco Pizarro</v>
      </c>
      <c r="D242" s="8">
        <v>38</v>
      </c>
      <c r="E242" s="8">
        <f>+VLOOKUP(A242,[1]Mpios!D$10:P$1131,13,0)</f>
        <v>15039</v>
      </c>
      <c r="F242" s="48">
        <f t="shared" si="3"/>
        <v>252.67637475896004</v>
      </c>
    </row>
    <row r="243" spans="1:6">
      <c r="A243" s="8" t="s">
        <v>880</v>
      </c>
      <c r="B243" s="8" t="str">
        <f>+VLOOKUP(A243,[1]Mpios!B$10:C$1131,2,0)</f>
        <v>Casanare</v>
      </c>
      <c r="C243" s="8" t="str">
        <f>+VLOOKUP(A243,[1]Mpios!D$10:E$1131,2,0)</f>
        <v>Maní</v>
      </c>
      <c r="D243" s="8">
        <v>28</v>
      </c>
      <c r="E243" s="8">
        <f>+VLOOKUP(A243,[1]Mpios!D$10:P$1131,13,0)</f>
        <v>11135</v>
      </c>
      <c r="F243" s="48">
        <f t="shared" si="3"/>
        <v>251.45936237090257</v>
      </c>
    </row>
    <row r="244" spans="1:6">
      <c r="A244" s="8" t="s">
        <v>904</v>
      </c>
      <c r="B244" s="8" t="str">
        <f>+VLOOKUP(A244,[1]Mpios!B$10:C$1131,2,0)</f>
        <v>Putumayo</v>
      </c>
      <c r="C244" s="8" t="str">
        <f>+VLOOKUP(A244,[1]Mpios!D$10:E$1131,2,0)</f>
        <v>Valle del Guamuez</v>
      </c>
      <c r="D244" s="8">
        <v>130</v>
      </c>
      <c r="E244" s="8">
        <f>+VLOOKUP(A244,[1]Mpios!D$10:P$1131,13,0)</f>
        <v>51842</v>
      </c>
      <c r="F244" s="48">
        <f t="shared" si="3"/>
        <v>250.76193048107712</v>
      </c>
    </row>
    <row r="245" spans="1:6">
      <c r="A245" s="8" t="s">
        <v>196</v>
      </c>
      <c r="B245" s="8" t="str">
        <f>+VLOOKUP(A245,[1]Mpios!B$10:C$1131,2,0)</f>
        <v>Bolívar</v>
      </c>
      <c r="C245" s="8" t="str">
        <f>+VLOOKUP(A245,[1]Mpios!D$10:E$1131,2,0)</f>
        <v>Norosí (1)</v>
      </c>
      <c r="D245" s="8">
        <v>13</v>
      </c>
      <c r="E245" s="8">
        <f>+VLOOKUP(A245,[1]Mpios!D$10:P$1131,13,0)</f>
        <v>5204</v>
      </c>
      <c r="F245" s="48">
        <f t="shared" si="3"/>
        <v>249.80784012298233</v>
      </c>
    </row>
    <row r="246" spans="1:6">
      <c r="A246" s="8" t="s">
        <v>506</v>
      </c>
      <c r="B246" s="8" t="str">
        <f>+VLOOKUP(A246,[1]Mpios!B$10:C$1131,2,0)</f>
        <v>Huila</v>
      </c>
      <c r="C246" s="8" t="str">
        <f>+VLOOKUP(A246,[1]Mpios!D$10:E$1131,2,0)</f>
        <v>San Agustín</v>
      </c>
      <c r="D246" s="8">
        <v>82</v>
      </c>
      <c r="E246" s="8">
        <f>+VLOOKUP(A246,[1]Mpios!D$10:P$1131,13,0)</f>
        <v>32898</v>
      </c>
      <c r="F246" s="48">
        <f t="shared" si="3"/>
        <v>249.25527387683141</v>
      </c>
    </row>
    <row r="247" spans="1:6">
      <c r="A247" s="8" t="s">
        <v>475</v>
      </c>
      <c r="B247" s="8" t="str">
        <f>+VLOOKUP(A247,[1]Mpios!B$10:C$1131,2,0)</f>
        <v>Chocó</v>
      </c>
      <c r="C247" s="8" t="str">
        <f>+VLOOKUP(A247,[1]Mpios!D$10:E$1131,2,0)</f>
        <v>San José del Palmar</v>
      </c>
      <c r="D247" s="8">
        <v>12</v>
      </c>
      <c r="E247" s="8">
        <f>+VLOOKUP(A247,[1]Mpios!D$10:P$1131,13,0)</f>
        <v>4822</v>
      </c>
      <c r="F247" s="48">
        <f t="shared" si="3"/>
        <v>248.8593944421402</v>
      </c>
    </row>
    <row r="248" spans="1:6">
      <c r="A248" s="8" t="s">
        <v>94</v>
      </c>
      <c r="B248" s="8" t="str">
        <f>+VLOOKUP(A248,[1]Mpios!B$10:C$1131,2,0)</f>
        <v>Antioquia</v>
      </c>
      <c r="C248" s="8" t="str">
        <f>+VLOOKUP(A248,[1]Mpios!D$10:E$1131,2,0)</f>
        <v>Ituango</v>
      </c>
      <c r="D248" s="8">
        <v>52</v>
      </c>
      <c r="E248" s="8">
        <f>+VLOOKUP(A248,[1]Mpios!D$10:P$1131,13,0)</f>
        <v>20996</v>
      </c>
      <c r="F248" s="48">
        <f t="shared" si="3"/>
        <v>247.66622213755002</v>
      </c>
    </row>
    <row r="249" spans="1:6">
      <c r="A249" s="8" t="s">
        <v>264</v>
      </c>
      <c r="B249" s="8" t="str">
        <f>+VLOOKUP(A249,[1]Mpios!B$10:C$1131,2,0)</f>
        <v>Caldas</v>
      </c>
      <c r="C249" s="8" t="str">
        <f>+VLOOKUP(A249,[1]Mpios!D$10:E$1131,2,0)</f>
        <v>Marquetalia</v>
      </c>
      <c r="D249" s="8">
        <v>37</v>
      </c>
      <c r="E249" s="8">
        <f>+VLOOKUP(A249,[1]Mpios!D$10:P$1131,13,0)</f>
        <v>14992</v>
      </c>
      <c r="F249" s="48">
        <f t="shared" si="3"/>
        <v>246.79829242262542</v>
      </c>
    </row>
    <row r="250" spans="1:6">
      <c r="A250" s="8" t="s">
        <v>92</v>
      </c>
      <c r="B250" s="8" t="str">
        <f>+VLOOKUP(A250,[1]Mpios!B$10:C$1131,2,0)</f>
        <v>Antioquia</v>
      </c>
      <c r="C250" s="8" t="str">
        <f>+VLOOKUP(A250,[1]Mpios!D$10:E$1131,2,0)</f>
        <v>Hispania</v>
      </c>
      <c r="D250" s="8">
        <v>12</v>
      </c>
      <c r="E250" s="8">
        <f>+VLOOKUP(A250,[1]Mpios!D$10:P$1131,13,0)</f>
        <v>4869</v>
      </c>
      <c r="F250" s="48">
        <f t="shared" si="3"/>
        <v>246.45717806531115</v>
      </c>
    </row>
    <row r="251" spans="1:6">
      <c r="A251" s="8" t="s">
        <v>699</v>
      </c>
      <c r="B251" s="8" t="str">
        <f>+VLOOKUP(A251,[1]Mpios!B$10:C$1131,2,0)</f>
        <v>Risaralda</v>
      </c>
      <c r="C251" s="8" t="str">
        <f>+VLOOKUP(A251,[1]Mpios!D$10:E$1131,2,0)</f>
        <v>La Celia</v>
      </c>
      <c r="D251" s="8">
        <v>21</v>
      </c>
      <c r="E251" s="8">
        <f>+VLOOKUP(A251,[1]Mpios!D$10:P$1131,13,0)</f>
        <v>8598</v>
      </c>
      <c r="F251" s="48">
        <f t="shared" si="3"/>
        <v>244.24284717376133</v>
      </c>
    </row>
    <row r="252" spans="1:6">
      <c r="A252" s="8" t="s">
        <v>847</v>
      </c>
      <c r="B252" s="8" t="str">
        <f>+VLOOKUP(A252,[1]Mpios!B$10:C$1131,2,0)</f>
        <v>Valle del Cauca</v>
      </c>
      <c r="C252" s="8" t="str">
        <f>+VLOOKUP(A252,[1]Mpios!D$10:E$1131,2,0)</f>
        <v>Guacarí</v>
      </c>
      <c r="D252" s="8">
        <v>84</v>
      </c>
      <c r="E252" s="8">
        <f>+VLOOKUP(A252,[1]Mpios!D$10:P$1131,13,0)</f>
        <v>34522</v>
      </c>
      <c r="F252" s="48">
        <f t="shared" si="3"/>
        <v>243.32309831411854</v>
      </c>
    </row>
    <row r="253" spans="1:6">
      <c r="A253" s="8" t="s">
        <v>71</v>
      </c>
      <c r="B253" s="8" t="str">
        <f>+VLOOKUP(A253,[1]Mpios!B$10:C$1131,2,0)</f>
        <v>Antioquia</v>
      </c>
      <c r="C253" s="8" t="str">
        <f>+VLOOKUP(A253,[1]Mpios!D$10:E$1131,2,0)</f>
        <v>Cisneros</v>
      </c>
      <c r="D253" s="8">
        <v>22</v>
      </c>
      <c r="E253" s="8">
        <f>+VLOOKUP(A253,[1]Mpios!D$10:P$1131,13,0)</f>
        <v>9058</v>
      </c>
      <c r="F253" s="48">
        <f t="shared" si="3"/>
        <v>242.87922278648711</v>
      </c>
    </row>
    <row r="254" spans="1:6">
      <c r="A254" s="8" t="s">
        <v>305</v>
      </c>
      <c r="B254" s="8" t="str">
        <f>+VLOOKUP(A254,[1]Mpios!B$10:C$1131,2,0)</f>
        <v>Cauca</v>
      </c>
      <c r="C254" s="8" t="str">
        <f>+VLOOKUP(A254,[1]Mpios!D$10:E$1131,2,0)</f>
        <v>Corinto</v>
      </c>
      <c r="D254" s="8">
        <v>77</v>
      </c>
      <c r="E254" s="8">
        <f>+VLOOKUP(A254,[1]Mpios!D$10:P$1131,13,0)</f>
        <v>31872</v>
      </c>
      <c r="F254" s="48">
        <f t="shared" si="3"/>
        <v>241.5913654618474</v>
      </c>
    </row>
    <row r="255" spans="1:6">
      <c r="A255" s="8" t="s">
        <v>927</v>
      </c>
      <c r="B255" s="8" t="str">
        <f>+VLOOKUP(A255,[1]Mpios!B$10:C$1131,2,0)</f>
        <v>Vichada</v>
      </c>
      <c r="C255" s="8" t="str">
        <f>+VLOOKUP(A255,[1]Mpios!D$10:E$1131,2,0)</f>
        <v>Puerto Carreño</v>
      </c>
      <c r="D255" s="8">
        <v>38</v>
      </c>
      <c r="E255" s="8">
        <f>+VLOOKUP(A255,[1]Mpios!D$10:P$1131,13,0)</f>
        <v>15753</v>
      </c>
      <c r="F255" s="48">
        <f t="shared" si="3"/>
        <v>241.22389386148669</v>
      </c>
    </row>
    <row r="256" spans="1:6">
      <c r="A256" s="8" t="s">
        <v>465</v>
      </c>
      <c r="B256" s="8" t="str">
        <f>+VLOOKUP(A256,[1]Mpios!B$10:C$1131,2,0)</f>
        <v>Chocó</v>
      </c>
      <c r="C256" s="8" t="str">
        <f>+VLOOKUP(A256,[1]Mpios!D$10:E$1131,2,0)</f>
        <v>Juradó</v>
      </c>
      <c r="D256" s="8">
        <v>8</v>
      </c>
      <c r="E256" s="8">
        <f>+VLOOKUP(A256,[1]Mpios!D$10:P$1131,13,0)</f>
        <v>3319</v>
      </c>
      <c r="F256" s="48">
        <f t="shared" si="3"/>
        <v>241.03645676408556</v>
      </c>
    </row>
    <row r="257" spans="1:6">
      <c r="A257" s="8" t="s">
        <v>788</v>
      </c>
      <c r="B257" s="8" t="str">
        <f>+VLOOKUP(A257,[1]Mpios!B$10:C$1131,2,0)</f>
        <v>Tolima</v>
      </c>
      <c r="C257" s="8" t="str">
        <f>+VLOOKUP(A257,[1]Mpios!D$10:E$1131,2,0)</f>
        <v>Cajamarca</v>
      </c>
      <c r="D257" s="8">
        <v>47</v>
      </c>
      <c r="E257" s="8">
        <f>+VLOOKUP(A257,[1]Mpios!D$10:P$1131,13,0)</f>
        <v>19656</v>
      </c>
      <c r="F257" s="48">
        <f t="shared" si="3"/>
        <v>239.11273911273912</v>
      </c>
    </row>
    <row r="258" spans="1:6">
      <c r="A258" s="8" t="s">
        <v>856</v>
      </c>
      <c r="B258" s="8" t="str">
        <f>+VLOOKUP(A258,[1]Mpios!B$10:C$1131,2,0)</f>
        <v>Valle del Cauca</v>
      </c>
      <c r="C258" s="8" t="str">
        <f>+VLOOKUP(A258,[1]Mpios!D$10:E$1131,2,0)</f>
        <v>Riofrío</v>
      </c>
      <c r="D258" s="8">
        <v>35</v>
      </c>
      <c r="E258" s="8">
        <f>+VLOOKUP(A258,[1]Mpios!D$10:P$1131,13,0)</f>
        <v>14716</v>
      </c>
      <c r="F258" s="48">
        <f t="shared" ref="F258:F321" si="4">+(D258/E258)*100000</f>
        <v>237.83636857841805</v>
      </c>
    </row>
    <row r="259" spans="1:6">
      <c r="A259" s="8" t="s">
        <v>695</v>
      </c>
      <c r="B259" s="8" t="str">
        <f>+VLOOKUP(A259,[1]Mpios!B$10:C$1131,2,0)</f>
        <v>Risaralda</v>
      </c>
      <c r="C259" s="8" t="str">
        <f>+VLOOKUP(A259,[1]Mpios!D$10:E$1131,2,0)</f>
        <v>Balboa</v>
      </c>
      <c r="D259" s="8">
        <v>15</v>
      </c>
      <c r="E259" s="8">
        <f>+VLOOKUP(A259,[1]Mpios!D$10:P$1131,13,0)</f>
        <v>6331</v>
      </c>
      <c r="F259" s="48">
        <f t="shared" si="4"/>
        <v>236.929395040278</v>
      </c>
    </row>
    <row r="260" spans="1:6">
      <c r="A260" s="8" t="s">
        <v>498</v>
      </c>
      <c r="B260" s="8" t="str">
        <f>+VLOOKUP(A260,[1]Mpios!B$10:C$1131,2,0)</f>
        <v>Huila</v>
      </c>
      <c r="C260" s="8" t="str">
        <f>+VLOOKUP(A260,[1]Mpios!D$10:E$1131,2,0)</f>
        <v>Oporapa</v>
      </c>
      <c r="D260" s="8">
        <v>32</v>
      </c>
      <c r="E260" s="8">
        <f>+VLOOKUP(A260,[1]Mpios!D$10:P$1131,13,0)</f>
        <v>13514</v>
      </c>
      <c r="F260" s="48">
        <f t="shared" si="4"/>
        <v>236.79147550688174</v>
      </c>
    </row>
    <row r="261" spans="1:6">
      <c r="A261" s="8" t="s">
        <v>835</v>
      </c>
      <c r="B261" s="8" t="str">
        <f>+VLOOKUP(A261,[1]Mpios!B$10:C$1131,2,0)</f>
        <v>Valle del Cauca</v>
      </c>
      <c r="C261" s="8" t="str">
        <f>+VLOOKUP(A261,[1]Mpios!D$10:E$1131,2,0)</f>
        <v>Bugalagrande</v>
      </c>
      <c r="D261" s="8">
        <v>50</v>
      </c>
      <c r="E261" s="8">
        <f>+VLOOKUP(A261,[1]Mpios!D$10:P$1131,13,0)</f>
        <v>21167</v>
      </c>
      <c r="F261" s="48">
        <f t="shared" si="4"/>
        <v>236.21675249208673</v>
      </c>
    </row>
    <row r="262" spans="1:6">
      <c r="A262" s="8" t="s">
        <v>145</v>
      </c>
      <c r="B262" s="8" t="str">
        <f>+VLOOKUP(A262,[1]Mpios!B$10:C$1131,2,0)</f>
        <v>Antioquia</v>
      </c>
      <c r="C262" s="8" t="str">
        <f>+VLOOKUP(A262,[1]Mpios!D$10:E$1131,2,0)</f>
        <v>Toledo</v>
      </c>
      <c r="D262" s="8">
        <v>15</v>
      </c>
      <c r="E262" s="8">
        <f>+VLOOKUP(A262,[1]Mpios!D$10:P$1131,13,0)</f>
        <v>6374</v>
      </c>
      <c r="F262" s="48">
        <f t="shared" si="4"/>
        <v>235.33103231879511</v>
      </c>
    </row>
    <row r="263" spans="1:6">
      <c r="A263" s="8" t="s">
        <v>1121</v>
      </c>
      <c r="B263" s="8" t="str">
        <f>+VLOOKUP(A263,[1]Mpios!B$10:C$1131,2,0)</f>
        <v>Meta</v>
      </c>
      <c r="C263" s="8" t="str">
        <f>+VLOOKUP(A263,[1]Mpios!D$10:E$1131,2,0)</f>
        <v>Guamal</v>
      </c>
      <c r="D263" s="8">
        <v>22</v>
      </c>
      <c r="E263" s="8">
        <f>+VLOOKUP(A263,[1]Mpios!D$10:P$1131,13,0)</f>
        <v>9366</v>
      </c>
      <c r="F263" s="48">
        <f t="shared" si="4"/>
        <v>234.89216314328422</v>
      </c>
    </row>
    <row r="264" spans="1:6">
      <c r="A264" s="8" t="s">
        <v>47</v>
      </c>
      <c r="B264" s="8" t="str">
        <f>+VLOOKUP(A264,[1]Mpios!B$10:C$1131,2,0)</f>
        <v>Antioquia</v>
      </c>
      <c r="C264" s="8" t="str">
        <f>+VLOOKUP(A264,[1]Mpios!D$10:E$1131,2,0)</f>
        <v>Apartadó</v>
      </c>
      <c r="D264" s="8">
        <v>418</v>
      </c>
      <c r="E264" s="8">
        <f>+VLOOKUP(A264,[1]Mpios!D$10:P$1131,13,0)</f>
        <v>178257</v>
      </c>
      <c r="F264" s="48">
        <f t="shared" si="4"/>
        <v>234.49289508967391</v>
      </c>
    </row>
    <row r="265" spans="1:6">
      <c r="A265" s="8" t="s">
        <v>516</v>
      </c>
      <c r="B265" s="8" t="str">
        <f>+VLOOKUP(A265,[1]Mpios!B$10:C$1131,2,0)</f>
        <v>La Guajira</v>
      </c>
      <c r="C265" s="8" t="str">
        <f>+VLOOKUP(A265,[1]Mpios!D$10:E$1131,2,0)</f>
        <v>Riohacha</v>
      </c>
      <c r="D265" s="8">
        <v>606</v>
      </c>
      <c r="E265" s="8">
        <f>+VLOOKUP(A265,[1]Mpios!D$10:P$1131,13,0)</f>
        <v>259509</v>
      </c>
      <c r="F265" s="48">
        <f t="shared" si="4"/>
        <v>233.51791267354889</v>
      </c>
    </row>
    <row r="266" spans="1:6">
      <c r="A266" s="8" t="s">
        <v>500</v>
      </c>
      <c r="B266" s="8" t="str">
        <f>+VLOOKUP(A266,[1]Mpios!B$10:C$1131,2,0)</f>
        <v>Huila</v>
      </c>
      <c r="C266" s="8" t="str">
        <f>+VLOOKUP(A266,[1]Mpios!D$10:E$1131,2,0)</f>
        <v>Palermo</v>
      </c>
      <c r="D266" s="8">
        <v>76</v>
      </c>
      <c r="E266" s="8">
        <f>+VLOOKUP(A266,[1]Mpios!D$10:P$1131,13,0)</f>
        <v>32677</v>
      </c>
      <c r="F266" s="48">
        <f t="shared" si="4"/>
        <v>232.57949016127554</v>
      </c>
    </row>
    <row r="267" spans="1:6">
      <c r="A267" s="8" t="s">
        <v>688</v>
      </c>
      <c r="B267" s="8" t="str">
        <f>+VLOOKUP(A267,[1]Mpios!B$10:C$1131,2,0)</f>
        <v>Quindio</v>
      </c>
      <c r="C267" s="8" t="str">
        <f>+VLOOKUP(A267,[1]Mpios!D$10:E$1131,2,0)</f>
        <v>La Tebaida</v>
      </c>
      <c r="D267" s="8">
        <v>98</v>
      </c>
      <c r="E267" s="8">
        <f>+VLOOKUP(A267,[1]Mpios!D$10:P$1131,13,0)</f>
        <v>42141</v>
      </c>
      <c r="F267" s="48">
        <f t="shared" si="4"/>
        <v>232.55262096295769</v>
      </c>
    </row>
    <row r="268" spans="1:6">
      <c r="A268" s="8" t="s">
        <v>513</v>
      </c>
      <c r="B268" s="8" t="str">
        <f>+VLOOKUP(A268,[1]Mpios!B$10:C$1131,2,0)</f>
        <v>Huila</v>
      </c>
      <c r="C268" s="8" t="str">
        <f>+VLOOKUP(A268,[1]Mpios!D$10:E$1131,2,0)</f>
        <v>Timaná</v>
      </c>
      <c r="D268" s="8">
        <v>47</v>
      </c>
      <c r="E268" s="8">
        <f>+VLOOKUP(A268,[1]Mpios!D$10:P$1131,13,0)</f>
        <v>20315</v>
      </c>
      <c r="F268" s="48">
        <f t="shared" si="4"/>
        <v>231.3561407826729</v>
      </c>
    </row>
    <row r="269" spans="1:6">
      <c r="A269" s="8" t="s">
        <v>258</v>
      </c>
      <c r="B269" s="8" t="str">
        <f>+VLOOKUP(A269,[1]Mpios!B$10:C$1131,2,0)</f>
        <v>Caldas</v>
      </c>
      <c r="C269" s="8" t="str">
        <f>+VLOOKUP(A269,[1]Mpios!D$10:E$1131,2,0)</f>
        <v>Belalcázar</v>
      </c>
      <c r="D269" s="8">
        <v>25</v>
      </c>
      <c r="E269" s="8">
        <f>+VLOOKUP(A269,[1]Mpios!D$10:P$1131,13,0)</f>
        <v>10863</v>
      </c>
      <c r="F269" s="48">
        <f t="shared" si="4"/>
        <v>230.13900395839084</v>
      </c>
    </row>
    <row r="270" spans="1:6">
      <c r="A270" s="8" t="s">
        <v>843</v>
      </c>
      <c r="B270" s="8" t="str">
        <f>+VLOOKUP(A270,[1]Mpios!B$10:C$1131,2,0)</f>
        <v>Valle del Cauca</v>
      </c>
      <c r="C270" s="8" t="str">
        <f>+VLOOKUP(A270,[1]Mpios!D$10:E$1131,2,0)</f>
        <v>El Cerrito</v>
      </c>
      <c r="D270" s="8">
        <v>131</v>
      </c>
      <c r="E270" s="8">
        <f>+VLOOKUP(A270,[1]Mpios!D$10:P$1131,13,0)</f>
        <v>57463</v>
      </c>
      <c r="F270" s="48">
        <f t="shared" si="4"/>
        <v>227.9727824861215</v>
      </c>
    </row>
    <row r="271" spans="1:6">
      <c r="A271" s="8" t="s">
        <v>470</v>
      </c>
      <c r="B271" s="8" t="str">
        <f>+VLOOKUP(A271,[1]Mpios!B$10:C$1131,2,0)</f>
        <v>Chocó</v>
      </c>
      <c r="C271" s="8" t="str">
        <f>+VLOOKUP(A271,[1]Mpios!D$10:E$1131,2,0)</f>
        <v>Nóvita</v>
      </c>
      <c r="D271" s="8">
        <v>18</v>
      </c>
      <c r="E271" s="8">
        <f>+VLOOKUP(A271,[1]Mpios!D$10:P$1131,13,0)</f>
        <v>7957</v>
      </c>
      <c r="F271" s="48">
        <f t="shared" si="4"/>
        <v>226.21591051903982</v>
      </c>
    </row>
    <row r="272" spans="1:6">
      <c r="A272" s="8" t="s">
        <v>149</v>
      </c>
      <c r="B272" s="8" t="str">
        <f>+VLOOKUP(A272,[1]Mpios!B$10:C$1131,2,0)</f>
        <v>Antioquia</v>
      </c>
      <c r="C272" s="8" t="str">
        <f>+VLOOKUP(A272,[1]Mpios!D$10:E$1131,2,0)</f>
        <v>Valdivia</v>
      </c>
      <c r="D272" s="8">
        <v>50</v>
      </c>
      <c r="E272" s="8">
        <f>+VLOOKUP(A272,[1]Mpios!D$10:P$1131,13,0)</f>
        <v>22179</v>
      </c>
      <c r="F272" s="48">
        <f t="shared" si="4"/>
        <v>225.43847783939762</v>
      </c>
    </row>
    <row r="273" spans="1:6">
      <c r="A273" s="8" t="s">
        <v>56</v>
      </c>
      <c r="B273" s="8" t="str">
        <f>+VLOOKUP(A273,[1]Mpios!B$10:C$1131,2,0)</f>
        <v>Antioquia</v>
      </c>
      <c r="C273" s="8" t="str">
        <f>+VLOOKUP(A273,[1]Mpios!D$10:E$1131,2,0)</f>
        <v>Ciudad Bolívar</v>
      </c>
      <c r="D273" s="8">
        <v>61</v>
      </c>
      <c r="E273" s="8">
        <f>+VLOOKUP(A273,[1]Mpios!D$10:P$1131,13,0)</f>
        <v>27084</v>
      </c>
      <c r="F273" s="48">
        <f t="shared" si="4"/>
        <v>225.22522522522522</v>
      </c>
    </row>
    <row r="274" spans="1:6">
      <c r="A274" s="8" t="s">
        <v>197</v>
      </c>
      <c r="B274" s="8" t="str">
        <f>+VLOOKUP(A274,[1]Mpios!B$10:C$1131,2,0)</f>
        <v>Bolívar</v>
      </c>
      <c r="C274" s="8" t="str">
        <f>+VLOOKUP(A274,[1]Mpios!D$10:E$1131,2,0)</f>
        <v>Pinillos</v>
      </c>
      <c r="D274" s="8">
        <v>56</v>
      </c>
      <c r="E274" s="8">
        <f>+VLOOKUP(A274,[1]Mpios!D$10:P$1131,13,0)</f>
        <v>24923</v>
      </c>
      <c r="F274" s="48">
        <f t="shared" si="4"/>
        <v>224.69205151867752</v>
      </c>
    </row>
    <row r="275" spans="1:6">
      <c r="A275" s="8" t="s">
        <v>838</v>
      </c>
      <c r="B275" s="8" t="str">
        <f>+VLOOKUP(A275,[1]Mpios!B$10:C$1131,2,0)</f>
        <v>Valle del Cauca</v>
      </c>
      <c r="C275" s="8" t="str">
        <f>+VLOOKUP(A275,[1]Mpios!D$10:E$1131,2,0)</f>
        <v>Candelaria</v>
      </c>
      <c r="D275" s="8">
        <v>183</v>
      </c>
      <c r="E275" s="8">
        <f>+VLOOKUP(A275,[1]Mpios!D$10:P$1131,13,0)</f>
        <v>81697</v>
      </c>
      <c r="F275" s="48">
        <f t="shared" si="4"/>
        <v>223.99843323500252</v>
      </c>
    </row>
    <row r="276" spans="1:6">
      <c r="A276" s="8" t="s">
        <v>837</v>
      </c>
      <c r="B276" s="8" t="str">
        <f>+VLOOKUP(A276,[1]Mpios!B$10:C$1131,2,0)</f>
        <v>Valle del Cauca</v>
      </c>
      <c r="C276" s="8" t="str">
        <f>+VLOOKUP(A276,[1]Mpios!D$10:E$1131,2,0)</f>
        <v>Calima</v>
      </c>
      <c r="D276" s="8">
        <v>35</v>
      </c>
      <c r="E276" s="8">
        <f>+VLOOKUP(A276,[1]Mpios!D$10:P$1131,13,0)</f>
        <v>15763</v>
      </c>
      <c r="F276" s="48">
        <f t="shared" si="4"/>
        <v>222.03895197614668</v>
      </c>
    </row>
    <row r="277" spans="1:6">
      <c r="A277" s="8" t="s">
        <v>51</v>
      </c>
      <c r="B277" s="8" t="str">
        <f>+VLOOKUP(A277,[1]Mpios!B$10:C$1131,2,0)</f>
        <v>Antioquia</v>
      </c>
      <c r="C277" s="8" t="str">
        <f>+VLOOKUP(A277,[1]Mpios!D$10:E$1131,2,0)</f>
        <v>Barbosa</v>
      </c>
      <c r="D277" s="8">
        <v>111</v>
      </c>
      <c r="E277" s="8">
        <f>+VLOOKUP(A277,[1]Mpios!D$10:P$1131,13,0)</f>
        <v>50050</v>
      </c>
      <c r="F277" s="48">
        <f t="shared" si="4"/>
        <v>221.77822177822179</v>
      </c>
    </row>
    <row r="278" spans="1:6">
      <c r="A278" s="8" t="s">
        <v>823</v>
      </c>
      <c r="B278" s="8" t="str">
        <f>+VLOOKUP(A278,[1]Mpios!B$10:C$1131,2,0)</f>
        <v>Tolima</v>
      </c>
      <c r="C278" s="8" t="str">
        <f>+VLOOKUP(A278,[1]Mpios!D$10:E$1131,2,0)</f>
        <v>Valle de San Juan</v>
      </c>
      <c r="D278" s="8">
        <v>14</v>
      </c>
      <c r="E278" s="8">
        <f>+VLOOKUP(A278,[1]Mpios!D$10:P$1131,13,0)</f>
        <v>6355</v>
      </c>
      <c r="F278" s="48">
        <f t="shared" si="4"/>
        <v>220.29897718332023</v>
      </c>
    </row>
    <row r="279" spans="1:6">
      <c r="A279" s="8" t="s">
        <v>496</v>
      </c>
      <c r="B279" s="8" t="str">
        <f>+VLOOKUP(A279,[1]Mpios!B$10:C$1131,2,0)</f>
        <v>Huila</v>
      </c>
      <c r="C279" s="8" t="str">
        <f>+VLOOKUP(A279,[1]Mpios!D$10:E$1131,2,0)</f>
        <v>La Plata</v>
      </c>
      <c r="D279" s="8">
        <v>138</v>
      </c>
      <c r="E279" s="8">
        <f>+VLOOKUP(A279,[1]Mpios!D$10:P$1131,13,0)</f>
        <v>62722</v>
      </c>
      <c r="F279" s="48">
        <f t="shared" si="4"/>
        <v>220.01849430821721</v>
      </c>
    </row>
    <row r="280" spans="1:6">
      <c r="A280" s="8" t="s">
        <v>564</v>
      </c>
      <c r="B280" s="8" t="str">
        <f>+VLOOKUP(A280,[1]Mpios!B$10:C$1131,2,0)</f>
        <v>Meta</v>
      </c>
      <c r="C280" s="8" t="str">
        <f>+VLOOKUP(A280,[1]Mpios!D$10:E$1131,2,0)</f>
        <v>Cubarral</v>
      </c>
      <c r="D280" s="8">
        <v>13</v>
      </c>
      <c r="E280" s="8">
        <f>+VLOOKUP(A280,[1]Mpios!D$10:P$1131,13,0)</f>
        <v>5946</v>
      </c>
      <c r="F280" s="48">
        <f t="shared" si="4"/>
        <v>218.63437605112679</v>
      </c>
    </row>
    <row r="281" spans="1:6">
      <c r="A281" s="8" t="s">
        <v>143</v>
      </c>
      <c r="B281" s="8" t="str">
        <f>+VLOOKUP(A281,[1]Mpios!B$10:C$1131,2,0)</f>
        <v>Antioquia</v>
      </c>
      <c r="C281" s="8" t="str">
        <f>+VLOOKUP(A281,[1]Mpios!D$10:E$1131,2,0)</f>
        <v>Tarso</v>
      </c>
      <c r="D281" s="8">
        <v>17</v>
      </c>
      <c r="E281" s="8">
        <f>+VLOOKUP(A281,[1]Mpios!D$10:P$1131,13,0)</f>
        <v>7776</v>
      </c>
      <c r="F281" s="48">
        <f t="shared" si="4"/>
        <v>218.62139917695472</v>
      </c>
    </row>
    <row r="282" spans="1:6">
      <c r="A282" s="8" t="s">
        <v>181</v>
      </c>
      <c r="B282" s="8" t="str">
        <f>+VLOOKUP(A282,[1]Mpios!B$10:C$1131,2,0)</f>
        <v>Bolívar</v>
      </c>
      <c r="C282" s="8" t="str">
        <f>+VLOOKUP(A282,[1]Mpios!D$10:E$1131,2,0)</f>
        <v>Cantagallo</v>
      </c>
      <c r="D282" s="8">
        <v>20</v>
      </c>
      <c r="E282" s="8">
        <f>+VLOOKUP(A282,[1]Mpios!D$10:P$1131,13,0)</f>
        <v>9239</v>
      </c>
      <c r="F282" s="48">
        <f t="shared" si="4"/>
        <v>216.47364433380235</v>
      </c>
    </row>
    <row r="283" spans="1:6">
      <c r="A283" s="8" t="s">
        <v>299</v>
      </c>
      <c r="B283" s="8" t="str">
        <f>+VLOOKUP(A283,[1]Mpios!B$10:C$1131,2,0)</f>
        <v>Cauca</v>
      </c>
      <c r="C283" s="8" t="str">
        <f>+VLOOKUP(A283,[1]Mpios!D$10:E$1131,2,0)</f>
        <v>Balboa</v>
      </c>
      <c r="D283" s="8">
        <v>55</v>
      </c>
      <c r="E283" s="8">
        <f>+VLOOKUP(A283,[1]Mpios!D$10:P$1131,13,0)</f>
        <v>25589</v>
      </c>
      <c r="F283" s="48">
        <f t="shared" si="4"/>
        <v>214.93610535777094</v>
      </c>
    </row>
    <row r="284" spans="1:6">
      <c r="A284" s="8" t="s">
        <v>580</v>
      </c>
      <c r="B284" s="8" t="str">
        <f>+VLOOKUP(A284,[1]Mpios!B$10:C$1131,2,0)</f>
        <v>Meta</v>
      </c>
      <c r="C284" s="8" t="str">
        <f>+VLOOKUP(A284,[1]Mpios!D$10:E$1131,2,0)</f>
        <v>Puerto Rico</v>
      </c>
      <c r="D284" s="8">
        <v>40</v>
      </c>
      <c r="E284" s="8">
        <f>+VLOOKUP(A284,[1]Mpios!D$10:P$1131,13,0)</f>
        <v>18626</v>
      </c>
      <c r="F284" s="48">
        <f t="shared" si="4"/>
        <v>214.75357027810588</v>
      </c>
    </row>
    <row r="285" spans="1:6">
      <c r="A285" s="8" t="s">
        <v>76</v>
      </c>
      <c r="B285" s="8" t="str">
        <f>+VLOOKUP(A285,[1]Mpios!B$10:C$1131,2,0)</f>
        <v>Antioquia</v>
      </c>
      <c r="C285" s="8" t="str">
        <f>+VLOOKUP(A285,[1]Mpios!D$10:E$1131,2,0)</f>
        <v>Dabeiba</v>
      </c>
      <c r="D285" s="8">
        <v>50</v>
      </c>
      <c r="E285" s="8">
        <f>+VLOOKUP(A285,[1]Mpios!D$10:P$1131,13,0)</f>
        <v>23378</v>
      </c>
      <c r="F285" s="48">
        <f t="shared" si="4"/>
        <v>213.87629395157839</v>
      </c>
    </row>
    <row r="286" spans="1:6">
      <c r="A286" s="8" t="s">
        <v>481</v>
      </c>
      <c r="B286" s="8" t="str">
        <f>+VLOOKUP(A286,[1]Mpios!B$10:C$1131,2,0)</f>
        <v>Huila</v>
      </c>
      <c r="C286" s="8" t="str">
        <f>+VLOOKUP(A286,[1]Mpios!D$10:E$1131,2,0)</f>
        <v>Acevedo</v>
      </c>
      <c r="D286" s="8">
        <v>70</v>
      </c>
      <c r="E286" s="8">
        <f>+VLOOKUP(A286,[1]Mpios!D$10:P$1131,13,0)</f>
        <v>32897</v>
      </c>
      <c r="F286" s="48">
        <f t="shared" si="4"/>
        <v>212.78536036720675</v>
      </c>
    </row>
    <row r="287" spans="1:6">
      <c r="A287" s="8" t="s">
        <v>648</v>
      </c>
      <c r="B287" s="8" t="str">
        <f>+VLOOKUP(A287,[1]Mpios!B$10:C$1131,2,0)</f>
        <v>Nariño</v>
      </c>
      <c r="C287" s="8" t="str">
        <f>+VLOOKUP(A287,[1]Mpios!D$10:E$1131,2,0)</f>
        <v>Túquerres</v>
      </c>
      <c r="D287" s="8">
        <v>86</v>
      </c>
      <c r="E287" s="8">
        <f>+VLOOKUP(A287,[1]Mpios!D$10:P$1131,13,0)</f>
        <v>40599</v>
      </c>
      <c r="F287" s="48">
        <f t="shared" si="4"/>
        <v>211.82787753392941</v>
      </c>
    </row>
    <row r="288" spans="1:6">
      <c r="A288" s="8" t="s">
        <v>692</v>
      </c>
      <c r="B288" s="8" t="str">
        <f>+VLOOKUP(A288,[1]Mpios!B$10:C$1131,2,0)</f>
        <v>Quindio</v>
      </c>
      <c r="C288" s="8" t="str">
        <f>+VLOOKUP(A288,[1]Mpios!D$10:E$1131,2,0)</f>
        <v>Salento</v>
      </c>
      <c r="D288" s="8">
        <v>15</v>
      </c>
      <c r="E288" s="8">
        <f>+VLOOKUP(A288,[1]Mpios!D$10:P$1131,13,0)</f>
        <v>7111</v>
      </c>
      <c r="F288" s="48">
        <f t="shared" si="4"/>
        <v>210.94079594993673</v>
      </c>
    </row>
    <row r="289" spans="1:6">
      <c r="A289" s="8" t="s">
        <v>902</v>
      </c>
      <c r="B289" s="8" t="str">
        <f>+VLOOKUP(A289,[1]Mpios!B$10:C$1131,2,0)</f>
        <v>Putumayo</v>
      </c>
      <c r="C289" s="8" t="str">
        <f>+VLOOKUP(A289,[1]Mpios!D$10:E$1131,2,0)</f>
        <v>San Miguel</v>
      </c>
      <c r="D289" s="8">
        <v>56</v>
      </c>
      <c r="E289" s="8">
        <f>+VLOOKUP(A289,[1]Mpios!D$10:P$1131,13,0)</f>
        <v>26551</v>
      </c>
      <c r="F289" s="48">
        <f t="shared" si="4"/>
        <v>210.91484313208545</v>
      </c>
    </row>
    <row r="290" spans="1:6">
      <c r="A290" s="8" t="s">
        <v>834</v>
      </c>
      <c r="B290" s="8" t="str">
        <f>+VLOOKUP(A290,[1]Mpios!B$10:C$1131,2,0)</f>
        <v>Valle del Cauca</v>
      </c>
      <c r="C290" s="8" t="str">
        <f>+VLOOKUP(A290,[1]Mpios!D$10:E$1131,2,0)</f>
        <v>Guadalajara de Buga</v>
      </c>
      <c r="D290" s="8">
        <v>243</v>
      </c>
      <c r="E290" s="8">
        <f>+VLOOKUP(A290,[1]Mpios!D$10:P$1131,13,0)</f>
        <v>115249</v>
      </c>
      <c r="F290" s="48">
        <f t="shared" si="4"/>
        <v>210.84781646695416</v>
      </c>
    </row>
    <row r="291" spans="1:6">
      <c r="A291" s="8" t="s">
        <v>827</v>
      </c>
      <c r="B291" s="8" t="str">
        <f>+VLOOKUP(A291,[1]Mpios!B$10:C$1131,2,0)</f>
        <v>Valle del Cauca</v>
      </c>
      <c r="C291" s="8" t="str">
        <f>+VLOOKUP(A291,[1]Mpios!D$10:E$1131,2,0)</f>
        <v>Cali</v>
      </c>
      <c r="D291" s="8">
        <v>4988</v>
      </c>
      <c r="E291" s="8">
        <f>+VLOOKUP(A291,[1]Mpios!D$10:P$1131,13,0)</f>
        <v>2369829</v>
      </c>
      <c r="F291" s="48">
        <f t="shared" si="4"/>
        <v>210.47932150378784</v>
      </c>
    </row>
    <row r="292" spans="1:6">
      <c r="A292" s="8" t="s">
        <v>871</v>
      </c>
      <c r="B292" s="8" t="str">
        <f>+VLOOKUP(A292,[1]Mpios!B$10:C$1131,2,0)</f>
        <v>Arauca</v>
      </c>
      <c r="C292" s="8" t="str">
        <f>+VLOOKUP(A292,[1]Mpios!D$10:E$1131,2,0)</f>
        <v>Cravo Norte</v>
      </c>
      <c r="D292" s="8">
        <v>7</v>
      </c>
      <c r="E292" s="8">
        <f>+VLOOKUP(A292,[1]Mpios!D$10:P$1131,13,0)</f>
        <v>3331</v>
      </c>
      <c r="F292" s="48">
        <f t="shared" si="4"/>
        <v>210.14710297208046</v>
      </c>
    </row>
    <row r="293" spans="1:6">
      <c r="A293" s="8" t="s">
        <v>328</v>
      </c>
      <c r="B293" s="8" t="str">
        <f>+VLOOKUP(A293,[1]Mpios!B$10:C$1131,2,0)</f>
        <v>Cauca</v>
      </c>
      <c r="C293" s="8" t="str">
        <f>+VLOOKUP(A293,[1]Mpios!D$10:E$1131,2,0)</f>
        <v>Santa Rosa</v>
      </c>
      <c r="D293" s="8">
        <v>22</v>
      </c>
      <c r="E293" s="8">
        <f>+VLOOKUP(A293,[1]Mpios!D$10:P$1131,13,0)</f>
        <v>10480</v>
      </c>
      <c r="F293" s="48">
        <f t="shared" si="4"/>
        <v>209.92366412213741</v>
      </c>
    </row>
    <row r="294" spans="1:6">
      <c r="A294" s="8" t="s">
        <v>801</v>
      </c>
      <c r="B294" s="8" t="str">
        <f>+VLOOKUP(A294,[1]Mpios!B$10:C$1131,2,0)</f>
        <v>Tolima</v>
      </c>
      <c r="C294" s="8" t="str">
        <f>+VLOOKUP(A294,[1]Mpios!D$10:E$1131,2,0)</f>
        <v>Herveo</v>
      </c>
      <c r="D294" s="8">
        <v>17</v>
      </c>
      <c r="E294" s="8">
        <f>+VLOOKUP(A294,[1]Mpios!D$10:P$1131,13,0)</f>
        <v>8100</v>
      </c>
      <c r="F294" s="48">
        <f t="shared" si="4"/>
        <v>209.87654320987656</v>
      </c>
    </row>
    <row r="295" spans="1:6">
      <c r="A295" s="8" t="s">
        <v>279</v>
      </c>
      <c r="B295" s="8" t="str">
        <f>+VLOOKUP(A295,[1]Mpios!B$10:C$1131,2,0)</f>
        <v>Caldas</v>
      </c>
      <c r="C295" s="8" t="str">
        <f>+VLOOKUP(A295,[1]Mpios!D$10:E$1131,2,0)</f>
        <v>Viterbo</v>
      </c>
      <c r="D295" s="8">
        <v>26</v>
      </c>
      <c r="E295" s="8">
        <f>+VLOOKUP(A295,[1]Mpios!D$10:P$1131,13,0)</f>
        <v>12469</v>
      </c>
      <c r="F295" s="48">
        <f t="shared" si="4"/>
        <v>208.51712246371</v>
      </c>
    </row>
    <row r="296" spans="1:6">
      <c r="A296" s="8" t="s">
        <v>90</v>
      </c>
      <c r="B296" s="8" t="str">
        <f>+VLOOKUP(A296,[1]Mpios!B$10:C$1131,2,0)</f>
        <v>Antioquia</v>
      </c>
      <c r="C296" s="8" t="str">
        <f>+VLOOKUP(A296,[1]Mpios!D$10:E$1131,2,0)</f>
        <v>Guatapé</v>
      </c>
      <c r="D296" s="8">
        <v>11</v>
      </c>
      <c r="E296" s="8">
        <f>+VLOOKUP(A296,[1]Mpios!D$10:P$1131,13,0)</f>
        <v>5279</v>
      </c>
      <c r="F296" s="48">
        <f t="shared" si="4"/>
        <v>208.37279787838605</v>
      </c>
    </row>
    <row r="297" spans="1:6">
      <c r="A297" s="8" t="s">
        <v>873</v>
      </c>
      <c r="B297" s="8" t="str">
        <f>+VLOOKUP(A297,[1]Mpios!B$10:C$1131,2,0)</f>
        <v>Arauca</v>
      </c>
      <c r="C297" s="8" t="str">
        <f>+VLOOKUP(A297,[1]Mpios!D$10:E$1131,2,0)</f>
        <v>Puerto Rondón</v>
      </c>
      <c r="D297" s="8">
        <v>8</v>
      </c>
      <c r="E297" s="8">
        <f>+VLOOKUP(A297,[1]Mpios!D$10:P$1131,13,0)</f>
        <v>3844</v>
      </c>
      <c r="F297" s="48">
        <f t="shared" si="4"/>
        <v>208.11654526534861</v>
      </c>
    </row>
    <row r="298" spans="1:6">
      <c r="A298" s="8" t="s">
        <v>504</v>
      </c>
      <c r="B298" s="8" t="str">
        <f>+VLOOKUP(A298,[1]Mpios!B$10:C$1131,2,0)</f>
        <v>Huila</v>
      </c>
      <c r="C298" s="8" t="str">
        <f>+VLOOKUP(A298,[1]Mpios!D$10:E$1131,2,0)</f>
        <v>Rivera</v>
      </c>
      <c r="D298" s="8">
        <v>39</v>
      </c>
      <c r="E298" s="8">
        <f>+VLOOKUP(A298,[1]Mpios!D$10:P$1131,13,0)</f>
        <v>18797</v>
      </c>
      <c r="F298" s="48">
        <f t="shared" si="4"/>
        <v>207.47991700803317</v>
      </c>
    </row>
    <row r="299" spans="1:6">
      <c r="A299" s="8" t="s">
        <v>75</v>
      </c>
      <c r="B299" s="8" t="str">
        <f>+VLOOKUP(A299,[1]Mpios!B$10:C$1131,2,0)</f>
        <v>Antioquia</v>
      </c>
      <c r="C299" s="8" t="str">
        <f>+VLOOKUP(A299,[1]Mpios!D$10:E$1131,2,0)</f>
        <v>Copacabana</v>
      </c>
      <c r="D299" s="8">
        <v>145</v>
      </c>
      <c r="E299" s="8">
        <f>+VLOOKUP(A299,[1]Mpios!D$10:P$1131,13,0)</f>
        <v>70171</v>
      </c>
      <c r="F299" s="48">
        <f t="shared" si="4"/>
        <v>206.63806985791851</v>
      </c>
    </row>
    <row r="300" spans="1:6">
      <c r="A300" s="8" t="s">
        <v>235</v>
      </c>
      <c r="B300" s="8" t="str">
        <f>+VLOOKUP(A300,[1]Mpios!B$10:C$1131,2,0)</f>
        <v>Boyacá</v>
      </c>
      <c r="C300" s="8" t="str">
        <f>+VLOOKUP(A300,[1]Mpios!D$10:E$1131,2,0)</f>
        <v>Páez</v>
      </c>
      <c r="D300" s="8">
        <v>6</v>
      </c>
      <c r="E300" s="8">
        <f>+VLOOKUP(A300,[1]Mpios!D$10:P$1131,13,0)</f>
        <v>2913</v>
      </c>
      <c r="F300" s="48">
        <f t="shared" si="4"/>
        <v>205.97322348094747</v>
      </c>
    </row>
    <row r="301" spans="1:6">
      <c r="A301" s="8" t="s">
        <v>561</v>
      </c>
      <c r="B301" s="8" t="str">
        <f>+VLOOKUP(A301,[1]Mpios!B$10:C$1131,2,0)</f>
        <v>Meta</v>
      </c>
      <c r="C301" s="8" t="str">
        <f>+VLOOKUP(A301,[1]Mpios!D$10:E$1131,2,0)</f>
        <v>Barranca de Upía</v>
      </c>
      <c r="D301" s="8">
        <v>8</v>
      </c>
      <c r="E301" s="8">
        <f>+VLOOKUP(A301,[1]Mpios!D$10:P$1131,13,0)</f>
        <v>3926</v>
      </c>
      <c r="F301" s="48">
        <f t="shared" si="4"/>
        <v>203.76974019358124</v>
      </c>
    </row>
    <row r="302" spans="1:6">
      <c r="A302" s="8" t="s">
        <v>643</v>
      </c>
      <c r="B302" s="8" t="str">
        <f>+VLOOKUP(A302,[1]Mpios!B$10:C$1131,2,0)</f>
        <v>Nariño</v>
      </c>
      <c r="C302" s="8" t="str">
        <f>+VLOOKUP(A302,[1]Mpios!D$10:E$1131,2,0)</f>
        <v>Santacruz</v>
      </c>
      <c r="D302" s="8">
        <v>57</v>
      </c>
      <c r="E302" s="8">
        <f>+VLOOKUP(A302,[1]Mpios!D$10:P$1131,13,0)</f>
        <v>28171</v>
      </c>
      <c r="F302" s="48">
        <f t="shared" si="4"/>
        <v>202.33573533065919</v>
      </c>
    </row>
    <row r="303" spans="1:6">
      <c r="A303" s="8" t="s">
        <v>559</v>
      </c>
      <c r="B303" s="8" t="str">
        <f>+VLOOKUP(A303,[1]Mpios!B$10:C$1131,2,0)</f>
        <v>Meta</v>
      </c>
      <c r="C303" s="8" t="str">
        <f>+VLOOKUP(A303,[1]Mpios!D$10:E$1131,2,0)</f>
        <v>Villavicencio</v>
      </c>
      <c r="D303" s="8">
        <v>972</v>
      </c>
      <c r="E303" s="8">
        <f>+VLOOKUP(A303,[1]Mpios!D$10:P$1131,13,0)</f>
        <v>484429</v>
      </c>
      <c r="F303" s="48">
        <f t="shared" si="4"/>
        <v>200.64859865945266</v>
      </c>
    </row>
    <row r="304" spans="1:6">
      <c r="A304" s="8" t="s">
        <v>876</v>
      </c>
      <c r="B304" s="8" t="str">
        <f>+VLOOKUP(A304,[1]Mpios!B$10:C$1131,2,0)</f>
        <v>Casanare</v>
      </c>
      <c r="C304" s="8" t="str">
        <f>+VLOOKUP(A304,[1]Mpios!D$10:E$1131,2,0)</f>
        <v>Yopal</v>
      </c>
      <c r="D304" s="8">
        <v>280</v>
      </c>
      <c r="E304" s="8">
        <f>+VLOOKUP(A304,[1]Mpios!D$10:P$1131,13,0)</f>
        <v>139734</v>
      </c>
      <c r="F304" s="48">
        <f t="shared" si="4"/>
        <v>200.38072337441136</v>
      </c>
    </row>
    <row r="305" spans="1:6">
      <c r="A305" s="8" t="s">
        <v>397</v>
      </c>
      <c r="B305" s="8" t="str">
        <f>+VLOOKUP(A305,[1]Mpios!B$10:C$1131,2,0)</f>
        <v>Cundinamarca</v>
      </c>
      <c r="C305" s="8" t="str">
        <f>+VLOOKUP(A305,[1]Mpios!D$10:E$1131,2,0)</f>
        <v>Cabrera</v>
      </c>
      <c r="D305" s="8">
        <v>9</v>
      </c>
      <c r="E305" s="8">
        <f>+VLOOKUP(A305,[1]Mpios!D$10:P$1131,13,0)</f>
        <v>4499</v>
      </c>
      <c r="F305" s="48">
        <f t="shared" si="4"/>
        <v>200.04445432318295</v>
      </c>
    </row>
    <row r="306" spans="1:6">
      <c r="A306" s="8" t="s">
        <v>426</v>
      </c>
      <c r="B306" s="8" t="str">
        <f>+VLOOKUP(A306,[1]Mpios!B$10:C$1131,2,0)</f>
        <v>Cundinamarca</v>
      </c>
      <c r="C306" s="8" t="str">
        <f>+VLOOKUP(A306,[1]Mpios!D$10:E$1131,2,0)</f>
        <v>Paime</v>
      </c>
      <c r="D306" s="8">
        <v>9</v>
      </c>
      <c r="E306" s="8">
        <f>+VLOOKUP(A306,[1]Mpios!D$10:P$1131,13,0)</f>
        <v>4502</v>
      </c>
      <c r="F306" s="48">
        <f t="shared" si="4"/>
        <v>199.91115059973345</v>
      </c>
    </row>
    <row r="307" spans="1:6">
      <c r="A307" s="8" t="s">
        <v>722</v>
      </c>
      <c r="B307" s="8" t="str">
        <f>+VLOOKUP(A307,[1]Mpios!B$10:C$1131,2,0)</f>
        <v>Santander</v>
      </c>
      <c r="C307" s="8" t="str">
        <f>+VLOOKUP(A307,[1]Mpios!D$10:E$1131,2,0)</f>
        <v>El Guacamayo</v>
      </c>
      <c r="D307" s="8">
        <v>4</v>
      </c>
      <c r="E307" s="8">
        <f>+VLOOKUP(A307,[1]Mpios!D$10:P$1131,13,0)</f>
        <v>2005</v>
      </c>
      <c r="F307" s="48">
        <f t="shared" si="4"/>
        <v>199.501246882793</v>
      </c>
    </row>
    <row r="308" spans="1:6">
      <c r="A308" s="8" t="s">
        <v>809</v>
      </c>
      <c r="B308" s="8" t="str">
        <f>+VLOOKUP(A308,[1]Mpios!B$10:C$1131,2,0)</f>
        <v>Tolima</v>
      </c>
      <c r="C308" s="8" t="str">
        <f>+VLOOKUP(A308,[1]Mpios!D$10:E$1131,2,0)</f>
        <v>Natagaima</v>
      </c>
      <c r="D308" s="8">
        <v>45</v>
      </c>
      <c r="E308" s="8">
        <f>+VLOOKUP(A308,[1]Mpios!D$10:P$1131,13,0)</f>
        <v>22574</v>
      </c>
      <c r="F308" s="48">
        <f t="shared" si="4"/>
        <v>199.34437848852662</v>
      </c>
    </row>
    <row r="309" spans="1:6">
      <c r="A309" s="8" t="s">
        <v>741</v>
      </c>
      <c r="B309" s="8" t="str">
        <f>+VLOOKUP(A309,[1]Mpios!B$10:C$1131,2,0)</f>
        <v>Santander</v>
      </c>
      <c r="C309" s="8" t="str">
        <f>+VLOOKUP(A309,[1]Mpios!D$10:E$1131,2,0)</f>
        <v>Puerto Parra</v>
      </c>
      <c r="D309" s="8">
        <v>15</v>
      </c>
      <c r="E309" s="8">
        <f>+VLOOKUP(A309,[1]Mpios!D$10:P$1131,13,0)</f>
        <v>7548</v>
      </c>
      <c r="F309" s="48">
        <f t="shared" si="4"/>
        <v>198.72813990461049</v>
      </c>
    </row>
    <row r="310" spans="1:6">
      <c r="A310" s="8" t="s">
        <v>1072</v>
      </c>
      <c r="B310" s="8" t="str">
        <f>+VLOOKUP(A310,[1]Mpios!B$10:C$1131,2,0)</f>
        <v>Boyacá</v>
      </c>
      <c r="C310" s="8" t="str">
        <f>+VLOOKUP(A310,[1]Mpios!D$10:E$1131,2,0)</f>
        <v>Chinavita</v>
      </c>
      <c r="D310" s="8">
        <v>7</v>
      </c>
      <c r="E310" s="8">
        <f>+VLOOKUP(A310,[1]Mpios!D$10:P$1131,13,0)</f>
        <v>3528</v>
      </c>
      <c r="F310" s="48">
        <f t="shared" si="4"/>
        <v>198.4126984126984</v>
      </c>
    </row>
    <row r="311" spans="1:6">
      <c r="A311" s="8" t="s">
        <v>582</v>
      </c>
      <c r="B311" s="8" t="str">
        <f>+VLOOKUP(A311,[1]Mpios!B$10:C$1131,2,0)</f>
        <v>Meta</v>
      </c>
      <c r="C311" s="8" t="str">
        <f>+VLOOKUP(A311,[1]Mpios!D$10:E$1131,2,0)</f>
        <v>San Carlos de Guaroa</v>
      </c>
      <c r="D311" s="8">
        <v>19</v>
      </c>
      <c r="E311" s="8">
        <f>+VLOOKUP(A311,[1]Mpios!D$10:P$1131,13,0)</f>
        <v>9581</v>
      </c>
      <c r="F311" s="48">
        <f t="shared" si="4"/>
        <v>198.30915353303413</v>
      </c>
    </row>
    <row r="312" spans="1:6">
      <c r="A312" s="8" t="s">
        <v>654</v>
      </c>
      <c r="B312" s="8" t="str">
        <f>+VLOOKUP(A312,[1]Mpios!B$10:C$1131,2,0)</f>
        <v>Norte de Santander</v>
      </c>
      <c r="C312" s="8" t="str">
        <f>+VLOOKUP(A312,[1]Mpios!D$10:E$1131,2,0)</f>
        <v>Bucarasica</v>
      </c>
      <c r="D312" s="8">
        <v>9</v>
      </c>
      <c r="E312" s="8">
        <f>+VLOOKUP(A312,[1]Mpios!D$10:P$1131,13,0)</f>
        <v>4570</v>
      </c>
      <c r="F312" s="48">
        <f t="shared" si="4"/>
        <v>196.93654266958424</v>
      </c>
    </row>
    <row r="313" spans="1:6">
      <c r="A313" s="8" t="s">
        <v>639</v>
      </c>
      <c r="B313" s="8" t="str">
        <f>+VLOOKUP(A313,[1]Mpios!B$10:C$1131,2,0)</f>
        <v>Nariño</v>
      </c>
      <c r="C313" s="8" t="str">
        <f>+VLOOKUP(A313,[1]Mpios!D$10:E$1131,2,0)</f>
        <v>San Lorenzo</v>
      </c>
      <c r="D313" s="8">
        <v>39</v>
      </c>
      <c r="E313" s="8">
        <f>+VLOOKUP(A313,[1]Mpios!D$10:P$1131,13,0)</f>
        <v>19849</v>
      </c>
      <c r="F313" s="48">
        <f t="shared" si="4"/>
        <v>196.48345004786134</v>
      </c>
    </row>
    <row r="314" spans="1:6">
      <c r="A314" s="8" t="s">
        <v>95</v>
      </c>
      <c r="B314" s="8" t="str">
        <f>+VLOOKUP(A314,[1]Mpios!B$10:C$1131,2,0)</f>
        <v>Antioquia</v>
      </c>
      <c r="C314" s="8" t="str">
        <f>+VLOOKUP(A314,[1]Mpios!D$10:E$1131,2,0)</f>
        <v>Jardín</v>
      </c>
      <c r="D314" s="8">
        <v>27</v>
      </c>
      <c r="E314" s="8">
        <f>+VLOOKUP(A314,[1]Mpios!D$10:P$1131,13,0)</f>
        <v>13748</v>
      </c>
      <c r="F314" s="48">
        <f t="shared" si="4"/>
        <v>196.39220250218213</v>
      </c>
    </row>
    <row r="315" spans="1:6">
      <c r="A315" s="8" t="s">
        <v>439</v>
      </c>
      <c r="B315" s="8" t="str">
        <f>+VLOOKUP(A315,[1]Mpios!B$10:C$1131,2,0)</f>
        <v>Cundinamarca</v>
      </c>
      <c r="C315" s="8" t="str">
        <f>+VLOOKUP(A315,[1]Mpios!D$10:E$1131,2,0)</f>
        <v>Soacha</v>
      </c>
      <c r="D315" s="8">
        <v>1002</v>
      </c>
      <c r="E315" s="8">
        <f>+VLOOKUP(A315,[1]Mpios!D$10:P$1131,13,0)</f>
        <v>511262</v>
      </c>
      <c r="F315" s="48">
        <f t="shared" si="4"/>
        <v>195.9856198974303</v>
      </c>
    </row>
    <row r="316" spans="1:6">
      <c r="A316" s="8" t="s">
        <v>45</v>
      </c>
      <c r="B316" s="8" t="str">
        <f>+VLOOKUP(A316,[1]Mpios!B$10:C$1131,2,0)</f>
        <v>Antioquia</v>
      </c>
      <c r="C316" s="8" t="str">
        <f>+VLOOKUP(A316,[1]Mpios!D$10:E$1131,2,0)</f>
        <v>Santafe de Antioquia</v>
      </c>
      <c r="D316" s="8">
        <v>48</v>
      </c>
      <c r="E316" s="8">
        <f>+VLOOKUP(A316,[1]Mpios!D$10:P$1131,13,0)</f>
        <v>24549</v>
      </c>
      <c r="F316" s="48">
        <f t="shared" si="4"/>
        <v>195.52731272149578</v>
      </c>
    </row>
    <row r="317" spans="1:6">
      <c r="A317" s="8" t="s">
        <v>794</v>
      </c>
      <c r="B317" s="8" t="str">
        <f>+VLOOKUP(A317,[1]Mpios!B$10:C$1131,2,0)</f>
        <v>Tolima</v>
      </c>
      <c r="C317" s="8" t="str">
        <f>+VLOOKUP(A317,[1]Mpios!D$10:E$1131,2,0)</f>
        <v>Cunday</v>
      </c>
      <c r="D317" s="8">
        <v>19</v>
      </c>
      <c r="E317" s="8">
        <f>+VLOOKUP(A317,[1]Mpios!D$10:P$1131,13,0)</f>
        <v>9719</v>
      </c>
      <c r="F317" s="48">
        <f t="shared" si="4"/>
        <v>195.49336351476487</v>
      </c>
    </row>
    <row r="318" spans="1:6">
      <c r="A318" s="8" t="s">
        <v>302</v>
      </c>
      <c r="B318" s="8" t="str">
        <f>+VLOOKUP(A318,[1]Mpios!B$10:C$1131,2,0)</f>
        <v>Cauca</v>
      </c>
      <c r="C318" s="8" t="str">
        <f>+VLOOKUP(A318,[1]Mpios!D$10:E$1131,2,0)</f>
        <v>Cajibío</v>
      </c>
      <c r="D318" s="8">
        <v>73</v>
      </c>
      <c r="E318" s="8">
        <f>+VLOOKUP(A318,[1]Mpios!D$10:P$1131,13,0)</f>
        <v>37522</v>
      </c>
      <c r="F318" s="48">
        <f t="shared" si="4"/>
        <v>194.55252918287937</v>
      </c>
    </row>
    <row r="319" spans="1:6">
      <c r="A319" s="8" t="s">
        <v>807</v>
      </c>
      <c r="B319" s="8" t="str">
        <f>+VLOOKUP(A319,[1]Mpios!B$10:C$1131,2,0)</f>
        <v>Tolima</v>
      </c>
      <c r="C319" s="8" t="str">
        <f>+VLOOKUP(A319,[1]Mpios!D$10:E$1131,2,0)</f>
        <v>Melgar</v>
      </c>
      <c r="D319" s="8">
        <v>70</v>
      </c>
      <c r="E319" s="8">
        <f>+VLOOKUP(A319,[1]Mpios!D$10:P$1131,13,0)</f>
        <v>36047</v>
      </c>
      <c r="F319" s="48">
        <f t="shared" si="4"/>
        <v>194.19091741337698</v>
      </c>
    </row>
    <row r="320" spans="1:6">
      <c r="A320" s="8" t="s">
        <v>507</v>
      </c>
      <c r="B320" s="8" t="str">
        <f>+VLOOKUP(A320,[1]Mpios!B$10:C$1131,2,0)</f>
        <v>Huila</v>
      </c>
      <c r="C320" s="8" t="str">
        <f>+VLOOKUP(A320,[1]Mpios!D$10:E$1131,2,0)</f>
        <v>Santa María</v>
      </c>
      <c r="D320" s="8">
        <v>22</v>
      </c>
      <c r="E320" s="8">
        <f>+VLOOKUP(A320,[1]Mpios!D$10:P$1131,13,0)</f>
        <v>11346</v>
      </c>
      <c r="F320" s="48">
        <f t="shared" si="4"/>
        <v>193.90093424995592</v>
      </c>
    </row>
    <row r="321" spans="1:6">
      <c r="A321" s="8" t="s">
        <v>68</v>
      </c>
      <c r="B321" s="8" t="str">
        <f>+VLOOKUP(A321,[1]Mpios!B$10:C$1131,2,0)</f>
        <v>Antioquia</v>
      </c>
      <c r="C321" s="8" t="str">
        <f>+VLOOKUP(A321,[1]Mpios!D$10:E$1131,2,0)</f>
        <v>Carolina</v>
      </c>
      <c r="D321" s="8">
        <v>7</v>
      </c>
      <c r="E321" s="8">
        <f>+VLOOKUP(A321,[1]Mpios!D$10:P$1131,13,0)</f>
        <v>3629</v>
      </c>
      <c r="F321" s="48">
        <f t="shared" si="4"/>
        <v>192.89060347203088</v>
      </c>
    </row>
    <row r="322" spans="1:6">
      <c r="A322" s="8" t="s">
        <v>613</v>
      </c>
      <c r="B322" s="8" t="str">
        <f>+VLOOKUP(A322,[1]Mpios!B$10:C$1131,2,0)</f>
        <v>Nariño</v>
      </c>
      <c r="C322" s="8" t="str">
        <f>+VLOOKUP(A322,[1]Mpios!D$10:E$1131,2,0)</f>
        <v>Ipiales</v>
      </c>
      <c r="D322" s="8">
        <v>267</v>
      </c>
      <c r="E322" s="8">
        <f>+VLOOKUP(A322,[1]Mpios!D$10:P$1131,13,0)</f>
        <v>138679</v>
      </c>
      <c r="F322" s="48">
        <f t="shared" ref="F322:F385" si="5">+(D322/E322)*100000</f>
        <v>192.53095277583483</v>
      </c>
    </row>
    <row r="323" spans="1:6">
      <c r="A323" s="8" t="s">
        <v>691</v>
      </c>
      <c r="B323" s="8" t="str">
        <f>+VLOOKUP(A323,[1]Mpios!B$10:C$1131,2,0)</f>
        <v>Quindio</v>
      </c>
      <c r="C323" s="8" t="str">
        <f>+VLOOKUP(A323,[1]Mpios!D$10:E$1131,2,0)</f>
        <v>Quimbaya</v>
      </c>
      <c r="D323" s="8">
        <v>67</v>
      </c>
      <c r="E323" s="8">
        <f>+VLOOKUP(A323,[1]Mpios!D$10:P$1131,13,0)</f>
        <v>34945</v>
      </c>
      <c r="F323" s="48">
        <f t="shared" si="5"/>
        <v>191.72986121047362</v>
      </c>
    </row>
    <row r="324" spans="1:6">
      <c r="A324" s="8" t="s">
        <v>842</v>
      </c>
      <c r="B324" s="8" t="str">
        <f>+VLOOKUP(A324,[1]Mpios!B$10:C$1131,2,0)</f>
        <v>Valle del Cauca</v>
      </c>
      <c r="C324" s="8" t="str">
        <f>+VLOOKUP(A324,[1]Mpios!D$10:E$1131,2,0)</f>
        <v>El Cairo</v>
      </c>
      <c r="D324" s="8">
        <v>19</v>
      </c>
      <c r="E324" s="8">
        <f>+VLOOKUP(A324,[1]Mpios!D$10:P$1131,13,0)</f>
        <v>9976</v>
      </c>
      <c r="F324" s="48">
        <f t="shared" si="5"/>
        <v>190.45709703287892</v>
      </c>
    </row>
    <row r="325" spans="1:6">
      <c r="A325" s="8" t="s">
        <v>101</v>
      </c>
      <c r="B325" s="8" t="str">
        <f>+VLOOKUP(A325,[1]Mpios!B$10:C$1131,2,0)</f>
        <v>Antioquia</v>
      </c>
      <c r="C325" s="8" t="str">
        <f>+VLOOKUP(A325,[1]Mpios!D$10:E$1131,2,0)</f>
        <v>Maceo</v>
      </c>
      <c r="D325" s="8">
        <v>13</v>
      </c>
      <c r="E325" s="8">
        <f>+VLOOKUP(A325,[1]Mpios!D$10:P$1131,13,0)</f>
        <v>6855</v>
      </c>
      <c r="F325" s="48">
        <f t="shared" si="5"/>
        <v>189.64259664478485</v>
      </c>
    </row>
    <row r="326" spans="1:6">
      <c r="A326" s="8" t="s">
        <v>567</v>
      </c>
      <c r="B326" s="8" t="str">
        <f>+VLOOKUP(A326,[1]Mpios!B$10:C$1131,2,0)</f>
        <v>Meta</v>
      </c>
      <c r="C326" s="8" t="str">
        <f>+VLOOKUP(A326,[1]Mpios!D$10:E$1131,2,0)</f>
        <v>El Castillo</v>
      </c>
      <c r="D326" s="8">
        <v>12</v>
      </c>
      <c r="E326" s="8">
        <f>+VLOOKUP(A326,[1]Mpios!D$10:P$1131,13,0)</f>
        <v>6362</v>
      </c>
      <c r="F326" s="48">
        <f t="shared" si="5"/>
        <v>188.61993083935869</v>
      </c>
    </row>
    <row r="327" spans="1:6">
      <c r="A327" s="8" t="s">
        <v>884</v>
      </c>
      <c r="B327" s="8" t="str">
        <f>+VLOOKUP(A327,[1]Mpios!B$10:C$1131,2,0)</f>
        <v>Casanare</v>
      </c>
      <c r="C327" s="8" t="str">
        <f>+VLOOKUP(A327,[1]Mpios!D$10:E$1131,2,0)</f>
        <v>Paz de Ariporo</v>
      </c>
      <c r="D327" s="8">
        <v>50</v>
      </c>
      <c r="E327" s="8">
        <f>+VLOOKUP(A327,[1]Mpios!D$10:P$1131,13,0)</f>
        <v>26605</v>
      </c>
      <c r="F327" s="48">
        <f t="shared" si="5"/>
        <v>187.93459875963165</v>
      </c>
    </row>
    <row r="328" spans="1:6">
      <c r="A328" s="8" t="s">
        <v>831</v>
      </c>
      <c r="B328" s="8" t="str">
        <f>+VLOOKUP(A328,[1]Mpios!B$10:C$1131,2,0)</f>
        <v>Valle del Cauca</v>
      </c>
      <c r="C328" s="8" t="str">
        <f>+VLOOKUP(A328,[1]Mpios!D$10:E$1131,2,0)</f>
        <v>Argelia</v>
      </c>
      <c r="D328" s="8">
        <v>12</v>
      </c>
      <c r="E328" s="8">
        <f>+VLOOKUP(A328,[1]Mpios!D$10:P$1131,13,0)</f>
        <v>6440</v>
      </c>
      <c r="F328" s="48">
        <f t="shared" si="5"/>
        <v>186.33540372670808</v>
      </c>
    </row>
    <row r="329" spans="1:6">
      <c r="A329" s="8" t="s">
        <v>1122</v>
      </c>
      <c r="B329" s="8" t="str">
        <f>+VLOOKUP(A329,[1]Mpios!B$10:C$1131,2,0)</f>
        <v>Norte de Santander</v>
      </c>
      <c r="C329" s="8" t="str">
        <f>+VLOOKUP(A329,[1]Mpios!D$10:E$1131,2,0)</f>
        <v>Durania</v>
      </c>
      <c r="D329" s="8">
        <v>7</v>
      </c>
      <c r="E329" s="8">
        <f>+VLOOKUP(A329,[1]Mpios!D$10:P$1131,13,0)</f>
        <v>3768</v>
      </c>
      <c r="F329" s="48">
        <f t="shared" si="5"/>
        <v>185.77494692144373</v>
      </c>
    </row>
    <row r="330" spans="1:6">
      <c r="A330" s="8" t="s">
        <v>597</v>
      </c>
      <c r="B330" s="8" t="str">
        <f>+VLOOKUP(A330,[1]Mpios!B$10:C$1131,2,0)</f>
        <v>Nariño</v>
      </c>
      <c r="C330" s="8" t="str">
        <f>+VLOOKUP(A330,[1]Mpios!D$10:E$1131,2,0)</f>
        <v>Córdoba</v>
      </c>
      <c r="D330" s="8">
        <v>26</v>
      </c>
      <c r="E330" s="8">
        <f>+VLOOKUP(A330,[1]Mpios!D$10:P$1131,13,0)</f>
        <v>14006</v>
      </c>
      <c r="F330" s="48">
        <f t="shared" si="5"/>
        <v>185.63472797372555</v>
      </c>
    </row>
    <row r="331" spans="1:6">
      <c r="A331" s="8" t="s">
        <v>109</v>
      </c>
      <c r="B331" s="8" t="str">
        <f>+VLOOKUP(A331,[1]Mpios!B$10:C$1131,2,0)</f>
        <v>Antioquia</v>
      </c>
      <c r="C331" s="8" t="str">
        <f>+VLOOKUP(A331,[1]Mpios!D$10:E$1131,2,0)</f>
        <v>Olaya</v>
      </c>
      <c r="D331" s="8">
        <v>6</v>
      </c>
      <c r="E331" s="8">
        <f>+VLOOKUP(A331,[1]Mpios!D$10:P$1131,13,0)</f>
        <v>3237</v>
      </c>
      <c r="F331" s="48">
        <f t="shared" si="5"/>
        <v>185.35681186283597</v>
      </c>
    </row>
    <row r="332" spans="1:6">
      <c r="A332" s="8" t="s">
        <v>795</v>
      </c>
      <c r="B332" s="8" t="str">
        <f>+VLOOKUP(A332,[1]Mpios!B$10:C$1131,2,0)</f>
        <v>Tolima</v>
      </c>
      <c r="C332" s="8" t="str">
        <f>+VLOOKUP(A332,[1]Mpios!D$10:E$1131,2,0)</f>
        <v>Dolores</v>
      </c>
      <c r="D332" s="8">
        <v>15</v>
      </c>
      <c r="E332" s="8">
        <f>+VLOOKUP(A332,[1]Mpios!D$10:P$1131,13,0)</f>
        <v>8108</v>
      </c>
      <c r="F332" s="48">
        <f t="shared" si="5"/>
        <v>185.00246669955598</v>
      </c>
    </row>
    <row r="333" spans="1:6">
      <c r="A333" s="8" t="s">
        <v>862</v>
      </c>
      <c r="B333" s="8" t="str">
        <f>+VLOOKUP(A333,[1]Mpios!B$10:C$1131,2,0)</f>
        <v>Valle del Cauca</v>
      </c>
      <c r="C333" s="8" t="str">
        <f>+VLOOKUP(A333,[1]Mpios!D$10:E$1131,2,0)</f>
        <v>Tuluá</v>
      </c>
      <c r="D333" s="8">
        <v>390</v>
      </c>
      <c r="E333" s="8">
        <f>+VLOOKUP(A333,[1]Mpios!D$10:P$1131,13,0)</f>
        <v>211581</v>
      </c>
      <c r="F333" s="48">
        <f t="shared" si="5"/>
        <v>184.32656996611226</v>
      </c>
    </row>
    <row r="334" spans="1:6">
      <c r="A334" s="8" t="s">
        <v>651</v>
      </c>
      <c r="B334" s="8" t="str">
        <f>+VLOOKUP(A334,[1]Mpios!B$10:C$1131,2,0)</f>
        <v>Norte de Santander</v>
      </c>
      <c r="C334" s="8" t="str">
        <f>+VLOOKUP(A334,[1]Mpios!D$10:E$1131,2,0)</f>
        <v>Abrego</v>
      </c>
      <c r="D334" s="8">
        <v>70</v>
      </c>
      <c r="E334" s="8">
        <f>+VLOOKUP(A334,[1]Mpios!D$10:P$1131,13,0)</f>
        <v>37997</v>
      </c>
      <c r="F334" s="48">
        <f t="shared" si="5"/>
        <v>184.22507040029475</v>
      </c>
    </row>
    <row r="335" spans="1:6">
      <c r="A335" s="8" t="s">
        <v>49</v>
      </c>
      <c r="B335" s="8" t="str">
        <f>+VLOOKUP(A335,[1]Mpios!B$10:C$1131,2,0)</f>
        <v>Antioquia</v>
      </c>
      <c r="C335" s="8" t="str">
        <f>+VLOOKUP(A335,[1]Mpios!D$10:E$1131,2,0)</f>
        <v>Argelia</v>
      </c>
      <c r="D335" s="8">
        <v>16</v>
      </c>
      <c r="E335" s="8">
        <f>+VLOOKUP(A335,[1]Mpios!D$10:P$1131,13,0)</f>
        <v>8699</v>
      </c>
      <c r="F335" s="48">
        <f t="shared" si="5"/>
        <v>183.92918726290378</v>
      </c>
    </row>
    <row r="336" spans="1:6">
      <c r="A336" s="8" t="s">
        <v>565</v>
      </c>
      <c r="B336" s="8" t="str">
        <f>+VLOOKUP(A336,[1]Mpios!B$10:C$1131,2,0)</f>
        <v>Meta</v>
      </c>
      <c r="C336" s="8" t="str">
        <f>+VLOOKUP(A336,[1]Mpios!D$10:E$1131,2,0)</f>
        <v>Cumaral</v>
      </c>
      <c r="D336" s="8">
        <v>33</v>
      </c>
      <c r="E336" s="8">
        <f>+VLOOKUP(A336,[1]Mpios!D$10:P$1131,13,0)</f>
        <v>18020</v>
      </c>
      <c r="F336" s="48">
        <f t="shared" si="5"/>
        <v>183.12985571587126</v>
      </c>
    </row>
    <row r="337" spans="1:6">
      <c r="A337" s="8" t="s">
        <v>438</v>
      </c>
      <c r="B337" s="8" t="str">
        <f>+VLOOKUP(A337,[1]Mpios!B$10:C$1131,2,0)</f>
        <v>Cundinamarca</v>
      </c>
      <c r="C337" s="8" t="str">
        <f>+VLOOKUP(A337,[1]Mpios!D$10:E$1131,2,0)</f>
        <v>Silvania</v>
      </c>
      <c r="D337" s="8">
        <v>40</v>
      </c>
      <c r="E337" s="8">
        <f>+VLOOKUP(A337,[1]Mpios!D$10:P$1131,13,0)</f>
        <v>21984</v>
      </c>
      <c r="F337" s="48">
        <f t="shared" si="5"/>
        <v>181.95050946142649</v>
      </c>
    </row>
    <row r="338" spans="1:6">
      <c r="A338" s="8" t="s">
        <v>322</v>
      </c>
      <c r="B338" s="8" t="str">
        <f>+VLOOKUP(A338,[1]Mpios!B$10:C$1131,2,0)</f>
        <v>Cauca</v>
      </c>
      <c r="C338" s="8" t="str">
        <f>+VLOOKUP(A338,[1]Mpios!D$10:E$1131,2,0)</f>
        <v>Piendamó</v>
      </c>
      <c r="D338" s="8">
        <v>78</v>
      </c>
      <c r="E338" s="8">
        <f>+VLOOKUP(A338,[1]Mpios!D$10:P$1131,13,0)</f>
        <v>42886</v>
      </c>
      <c r="F338" s="48">
        <f t="shared" si="5"/>
        <v>181.87753579256633</v>
      </c>
    </row>
    <row r="339" spans="1:6">
      <c r="A339" s="8" t="s">
        <v>682</v>
      </c>
      <c r="B339" s="8" t="str">
        <f>+VLOOKUP(A339,[1]Mpios!B$10:C$1131,2,0)</f>
        <v>Quindio</v>
      </c>
      <c r="C339" s="8" t="str">
        <f>+VLOOKUP(A339,[1]Mpios!D$10:E$1131,2,0)</f>
        <v>Armenia</v>
      </c>
      <c r="D339" s="8">
        <v>539</v>
      </c>
      <c r="E339" s="8">
        <f>+VLOOKUP(A339,[1]Mpios!D$10:P$1131,13,0)</f>
        <v>296691</v>
      </c>
      <c r="F339" s="48">
        <f t="shared" si="5"/>
        <v>181.67049219558396</v>
      </c>
    </row>
    <row r="340" spans="1:6">
      <c r="A340" s="8" t="s">
        <v>623</v>
      </c>
      <c r="B340" s="8" t="str">
        <f>+VLOOKUP(A340,[1]Mpios!B$10:C$1131,2,0)</f>
        <v>Nariño</v>
      </c>
      <c r="C340" s="8" t="str">
        <f>+VLOOKUP(A340,[1]Mpios!D$10:E$1131,2,0)</f>
        <v>Mallama</v>
      </c>
      <c r="D340" s="8">
        <v>14</v>
      </c>
      <c r="E340" s="8">
        <f>+VLOOKUP(A340,[1]Mpios!D$10:P$1131,13,0)</f>
        <v>7755</v>
      </c>
      <c r="F340" s="48">
        <f t="shared" si="5"/>
        <v>180.52869116698903</v>
      </c>
    </row>
    <row r="341" spans="1:6">
      <c r="A341" s="8" t="s">
        <v>63</v>
      </c>
      <c r="B341" s="8" t="str">
        <f>+VLOOKUP(A341,[1]Mpios!B$10:C$1131,2,0)</f>
        <v>Antioquia</v>
      </c>
      <c r="C341" s="8" t="str">
        <f>+VLOOKUP(A341,[1]Mpios!D$10:E$1131,2,0)</f>
        <v>Cañasgordas</v>
      </c>
      <c r="D341" s="8">
        <v>30</v>
      </c>
      <c r="E341" s="8">
        <f>+VLOOKUP(A341,[1]Mpios!D$10:P$1131,13,0)</f>
        <v>16763</v>
      </c>
      <c r="F341" s="48">
        <f t="shared" si="5"/>
        <v>178.96557895364791</v>
      </c>
    </row>
    <row r="342" spans="1:6">
      <c r="A342" s="8" t="s">
        <v>650</v>
      </c>
      <c r="B342" s="8" t="str">
        <f>+VLOOKUP(A342,[1]Mpios!B$10:C$1131,2,0)</f>
        <v>Norte de Santander</v>
      </c>
      <c r="C342" s="8" t="str">
        <f>+VLOOKUP(A342,[1]Mpios!D$10:E$1131,2,0)</f>
        <v>Cúcuta</v>
      </c>
      <c r="D342" s="8">
        <v>1162</v>
      </c>
      <c r="E342" s="8">
        <f>+VLOOKUP(A342,[1]Mpios!D$10:P$1131,13,0)</f>
        <v>649983</v>
      </c>
      <c r="F342" s="48">
        <f t="shared" si="5"/>
        <v>178.77390639447492</v>
      </c>
    </row>
    <row r="343" spans="1:6">
      <c r="A343" s="8" t="s">
        <v>566</v>
      </c>
      <c r="B343" s="8" t="str">
        <f>+VLOOKUP(A343,[1]Mpios!B$10:C$1131,2,0)</f>
        <v>Meta</v>
      </c>
      <c r="C343" s="8" t="str">
        <f>+VLOOKUP(A343,[1]Mpios!D$10:E$1131,2,0)</f>
        <v>El Calvario</v>
      </c>
      <c r="D343" s="8">
        <v>4</v>
      </c>
      <c r="E343" s="8">
        <f>+VLOOKUP(A343,[1]Mpios!D$10:P$1131,13,0)</f>
        <v>2240</v>
      </c>
      <c r="F343" s="48">
        <f t="shared" si="5"/>
        <v>178.57142857142856</v>
      </c>
    </row>
    <row r="344" spans="1:6">
      <c r="A344" s="8" t="s">
        <v>1128</v>
      </c>
      <c r="B344" s="8" t="str">
        <f>+VLOOKUP(A344,[1]Mpios!B$10:C$1131,2,0)</f>
        <v>Santander</v>
      </c>
      <c r="C344" s="8" t="str">
        <f>+VLOOKUP(A344,[1]Mpios!D$10:E$1131,2,0)</f>
        <v>Palmas del Socorro</v>
      </c>
      <c r="D344" s="8">
        <v>4</v>
      </c>
      <c r="E344" s="8">
        <f>+VLOOKUP(A344,[1]Mpios!D$10:P$1131,13,0)</f>
        <v>2241</v>
      </c>
      <c r="F344" s="48">
        <f t="shared" si="5"/>
        <v>178.49174475680499</v>
      </c>
    </row>
    <row r="345" spans="1:6">
      <c r="A345" s="8" t="s">
        <v>514</v>
      </c>
      <c r="B345" s="8" t="str">
        <f>+VLOOKUP(A345,[1]Mpios!B$10:C$1131,2,0)</f>
        <v>Huila</v>
      </c>
      <c r="C345" s="8" t="str">
        <f>+VLOOKUP(A345,[1]Mpios!D$10:E$1131,2,0)</f>
        <v>Villavieja</v>
      </c>
      <c r="D345" s="8">
        <v>13</v>
      </c>
      <c r="E345" s="8">
        <f>+VLOOKUP(A345,[1]Mpios!D$10:P$1131,13,0)</f>
        <v>7314</v>
      </c>
      <c r="F345" s="48">
        <f t="shared" si="5"/>
        <v>177.74131802023516</v>
      </c>
    </row>
    <row r="346" spans="1:6">
      <c r="A346" s="8" t="s">
        <v>301</v>
      </c>
      <c r="B346" s="8" t="str">
        <f>+VLOOKUP(A346,[1]Mpios!B$10:C$1131,2,0)</f>
        <v>Cauca</v>
      </c>
      <c r="C346" s="8" t="str">
        <f>+VLOOKUP(A346,[1]Mpios!D$10:E$1131,2,0)</f>
        <v>Buenos Aires</v>
      </c>
      <c r="D346" s="8">
        <v>57</v>
      </c>
      <c r="E346" s="8">
        <f>+VLOOKUP(A346,[1]Mpios!D$10:P$1131,13,0)</f>
        <v>32225</v>
      </c>
      <c r="F346" s="48">
        <f t="shared" si="5"/>
        <v>176.88130333591931</v>
      </c>
    </row>
    <row r="347" spans="1:6">
      <c r="A347" s="8" t="s">
        <v>377</v>
      </c>
      <c r="B347" s="8" t="str">
        <f>+VLOOKUP(A347,[1]Mpios!B$10:C$1131,2,0)</f>
        <v>Córdoba</v>
      </c>
      <c r="C347" s="8" t="str">
        <f>+VLOOKUP(A347,[1]Mpios!D$10:E$1131,2,0)</f>
        <v>Planeta Rica</v>
      </c>
      <c r="D347" s="8">
        <v>118</v>
      </c>
      <c r="E347" s="8">
        <f>+VLOOKUP(A347,[1]Mpios!D$10:P$1131,13,0)</f>
        <v>67188</v>
      </c>
      <c r="F347" s="48">
        <f t="shared" si="5"/>
        <v>175.62659998809312</v>
      </c>
    </row>
    <row r="348" spans="1:6">
      <c r="A348" s="8" t="s">
        <v>662</v>
      </c>
      <c r="B348" s="8" t="str">
        <f>+VLOOKUP(A348,[1]Mpios!B$10:C$1131,2,0)</f>
        <v>Norte de Santander</v>
      </c>
      <c r="C348" s="8" t="str">
        <f>+VLOOKUP(A348,[1]Mpios!D$10:E$1131,2,0)</f>
        <v>El Zulia</v>
      </c>
      <c r="D348" s="8">
        <v>40</v>
      </c>
      <c r="E348" s="8">
        <f>+VLOOKUP(A348,[1]Mpios!D$10:P$1131,13,0)</f>
        <v>22843</v>
      </c>
      <c r="F348" s="48">
        <f t="shared" si="5"/>
        <v>175.10834829050475</v>
      </c>
    </row>
    <row r="349" spans="1:6">
      <c r="A349" s="8" t="s">
        <v>236</v>
      </c>
      <c r="B349" s="8" t="str">
        <f>+VLOOKUP(A349,[1]Mpios!B$10:C$1131,2,0)</f>
        <v>Boyacá</v>
      </c>
      <c r="C349" s="8" t="str">
        <f>+VLOOKUP(A349,[1]Mpios!D$10:E$1131,2,0)</f>
        <v>Pajarito</v>
      </c>
      <c r="D349" s="8">
        <v>3</v>
      </c>
      <c r="E349" s="8">
        <f>+VLOOKUP(A349,[1]Mpios!D$10:P$1131,13,0)</f>
        <v>1719</v>
      </c>
      <c r="F349" s="48">
        <f t="shared" si="5"/>
        <v>174.52006980802793</v>
      </c>
    </row>
    <row r="350" spans="1:6">
      <c r="A350" s="8" t="s">
        <v>99</v>
      </c>
      <c r="B350" s="8" t="str">
        <f>+VLOOKUP(A350,[1]Mpios!B$10:C$1131,2,0)</f>
        <v>Antioquia</v>
      </c>
      <c r="C350" s="8" t="str">
        <f>+VLOOKUP(A350,[1]Mpios!D$10:E$1131,2,0)</f>
        <v>La Unión</v>
      </c>
      <c r="D350" s="8">
        <v>33</v>
      </c>
      <c r="E350" s="8">
        <f>+VLOOKUP(A350,[1]Mpios!D$10:P$1131,13,0)</f>
        <v>19119</v>
      </c>
      <c r="F350" s="48">
        <f t="shared" si="5"/>
        <v>172.60316962184214</v>
      </c>
    </row>
    <row r="351" spans="1:6">
      <c r="A351" s="8" t="s">
        <v>865</v>
      </c>
      <c r="B351" s="8" t="str">
        <f>+VLOOKUP(A351,[1]Mpios!B$10:C$1131,2,0)</f>
        <v>Valle del Cauca</v>
      </c>
      <c r="C351" s="8" t="str">
        <f>+VLOOKUP(A351,[1]Mpios!D$10:E$1131,2,0)</f>
        <v>Vijes</v>
      </c>
      <c r="D351" s="8">
        <v>19</v>
      </c>
      <c r="E351" s="8">
        <f>+VLOOKUP(A351,[1]Mpios!D$10:P$1131,13,0)</f>
        <v>11010</v>
      </c>
      <c r="F351" s="48">
        <f t="shared" si="5"/>
        <v>172.57039055404178</v>
      </c>
    </row>
    <row r="352" spans="1:6">
      <c r="A352" s="8" t="s">
        <v>361</v>
      </c>
      <c r="B352" s="8" t="str">
        <f>+VLOOKUP(A352,[1]Mpios!B$10:C$1131,2,0)</f>
        <v>Cesar</v>
      </c>
      <c r="C352" s="8" t="str">
        <f>+VLOOKUP(A352,[1]Mpios!D$10:E$1131,2,0)</f>
        <v>San Martín</v>
      </c>
      <c r="D352" s="8">
        <v>32</v>
      </c>
      <c r="E352" s="8">
        <f>+VLOOKUP(A352,[1]Mpios!D$10:P$1131,13,0)</f>
        <v>18548</v>
      </c>
      <c r="F352" s="48">
        <f t="shared" si="5"/>
        <v>172.52533965926247</v>
      </c>
    </row>
    <row r="353" spans="1:6">
      <c r="A353" s="8" t="s">
        <v>346</v>
      </c>
      <c r="B353" s="8" t="str">
        <f>+VLOOKUP(A353,[1]Mpios!B$10:C$1131,2,0)</f>
        <v>Cesar</v>
      </c>
      <c r="C353" s="8" t="str">
        <f>+VLOOKUP(A353,[1]Mpios!D$10:E$1131,2,0)</f>
        <v>Curumaní</v>
      </c>
      <c r="D353" s="8">
        <v>42</v>
      </c>
      <c r="E353" s="8">
        <f>+VLOOKUP(A353,[1]Mpios!D$10:P$1131,13,0)</f>
        <v>24367</v>
      </c>
      <c r="F353" s="48">
        <f t="shared" si="5"/>
        <v>172.36426314277506</v>
      </c>
    </row>
    <row r="354" spans="1:6">
      <c r="A354" s="8" t="s">
        <v>138</v>
      </c>
      <c r="B354" s="8" t="str">
        <f>+VLOOKUP(A354,[1]Mpios!B$10:C$1131,2,0)</f>
        <v>Antioquia</v>
      </c>
      <c r="C354" s="8" t="str">
        <f>+VLOOKUP(A354,[1]Mpios!D$10:E$1131,2,0)</f>
        <v>Segovia</v>
      </c>
      <c r="D354" s="8">
        <v>69</v>
      </c>
      <c r="E354" s="8">
        <f>+VLOOKUP(A354,[1]Mpios!D$10:P$1131,13,0)</f>
        <v>40174</v>
      </c>
      <c r="F354" s="48">
        <f t="shared" si="5"/>
        <v>171.75287499377708</v>
      </c>
    </row>
    <row r="355" spans="1:6">
      <c r="A355" s="8" t="s">
        <v>483</v>
      </c>
      <c r="B355" s="8" t="str">
        <f>+VLOOKUP(A355,[1]Mpios!B$10:C$1131,2,0)</f>
        <v>Huila</v>
      </c>
      <c r="C355" s="8" t="str">
        <f>+VLOOKUP(A355,[1]Mpios!D$10:E$1131,2,0)</f>
        <v>Aipe</v>
      </c>
      <c r="D355" s="8">
        <v>45</v>
      </c>
      <c r="E355" s="8">
        <f>+VLOOKUP(A355,[1]Mpios!D$10:P$1131,13,0)</f>
        <v>26219</v>
      </c>
      <c r="F355" s="48">
        <f t="shared" si="5"/>
        <v>171.63125977344674</v>
      </c>
    </row>
    <row r="356" spans="1:6">
      <c r="A356" s="8" t="s">
        <v>182</v>
      </c>
      <c r="B356" s="8" t="str">
        <f>+VLOOKUP(A356,[1]Mpios!B$10:C$1131,2,0)</f>
        <v>Bolívar</v>
      </c>
      <c r="C356" s="8" t="str">
        <f>+VLOOKUP(A356,[1]Mpios!D$10:E$1131,2,0)</f>
        <v>Cicuco</v>
      </c>
      <c r="D356" s="8">
        <v>19</v>
      </c>
      <c r="E356" s="8">
        <f>+VLOOKUP(A356,[1]Mpios!D$10:P$1131,13,0)</f>
        <v>11118</v>
      </c>
      <c r="F356" s="48">
        <f t="shared" si="5"/>
        <v>170.89404569167115</v>
      </c>
    </row>
    <row r="357" spans="1:6">
      <c r="A357" s="8" t="s">
        <v>394</v>
      </c>
      <c r="B357" s="8" t="str">
        <f>+VLOOKUP(A357,[1]Mpios!B$10:C$1131,2,0)</f>
        <v>Cundinamarca</v>
      </c>
      <c r="C357" s="8" t="str">
        <f>+VLOOKUP(A357,[1]Mpios!D$10:E$1131,2,0)</f>
        <v>Arbeláez</v>
      </c>
      <c r="D357" s="8">
        <v>21</v>
      </c>
      <c r="E357" s="8">
        <f>+VLOOKUP(A357,[1]Mpios!D$10:P$1131,13,0)</f>
        <v>12292</v>
      </c>
      <c r="F357" s="48">
        <f t="shared" si="5"/>
        <v>170.84282460136674</v>
      </c>
    </row>
    <row r="358" spans="1:6">
      <c r="A358" s="8" t="s">
        <v>860</v>
      </c>
      <c r="B358" s="8" t="str">
        <f>+VLOOKUP(A358,[1]Mpios!B$10:C$1131,2,0)</f>
        <v>Valle del Cauca</v>
      </c>
      <c r="C358" s="8" t="str">
        <f>+VLOOKUP(A358,[1]Mpios!D$10:E$1131,2,0)</f>
        <v>Toro</v>
      </c>
      <c r="D358" s="8">
        <v>28</v>
      </c>
      <c r="E358" s="8">
        <f>+VLOOKUP(A358,[1]Mpios!D$10:P$1131,13,0)</f>
        <v>16394</v>
      </c>
      <c r="F358" s="48">
        <f t="shared" si="5"/>
        <v>170.79419299743807</v>
      </c>
    </row>
    <row r="359" spans="1:6">
      <c r="A359" s="8" t="s">
        <v>131</v>
      </c>
      <c r="B359" s="8" t="str">
        <f>+VLOOKUP(A359,[1]Mpios!B$10:C$1131,2,0)</f>
        <v>Antioquia</v>
      </c>
      <c r="C359" s="8" t="str">
        <f>+VLOOKUP(A359,[1]Mpios!D$10:E$1131,2,0)</f>
        <v>San Rafael</v>
      </c>
      <c r="D359" s="8">
        <v>22</v>
      </c>
      <c r="E359" s="8">
        <f>+VLOOKUP(A359,[1]Mpios!D$10:P$1131,13,0)</f>
        <v>12980</v>
      </c>
      <c r="F359" s="48">
        <f t="shared" si="5"/>
        <v>169.4915254237288</v>
      </c>
    </row>
    <row r="360" spans="1:6">
      <c r="A360" s="8" t="s">
        <v>901</v>
      </c>
      <c r="B360" s="8" t="str">
        <f>+VLOOKUP(A360,[1]Mpios!B$10:C$1131,2,0)</f>
        <v>Putumayo</v>
      </c>
      <c r="C360" s="8" t="str">
        <f>+VLOOKUP(A360,[1]Mpios!D$10:E$1131,2,0)</f>
        <v>San Francisco</v>
      </c>
      <c r="D360" s="8">
        <v>12</v>
      </c>
      <c r="E360" s="8">
        <f>+VLOOKUP(A360,[1]Mpios!D$10:P$1131,13,0)</f>
        <v>7083</v>
      </c>
      <c r="F360" s="48">
        <f t="shared" si="5"/>
        <v>169.41973739940701</v>
      </c>
    </row>
    <row r="361" spans="1:6">
      <c r="A361" s="8" t="s">
        <v>124</v>
      </c>
      <c r="B361" s="8" t="str">
        <f>+VLOOKUP(A361,[1]Mpios!B$10:C$1131,2,0)</f>
        <v>Antioquia</v>
      </c>
      <c r="C361" s="8" t="str">
        <f>+VLOOKUP(A361,[1]Mpios!D$10:E$1131,2,0)</f>
        <v>San Francisco</v>
      </c>
      <c r="D361" s="8">
        <v>9</v>
      </c>
      <c r="E361" s="8">
        <f>+VLOOKUP(A361,[1]Mpios!D$10:P$1131,13,0)</f>
        <v>5318</v>
      </c>
      <c r="F361" s="48">
        <f t="shared" si="5"/>
        <v>169.23655509590071</v>
      </c>
    </row>
    <row r="362" spans="1:6">
      <c r="A362" s="9" t="s">
        <v>42</v>
      </c>
      <c r="B362" s="9" t="str">
        <f>+VLOOKUP(A362,[1]Mpios!B$10:C$1131,2,0)</f>
        <v>Antioquia</v>
      </c>
      <c r="C362" s="9" t="str">
        <f>+VLOOKUP(A362,[1]Mpios!D$10:E$1131,2,0)</f>
        <v>Angelópolis</v>
      </c>
      <c r="D362" s="9">
        <v>15</v>
      </c>
      <c r="E362" s="9">
        <f>+VLOOKUP(A362,[1]Mpios!D$10:P$1131,13,0)</f>
        <v>8946</v>
      </c>
      <c r="F362" s="48">
        <f t="shared" si="5"/>
        <v>167.67270288397049</v>
      </c>
    </row>
    <row r="363" spans="1:6">
      <c r="A363" s="8" t="s">
        <v>391</v>
      </c>
      <c r="B363" s="8" t="str">
        <f>+VLOOKUP(A363,[1]Mpios!B$10:C$1131,2,0)</f>
        <v>Córdoba</v>
      </c>
      <c r="C363" s="8" t="str">
        <f>+VLOOKUP(A363,[1]Mpios!D$10:E$1131,2,0)</f>
        <v>Valencia</v>
      </c>
      <c r="D363" s="8">
        <v>72</v>
      </c>
      <c r="E363" s="8">
        <f>+VLOOKUP(A363,[1]Mpios!D$10:P$1131,13,0)</f>
        <v>42971</v>
      </c>
      <c r="F363" s="48">
        <f t="shared" si="5"/>
        <v>167.55486258174119</v>
      </c>
    </row>
    <row r="364" spans="1:6">
      <c r="A364" s="8" t="s">
        <v>1127</v>
      </c>
      <c r="B364" s="8" t="str">
        <f>+VLOOKUP(A364,[1]Mpios!B$10:C$1131,2,0)</f>
        <v>Santander</v>
      </c>
      <c r="C364" s="8" t="str">
        <f>+VLOOKUP(A364,[1]Mpios!D$10:E$1131,2,0)</f>
        <v>Ocamonte</v>
      </c>
      <c r="D364" s="8">
        <v>8</v>
      </c>
      <c r="E364" s="8">
        <f>+VLOOKUP(A364,[1]Mpios!D$10:P$1131,13,0)</f>
        <v>4775</v>
      </c>
      <c r="F364" s="48">
        <f t="shared" si="5"/>
        <v>167.5392670157068</v>
      </c>
    </row>
    <row r="365" spans="1:6">
      <c r="A365" s="8" t="s">
        <v>173</v>
      </c>
      <c r="B365" s="8" t="str">
        <f>+VLOOKUP(A365,[1]Mpios!B$10:C$1131,2,0)</f>
        <v>Bogotá, D.C.</v>
      </c>
      <c r="C365" s="8" t="str">
        <f>+VLOOKUP(A365,[1]Mpios!D$10:E$1131,2,0)</f>
        <v>Bogotá, D.C.</v>
      </c>
      <c r="D365" s="8">
        <v>13183</v>
      </c>
      <c r="E365" s="8">
        <f>+VLOOKUP(A365,[1]Mpios!D$10:P$1131,13,0)</f>
        <v>7878783</v>
      </c>
      <c r="F365" s="48">
        <f t="shared" si="5"/>
        <v>167.32279591911595</v>
      </c>
    </row>
    <row r="366" spans="1:6">
      <c r="A366" s="8" t="s">
        <v>344</v>
      </c>
      <c r="B366" s="8" t="str">
        <f>+VLOOKUP(A366,[1]Mpios!B$10:C$1131,2,0)</f>
        <v>Cesar</v>
      </c>
      <c r="C366" s="8" t="str">
        <f>+VLOOKUP(A366,[1]Mpios!D$10:E$1131,2,0)</f>
        <v>Chimichagua</v>
      </c>
      <c r="D366" s="8">
        <v>51</v>
      </c>
      <c r="E366" s="8">
        <f>+VLOOKUP(A366,[1]Mpios!D$10:P$1131,13,0)</f>
        <v>30658</v>
      </c>
      <c r="F366" s="48">
        <f t="shared" si="5"/>
        <v>166.35136016700372</v>
      </c>
    </row>
    <row r="367" spans="1:6">
      <c r="A367" s="8" t="s">
        <v>77</v>
      </c>
      <c r="B367" s="8" t="str">
        <f>+VLOOKUP(A367,[1]Mpios!B$10:C$1131,2,0)</f>
        <v>Antioquia</v>
      </c>
      <c r="C367" s="8" t="str">
        <f>+VLOOKUP(A367,[1]Mpios!D$10:E$1131,2,0)</f>
        <v>Don Matías</v>
      </c>
      <c r="D367" s="8">
        <v>37</v>
      </c>
      <c r="E367" s="8">
        <f>+VLOOKUP(A367,[1]Mpios!D$10:P$1131,13,0)</f>
        <v>22243</v>
      </c>
      <c r="F367" s="48">
        <f t="shared" si="5"/>
        <v>166.34446792249247</v>
      </c>
    </row>
    <row r="368" spans="1:6">
      <c r="A368" s="8" t="s">
        <v>441</v>
      </c>
      <c r="B368" s="8" t="str">
        <f>+VLOOKUP(A368,[1]Mpios!B$10:C$1131,2,0)</f>
        <v>Cundinamarca</v>
      </c>
      <c r="C368" s="8" t="str">
        <f>+VLOOKUP(A368,[1]Mpios!D$10:E$1131,2,0)</f>
        <v>Tibacuy</v>
      </c>
      <c r="D368" s="8">
        <v>8</v>
      </c>
      <c r="E368" s="8">
        <f>+VLOOKUP(A368,[1]Mpios!D$10:P$1131,13,0)</f>
        <v>4828</v>
      </c>
      <c r="F368" s="48">
        <f t="shared" si="5"/>
        <v>165.70008285004141</v>
      </c>
    </row>
    <row r="369" spans="1:6">
      <c r="A369" s="8" t="s">
        <v>353</v>
      </c>
      <c r="B369" s="8" t="str">
        <f>+VLOOKUP(A369,[1]Mpios!B$10:C$1131,2,0)</f>
        <v>Cesar</v>
      </c>
      <c r="C369" s="8" t="str">
        <f>+VLOOKUP(A369,[1]Mpios!D$10:E$1131,2,0)</f>
        <v>Manaure</v>
      </c>
      <c r="D369" s="8">
        <v>24</v>
      </c>
      <c r="E369" s="8">
        <f>+VLOOKUP(A369,[1]Mpios!D$10:P$1131,13,0)</f>
        <v>14514</v>
      </c>
      <c r="F369" s="48">
        <f t="shared" si="5"/>
        <v>165.35758577924761</v>
      </c>
    </row>
    <row r="370" spans="1:6">
      <c r="A370" s="8" t="s">
        <v>62</v>
      </c>
      <c r="B370" s="8" t="str">
        <f>+VLOOKUP(A370,[1]Mpios!B$10:C$1131,2,0)</f>
        <v>Antioquia</v>
      </c>
      <c r="C370" s="8" t="str">
        <f>+VLOOKUP(A370,[1]Mpios!D$10:E$1131,2,0)</f>
        <v>Campamento</v>
      </c>
      <c r="D370" s="8">
        <v>15</v>
      </c>
      <c r="E370" s="8">
        <f>+VLOOKUP(A370,[1]Mpios!D$10:P$1131,13,0)</f>
        <v>9091</v>
      </c>
      <c r="F370" s="48">
        <f t="shared" si="5"/>
        <v>164.99835001649984</v>
      </c>
    </row>
    <row r="371" spans="1:6">
      <c r="A371" s="8" t="s">
        <v>844</v>
      </c>
      <c r="B371" s="8" t="str">
        <f>+VLOOKUP(A371,[1]Mpios!B$10:C$1131,2,0)</f>
        <v>Valle del Cauca</v>
      </c>
      <c r="C371" s="8" t="str">
        <f>+VLOOKUP(A371,[1]Mpios!D$10:E$1131,2,0)</f>
        <v>El Dovio</v>
      </c>
      <c r="D371" s="8">
        <v>14</v>
      </c>
      <c r="E371" s="8">
        <f>+VLOOKUP(A371,[1]Mpios!D$10:P$1131,13,0)</f>
        <v>8508</v>
      </c>
      <c r="F371" s="48">
        <f t="shared" si="5"/>
        <v>164.55101081335215</v>
      </c>
    </row>
    <row r="372" spans="1:6">
      <c r="A372" s="8" t="s">
        <v>354</v>
      </c>
      <c r="B372" s="8" t="str">
        <f>+VLOOKUP(A372,[1]Mpios!B$10:C$1131,2,0)</f>
        <v>Cesar</v>
      </c>
      <c r="C372" s="8" t="str">
        <f>+VLOOKUP(A372,[1]Mpios!D$10:E$1131,2,0)</f>
        <v>Pailitas</v>
      </c>
      <c r="D372" s="8">
        <v>28</v>
      </c>
      <c r="E372" s="8">
        <f>+VLOOKUP(A372,[1]Mpios!D$10:P$1131,13,0)</f>
        <v>17166</v>
      </c>
      <c r="F372" s="48">
        <f t="shared" si="5"/>
        <v>163.11313060701386</v>
      </c>
    </row>
    <row r="373" spans="1:6">
      <c r="A373" s="8" t="s">
        <v>398</v>
      </c>
      <c r="B373" s="8" t="str">
        <f>+VLOOKUP(A373,[1]Mpios!B$10:C$1131,2,0)</f>
        <v>Cundinamarca</v>
      </c>
      <c r="C373" s="8" t="str">
        <f>+VLOOKUP(A373,[1]Mpios!D$10:E$1131,2,0)</f>
        <v>Cachipay</v>
      </c>
      <c r="D373" s="8">
        <v>16</v>
      </c>
      <c r="E373" s="8">
        <f>+VLOOKUP(A373,[1]Mpios!D$10:P$1131,13,0)</f>
        <v>9833</v>
      </c>
      <c r="F373" s="48">
        <f t="shared" si="5"/>
        <v>162.71738025017797</v>
      </c>
    </row>
    <row r="374" spans="1:6">
      <c r="A374" s="8" t="s">
        <v>1107</v>
      </c>
      <c r="B374" s="8" t="str">
        <f>+VLOOKUP(A374,[1]Mpios!B$10:C$1131,2,0)</f>
        <v>Cundinamarca</v>
      </c>
      <c r="C374" s="8" t="str">
        <f>+VLOOKUP(A374,[1]Mpios!D$10:E$1131,2,0)</f>
        <v>Ricaurte</v>
      </c>
      <c r="D374" s="8">
        <v>15</v>
      </c>
      <c r="E374" s="8">
        <f>+VLOOKUP(A374,[1]Mpios!D$10:P$1131,13,0)</f>
        <v>9441</v>
      </c>
      <c r="F374" s="48">
        <f t="shared" si="5"/>
        <v>158.88147442008261</v>
      </c>
    </row>
    <row r="375" spans="1:6">
      <c r="A375" s="8" t="s">
        <v>686</v>
      </c>
      <c r="B375" s="8" t="str">
        <f>+VLOOKUP(A375,[1]Mpios!B$10:C$1131,2,0)</f>
        <v>Quindio</v>
      </c>
      <c r="C375" s="8" t="str">
        <f>+VLOOKUP(A375,[1]Mpios!D$10:E$1131,2,0)</f>
        <v>Filandia</v>
      </c>
      <c r="D375" s="8">
        <v>21</v>
      </c>
      <c r="E375" s="8">
        <f>+VLOOKUP(A375,[1]Mpios!D$10:P$1131,13,0)</f>
        <v>13414</v>
      </c>
      <c r="F375" s="48">
        <f t="shared" si="5"/>
        <v>156.55285522588341</v>
      </c>
    </row>
    <row r="376" spans="1:6">
      <c r="A376" s="8" t="s">
        <v>889</v>
      </c>
      <c r="B376" s="8" t="str">
        <f>+VLOOKUP(A376,[1]Mpios!B$10:C$1131,2,0)</f>
        <v>Casanare</v>
      </c>
      <c r="C376" s="8" t="str">
        <f>+VLOOKUP(A376,[1]Mpios!D$10:E$1131,2,0)</f>
        <v>Támara</v>
      </c>
      <c r="D376" s="8">
        <v>11</v>
      </c>
      <c r="E376" s="8">
        <f>+VLOOKUP(A376,[1]Mpios!D$10:P$1131,13,0)</f>
        <v>7040</v>
      </c>
      <c r="F376" s="48">
        <f t="shared" si="5"/>
        <v>156.25</v>
      </c>
    </row>
    <row r="377" spans="1:6">
      <c r="A377" s="8" t="s">
        <v>563</v>
      </c>
      <c r="B377" s="8" t="str">
        <f>+VLOOKUP(A377,[1]Mpios!B$10:C$1131,2,0)</f>
        <v>Meta</v>
      </c>
      <c r="C377" s="8" t="str">
        <f>+VLOOKUP(A377,[1]Mpios!D$10:E$1131,2,0)</f>
        <v>Castilla la Nueva</v>
      </c>
      <c r="D377" s="8">
        <v>15</v>
      </c>
      <c r="E377" s="8">
        <f>+VLOOKUP(A377,[1]Mpios!D$10:P$1131,13,0)</f>
        <v>9612</v>
      </c>
      <c r="F377" s="48">
        <f t="shared" si="5"/>
        <v>156.05493133583019</v>
      </c>
    </row>
    <row r="378" spans="1:6">
      <c r="A378" s="8" t="s">
        <v>123</v>
      </c>
      <c r="B378" s="8" t="str">
        <f>+VLOOKUP(A378,[1]Mpios!B$10:C$1131,2,0)</f>
        <v>Antioquia</v>
      </c>
      <c r="C378" s="8" t="str">
        <f>+VLOOKUP(A378,[1]Mpios!D$10:E$1131,2,0)</f>
        <v>San Carlos</v>
      </c>
      <c r="D378" s="8">
        <v>25</v>
      </c>
      <c r="E378" s="8">
        <f>+VLOOKUP(A378,[1]Mpios!D$10:P$1131,13,0)</f>
        <v>16064</v>
      </c>
      <c r="F378" s="48">
        <f t="shared" si="5"/>
        <v>155.62749003984064</v>
      </c>
    </row>
    <row r="379" spans="1:6">
      <c r="A379" s="8" t="s">
        <v>892</v>
      </c>
      <c r="B379" s="8" t="str">
        <f>+VLOOKUP(A379,[1]Mpios!B$10:C$1131,2,0)</f>
        <v>Casanare</v>
      </c>
      <c r="C379" s="8" t="str">
        <f>+VLOOKUP(A379,[1]Mpios!D$10:E$1131,2,0)</f>
        <v>Villanueva</v>
      </c>
      <c r="D379" s="8">
        <v>37</v>
      </c>
      <c r="E379" s="8">
        <f>+VLOOKUP(A379,[1]Mpios!D$10:P$1131,13,0)</f>
        <v>23859</v>
      </c>
      <c r="F379" s="48">
        <f t="shared" si="5"/>
        <v>155.07774843874429</v>
      </c>
    </row>
    <row r="380" spans="1:6">
      <c r="A380" s="8" t="s">
        <v>603</v>
      </c>
      <c r="B380" s="8" t="str">
        <f>+VLOOKUP(A380,[1]Mpios!B$10:C$1131,2,0)</f>
        <v>Nariño</v>
      </c>
      <c r="C380" s="8" t="str">
        <f>+VLOOKUP(A380,[1]Mpios!D$10:E$1131,2,0)</f>
        <v>El Peñol</v>
      </c>
      <c r="D380" s="8">
        <v>10</v>
      </c>
      <c r="E380" s="8">
        <f>+VLOOKUP(A380,[1]Mpios!D$10:P$1131,13,0)</f>
        <v>6500</v>
      </c>
      <c r="F380" s="48">
        <f t="shared" si="5"/>
        <v>153.84615384615384</v>
      </c>
    </row>
    <row r="381" spans="1:6">
      <c r="A381" s="8" t="s">
        <v>1133</v>
      </c>
      <c r="B381" s="8" t="str">
        <f>+VLOOKUP(A381,[1]Mpios!B$10:C$1131,2,0)</f>
        <v>Tolima</v>
      </c>
      <c r="C381" s="8" t="str">
        <f>+VLOOKUP(A381,[1]Mpios!D$10:E$1131,2,0)</f>
        <v>Suárez</v>
      </c>
      <c r="D381" s="8">
        <v>7</v>
      </c>
      <c r="E381" s="8">
        <f>+VLOOKUP(A381,[1]Mpios!D$10:P$1131,13,0)</f>
        <v>4555</v>
      </c>
      <c r="F381" s="48">
        <f t="shared" si="5"/>
        <v>153.67727771679472</v>
      </c>
    </row>
    <row r="382" spans="1:6">
      <c r="A382" s="8" t="s">
        <v>1078</v>
      </c>
      <c r="B382" s="8" t="str">
        <f>+VLOOKUP(A382,[1]Mpios!B$10:C$1131,2,0)</f>
        <v>Boyacá</v>
      </c>
      <c r="C382" s="8" t="str">
        <f>+VLOOKUP(A382,[1]Mpios!D$10:E$1131,2,0)</f>
        <v>Miraflores</v>
      </c>
      <c r="D382" s="8">
        <v>15</v>
      </c>
      <c r="E382" s="8">
        <f>+VLOOKUP(A382,[1]Mpios!D$10:P$1131,13,0)</f>
        <v>9777</v>
      </c>
      <c r="F382" s="48">
        <f t="shared" si="5"/>
        <v>153.42129487572873</v>
      </c>
    </row>
    <row r="383" spans="1:6">
      <c r="A383" s="8" t="s">
        <v>98</v>
      </c>
      <c r="B383" s="8" t="str">
        <f>+VLOOKUP(A383,[1]Mpios!B$10:C$1131,2,0)</f>
        <v>Antioquia</v>
      </c>
      <c r="C383" s="8" t="str">
        <f>+VLOOKUP(A383,[1]Mpios!D$10:E$1131,2,0)</f>
        <v>La Pintada</v>
      </c>
      <c r="D383" s="8">
        <v>10</v>
      </c>
      <c r="E383" s="8">
        <f>+VLOOKUP(A383,[1]Mpios!D$10:P$1131,13,0)</f>
        <v>6558</v>
      </c>
      <c r="F383" s="48">
        <f t="shared" si="5"/>
        <v>152.48551387618176</v>
      </c>
    </row>
    <row r="384" spans="1:6">
      <c r="A384" s="8" t="s">
        <v>811</v>
      </c>
      <c r="B384" s="8" t="str">
        <f>+VLOOKUP(A384,[1]Mpios!B$10:C$1131,2,0)</f>
        <v>Tolima</v>
      </c>
      <c r="C384" s="8" t="str">
        <f>+VLOOKUP(A384,[1]Mpios!D$10:E$1131,2,0)</f>
        <v>Palocabildo</v>
      </c>
      <c r="D384" s="8">
        <v>14</v>
      </c>
      <c r="E384" s="8">
        <f>+VLOOKUP(A384,[1]Mpios!D$10:P$1131,13,0)</f>
        <v>9197</v>
      </c>
      <c r="F384" s="48">
        <f t="shared" si="5"/>
        <v>152.22355115798629</v>
      </c>
    </row>
    <row r="385" spans="1:6">
      <c r="A385" s="8" t="s">
        <v>922</v>
      </c>
      <c r="B385" s="8" t="str">
        <f>+VLOOKUP(A385,[1]Mpios!B$10:C$1131,2,0)</f>
        <v>Vaupés</v>
      </c>
      <c r="C385" s="8" t="str">
        <f>+VLOOKUP(A385,[1]Mpios!D$10:E$1131,2,0)</f>
        <v>Mitú</v>
      </c>
      <c r="D385" s="8">
        <v>48</v>
      </c>
      <c r="E385" s="8">
        <f>+VLOOKUP(A385,[1]Mpios!D$10:P$1131,13,0)</f>
        <v>31568</v>
      </c>
      <c r="F385" s="48">
        <f t="shared" si="5"/>
        <v>152.05271160669034</v>
      </c>
    </row>
    <row r="386" spans="1:6">
      <c r="A386" s="8" t="s">
        <v>555</v>
      </c>
      <c r="B386" s="8" t="str">
        <f>+VLOOKUP(A386,[1]Mpios!B$10:C$1131,2,0)</f>
        <v>Magdalena</v>
      </c>
      <c r="C386" s="8" t="str">
        <f>+VLOOKUP(A386,[1]Mpios!D$10:E$1131,2,0)</f>
        <v>Santa Bárbara de Pinto</v>
      </c>
      <c r="D386" s="8">
        <v>19</v>
      </c>
      <c r="E386" s="8">
        <f>+VLOOKUP(A386,[1]Mpios!D$10:P$1131,13,0)</f>
        <v>12610</v>
      </c>
      <c r="F386" s="48">
        <f t="shared" ref="F386:F449" si="6">+(D386/E386)*100000</f>
        <v>150.6740681998414</v>
      </c>
    </row>
    <row r="387" spans="1:6">
      <c r="A387" s="8" t="s">
        <v>157</v>
      </c>
      <c r="B387" s="8" t="str">
        <f>+VLOOKUP(A387,[1]Mpios!B$10:C$1131,2,0)</f>
        <v>Antioquia</v>
      </c>
      <c r="C387" s="8" t="str">
        <f>+VLOOKUP(A387,[1]Mpios!D$10:E$1131,2,0)</f>
        <v>Yondó</v>
      </c>
      <c r="D387" s="8">
        <v>28</v>
      </c>
      <c r="E387" s="8">
        <f>+VLOOKUP(A387,[1]Mpios!D$10:P$1131,13,0)</f>
        <v>18613</v>
      </c>
      <c r="F387" s="48">
        <f t="shared" si="6"/>
        <v>150.43249341857842</v>
      </c>
    </row>
    <row r="388" spans="1:6">
      <c r="A388" s="8" t="s">
        <v>408</v>
      </c>
      <c r="B388" s="8" t="str">
        <f>+VLOOKUP(A388,[1]Mpios!B$10:C$1131,2,0)</f>
        <v>Cundinamarca</v>
      </c>
      <c r="C388" s="8" t="str">
        <f>+VLOOKUP(A388,[1]Mpios!D$10:E$1131,2,0)</f>
        <v>Fusagasugá</v>
      </c>
      <c r="D388" s="8">
        <v>201</v>
      </c>
      <c r="E388" s="8">
        <f>+VLOOKUP(A388,[1]Mpios!D$10:P$1131,13,0)</f>
        <v>134523</v>
      </c>
      <c r="F388" s="48">
        <f t="shared" si="6"/>
        <v>149.41682834905555</v>
      </c>
    </row>
    <row r="389" spans="1:6">
      <c r="A389" s="8" t="s">
        <v>1098</v>
      </c>
      <c r="B389" s="8" t="str">
        <f>+VLOOKUP(A389,[1]Mpios!B$10:C$1131,2,0)</f>
        <v>Cundinamarca</v>
      </c>
      <c r="C389" s="8" t="str">
        <f>+VLOOKUP(A389,[1]Mpios!D$10:E$1131,2,0)</f>
        <v>Guachetá</v>
      </c>
      <c r="D389" s="8">
        <v>17</v>
      </c>
      <c r="E389" s="8">
        <f>+VLOOKUP(A389,[1]Mpios!D$10:P$1131,13,0)</f>
        <v>11385</v>
      </c>
      <c r="F389" s="48">
        <f t="shared" si="6"/>
        <v>149.31927975406236</v>
      </c>
    </row>
    <row r="390" spans="1:6">
      <c r="A390" s="8" t="s">
        <v>830</v>
      </c>
      <c r="B390" s="8" t="str">
        <f>+VLOOKUP(A390,[1]Mpios!B$10:C$1131,2,0)</f>
        <v>Valle del Cauca</v>
      </c>
      <c r="C390" s="8" t="str">
        <f>+VLOOKUP(A390,[1]Mpios!D$10:E$1131,2,0)</f>
        <v>Ansermanuevo</v>
      </c>
      <c r="D390" s="8">
        <v>29</v>
      </c>
      <c r="E390" s="8">
        <f>+VLOOKUP(A390,[1]Mpios!D$10:P$1131,13,0)</f>
        <v>19557</v>
      </c>
      <c r="F390" s="48">
        <f t="shared" si="6"/>
        <v>148.28450171294165</v>
      </c>
    </row>
    <row r="391" spans="1:6">
      <c r="A391" s="8" t="s">
        <v>853</v>
      </c>
      <c r="B391" s="8" t="str">
        <f>+VLOOKUP(A391,[1]Mpios!B$10:C$1131,2,0)</f>
        <v>Valle del Cauca</v>
      </c>
      <c r="C391" s="8" t="str">
        <f>+VLOOKUP(A391,[1]Mpios!D$10:E$1131,2,0)</f>
        <v>Palmira</v>
      </c>
      <c r="D391" s="8">
        <v>444</v>
      </c>
      <c r="E391" s="8">
        <f>+VLOOKUP(A391,[1]Mpios!D$10:P$1131,13,0)</f>
        <v>304763</v>
      </c>
      <c r="F391" s="48">
        <f t="shared" si="6"/>
        <v>145.68697643742843</v>
      </c>
    </row>
    <row r="392" spans="1:6">
      <c r="A392" s="8" t="s">
        <v>848</v>
      </c>
      <c r="B392" s="8" t="str">
        <f>+VLOOKUP(A392,[1]Mpios!B$10:C$1131,2,0)</f>
        <v>Valle del Cauca</v>
      </c>
      <c r="C392" s="8" t="str">
        <f>+VLOOKUP(A392,[1]Mpios!D$10:E$1131,2,0)</f>
        <v>Jamundí</v>
      </c>
      <c r="D392" s="8">
        <v>174</v>
      </c>
      <c r="E392" s="8">
        <f>+VLOOKUP(A392,[1]Mpios!D$10:P$1131,13,0)</f>
        <v>119532</v>
      </c>
      <c r="F392" s="48">
        <f t="shared" si="6"/>
        <v>145.56771408493123</v>
      </c>
    </row>
    <row r="393" spans="1:6">
      <c r="A393" s="8" t="s">
        <v>473</v>
      </c>
      <c r="B393" s="8" t="str">
        <f>+VLOOKUP(A393,[1]Mpios!B$10:C$1131,2,0)</f>
        <v>Chocó</v>
      </c>
      <c r="C393" s="8" t="str">
        <f>+VLOOKUP(A393,[1]Mpios!D$10:E$1131,2,0)</f>
        <v>Río Quito</v>
      </c>
      <c r="D393" s="8">
        <v>13</v>
      </c>
      <c r="E393" s="8">
        <f>+VLOOKUP(A393,[1]Mpios!D$10:P$1131,13,0)</f>
        <v>8961</v>
      </c>
      <c r="F393" s="48">
        <f t="shared" si="6"/>
        <v>145.07309452070081</v>
      </c>
    </row>
    <row r="394" spans="1:6">
      <c r="A394" s="8" t="s">
        <v>260</v>
      </c>
      <c r="B394" s="8" t="str">
        <f>+VLOOKUP(A394,[1]Mpios!B$10:C$1131,2,0)</f>
        <v>Caldas</v>
      </c>
      <c r="C394" s="8" t="str">
        <f>+VLOOKUP(A394,[1]Mpios!D$10:E$1131,2,0)</f>
        <v>Filadelfia</v>
      </c>
      <c r="D394" s="8">
        <v>16</v>
      </c>
      <c r="E394" s="8">
        <f>+VLOOKUP(A394,[1]Mpios!D$10:P$1131,13,0)</f>
        <v>11034</v>
      </c>
      <c r="F394" s="48">
        <f t="shared" si="6"/>
        <v>145.00634402755122</v>
      </c>
    </row>
    <row r="395" spans="1:6">
      <c r="A395" s="8" t="s">
        <v>134</v>
      </c>
      <c r="B395" s="8" t="str">
        <f>+VLOOKUP(A395,[1]Mpios!B$10:C$1131,2,0)</f>
        <v>Antioquia</v>
      </c>
      <c r="C395" s="8" t="str">
        <f>+VLOOKUP(A395,[1]Mpios!D$10:E$1131,2,0)</f>
        <v>Santa Bárbara</v>
      </c>
      <c r="D395" s="8">
        <v>32</v>
      </c>
      <c r="E395" s="8">
        <f>+VLOOKUP(A395,[1]Mpios!D$10:P$1131,13,0)</f>
        <v>22076</v>
      </c>
      <c r="F395" s="48">
        <f t="shared" si="6"/>
        <v>144.95379597753217</v>
      </c>
    </row>
    <row r="396" spans="1:6">
      <c r="A396" s="8" t="s">
        <v>110</v>
      </c>
      <c r="B396" s="8" t="str">
        <f>+VLOOKUP(A396,[1]Mpios!B$10:C$1131,2,0)</f>
        <v>Antioquia</v>
      </c>
      <c r="C396" s="8" t="str">
        <f>+VLOOKUP(A396,[1]Mpios!D$10:E$1131,2,0)</f>
        <v>Peñol</v>
      </c>
      <c r="D396" s="8">
        <v>23</v>
      </c>
      <c r="E396" s="8">
        <f>+VLOOKUP(A396,[1]Mpios!D$10:P$1131,13,0)</f>
        <v>15889</v>
      </c>
      <c r="F396" s="48">
        <f t="shared" si="6"/>
        <v>144.75423248788471</v>
      </c>
    </row>
    <row r="397" spans="1:6">
      <c r="A397" s="8" t="s">
        <v>679</v>
      </c>
      <c r="B397" s="8" t="str">
        <f>+VLOOKUP(A397,[1]Mpios!B$10:C$1131,2,0)</f>
        <v>Norte de Santander</v>
      </c>
      <c r="C397" s="8" t="str">
        <f>+VLOOKUP(A397,[1]Mpios!D$10:E$1131,2,0)</f>
        <v>Toledo</v>
      </c>
      <c r="D397" s="8">
        <v>25</v>
      </c>
      <c r="E397" s="8">
        <f>+VLOOKUP(A397,[1]Mpios!D$10:P$1131,13,0)</f>
        <v>17283</v>
      </c>
      <c r="F397" s="48">
        <f t="shared" si="6"/>
        <v>144.6508129375687</v>
      </c>
    </row>
    <row r="398" spans="1:6">
      <c r="A398" s="8" t="s">
        <v>73</v>
      </c>
      <c r="B398" s="8" t="str">
        <f>+VLOOKUP(A398,[1]Mpios!B$10:C$1131,2,0)</f>
        <v>Antioquia</v>
      </c>
      <c r="C398" s="8" t="str">
        <f>+VLOOKUP(A398,[1]Mpios!D$10:E$1131,2,0)</f>
        <v>Concepción</v>
      </c>
      <c r="D398" s="8">
        <v>5</v>
      </c>
      <c r="E398" s="8">
        <f>+VLOOKUP(A398,[1]Mpios!D$10:P$1131,13,0)</f>
        <v>3463</v>
      </c>
      <c r="F398" s="48">
        <f t="shared" si="6"/>
        <v>144.38348252959864</v>
      </c>
    </row>
    <row r="399" spans="1:6">
      <c r="A399" s="9" t="s">
        <v>1064</v>
      </c>
      <c r="B399" s="9" t="str">
        <f>+VLOOKUP(A399,[1]Mpios!B$10:C$1131,2,0)</f>
        <v>Antioquia</v>
      </c>
      <c r="C399" s="9" t="str">
        <f>+VLOOKUP(A399,[1]Mpios!D$10:E$1131,2,0)</f>
        <v>Alejandría</v>
      </c>
      <c r="D399" s="9">
        <v>5</v>
      </c>
      <c r="E399" s="9">
        <f>+VLOOKUP(A399,[1]Mpios!D$10:P$1131,13,0)</f>
        <v>3466</v>
      </c>
      <c r="F399" s="48">
        <f t="shared" si="6"/>
        <v>144.25851125216388</v>
      </c>
    </row>
    <row r="400" spans="1:6">
      <c r="A400" s="8" t="s">
        <v>461</v>
      </c>
      <c r="B400" s="8" t="str">
        <f>+VLOOKUP(A400,[1]Mpios!B$10:C$1131,2,0)</f>
        <v>Chocó</v>
      </c>
      <c r="C400" s="8" t="str">
        <f>+VLOOKUP(A400,[1]Mpios!D$10:E$1131,2,0)</f>
        <v>Condoto</v>
      </c>
      <c r="D400" s="8">
        <v>21</v>
      </c>
      <c r="E400" s="8">
        <f>+VLOOKUP(A400,[1]Mpios!D$10:P$1131,13,0)</f>
        <v>14660</v>
      </c>
      <c r="F400" s="48">
        <f t="shared" si="6"/>
        <v>143.24693042291949</v>
      </c>
    </row>
    <row r="401" spans="1:6">
      <c r="A401" s="8" t="s">
        <v>617</v>
      </c>
      <c r="B401" s="8" t="str">
        <f>+VLOOKUP(A401,[1]Mpios!B$10:C$1131,2,0)</f>
        <v>Nariño</v>
      </c>
      <c r="C401" s="8" t="str">
        <f>+VLOOKUP(A401,[1]Mpios!D$10:E$1131,2,0)</f>
        <v>La Tola</v>
      </c>
      <c r="D401" s="8">
        <v>18</v>
      </c>
      <c r="E401" s="8">
        <f>+VLOOKUP(A401,[1]Mpios!D$10:P$1131,13,0)</f>
        <v>12584</v>
      </c>
      <c r="F401" s="48">
        <f t="shared" si="6"/>
        <v>143.03877940241577</v>
      </c>
    </row>
    <row r="402" spans="1:6">
      <c r="A402" s="8" t="s">
        <v>363</v>
      </c>
      <c r="B402" s="8" t="str">
        <f>+VLOOKUP(A402,[1]Mpios!B$10:C$1131,2,0)</f>
        <v>Córdoba</v>
      </c>
      <c r="C402" s="8" t="str">
        <f>+VLOOKUP(A402,[1]Mpios!D$10:E$1131,2,0)</f>
        <v>Montería</v>
      </c>
      <c r="D402" s="8">
        <v>629</v>
      </c>
      <c r="E402" s="8">
        <f>+VLOOKUP(A402,[1]Mpios!D$10:P$1131,13,0)</f>
        <v>441260</v>
      </c>
      <c r="F402" s="48">
        <f t="shared" si="6"/>
        <v>142.54634455876354</v>
      </c>
    </row>
    <row r="403" spans="1:6">
      <c r="A403" s="8" t="s">
        <v>771</v>
      </c>
      <c r="B403" s="8" t="str">
        <f>+VLOOKUP(A403,[1]Mpios!B$10:C$1131,2,0)</f>
        <v>Sucre</v>
      </c>
      <c r="C403" s="8" t="str">
        <f>+VLOOKUP(A403,[1]Mpios!D$10:E$1131,2,0)</f>
        <v>Sampués</v>
      </c>
      <c r="D403" s="8">
        <v>54</v>
      </c>
      <c r="E403" s="8">
        <f>+VLOOKUP(A403,[1]Mpios!D$10:P$1131,13,0)</f>
        <v>37925</v>
      </c>
      <c r="F403" s="48">
        <f t="shared" si="6"/>
        <v>142.38628872775215</v>
      </c>
    </row>
    <row r="404" spans="1:6">
      <c r="A404" s="8" t="s">
        <v>804</v>
      </c>
      <c r="B404" s="8" t="str">
        <f>+VLOOKUP(A404,[1]Mpios!B$10:C$1131,2,0)</f>
        <v>Tolima</v>
      </c>
      <c r="C404" s="8" t="str">
        <f>+VLOOKUP(A404,[1]Mpios!D$10:E$1131,2,0)</f>
        <v>Lérida</v>
      </c>
      <c r="D404" s="8">
        <v>25</v>
      </c>
      <c r="E404" s="8">
        <f>+VLOOKUP(A404,[1]Mpios!D$10:P$1131,13,0)</f>
        <v>17584</v>
      </c>
      <c r="F404" s="48">
        <f t="shared" si="6"/>
        <v>142.1747042766151</v>
      </c>
    </row>
    <row r="405" spans="1:6">
      <c r="A405" s="8" t="s">
        <v>786</v>
      </c>
      <c r="B405" s="8" t="str">
        <f>+VLOOKUP(A405,[1]Mpios!B$10:C$1131,2,0)</f>
        <v>Tolima</v>
      </c>
      <c r="C405" s="8" t="str">
        <f>+VLOOKUP(A405,[1]Mpios!D$10:E$1131,2,0)</f>
        <v>Armero</v>
      </c>
      <c r="D405" s="8">
        <v>17</v>
      </c>
      <c r="E405" s="8">
        <f>+VLOOKUP(A405,[1]Mpios!D$10:P$1131,13,0)</f>
        <v>11960</v>
      </c>
      <c r="F405" s="48">
        <f t="shared" si="6"/>
        <v>142.14046822742475</v>
      </c>
    </row>
    <row r="406" spans="1:6">
      <c r="A406" s="8" t="s">
        <v>97</v>
      </c>
      <c r="B406" s="8" t="str">
        <f>+VLOOKUP(A406,[1]Mpios!B$10:C$1131,2,0)</f>
        <v>Antioquia</v>
      </c>
      <c r="C406" s="8" t="str">
        <f>+VLOOKUP(A406,[1]Mpios!D$10:E$1131,2,0)</f>
        <v>La Estrella</v>
      </c>
      <c r="D406" s="8">
        <v>88</v>
      </c>
      <c r="E406" s="8">
        <f>+VLOOKUP(A406,[1]Mpios!D$10:P$1131,13,0)</f>
        <v>62344</v>
      </c>
      <c r="F406" s="48">
        <f t="shared" si="6"/>
        <v>141.15231618118824</v>
      </c>
    </row>
    <row r="407" spans="1:6">
      <c r="A407" s="8" t="s">
        <v>605</v>
      </c>
      <c r="B407" s="8" t="str">
        <f>+VLOOKUP(A407,[1]Mpios!B$10:C$1131,2,0)</f>
        <v>Nariño</v>
      </c>
      <c r="C407" s="8" t="str">
        <f>+VLOOKUP(A407,[1]Mpios!D$10:E$1131,2,0)</f>
        <v>El Tablón de Gómez</v>
      </c>
      <c r="D407" s="8">
        <v>18</v>
      </c>
      <c r="E407" s="8">
        <f>+VLOOKUP(A407,[1]Mpios!D$10:P$1131,13,0)</f>
        <v>12757</v>
      </c>
      <c r="F407" s="48">
        <f t="shared" si="6"/>
        <v>141.09900446813515</v>
      </c>
    </row>
    <row r="408" spans="1:6">
      <c r="A408" s="8" t="s">
        <v>879</v>
      </c>
      <c r="B408" s="8" t="str">
        <f>+VLOOKUP(A408,[1]Mpios!B$10:C$1131,2,0)</f>
        <v>Casanare</v>
      </c>
      <c r="C408" s="8" t="str">
        <f>+VLOOKUP(A408,[1]Mpios!D$10:E$1131,2,0)</f>
        <v>La Salina</v>
      </c>
      <c r="D408" s="8">
        <v>2</v>
      </c>
      <c r="E408" s="8">
        <f>+VLOOKUP(A408,[1]Mpios!D$10:P$1131,13,0)</f>
        <v>1420</v>
      </c>
      <c r="F408" s="48">
        <f t="shared" si="6"/>
        <v>140.84507042253523</v>
      </c>
    </row>
    <row r="409" spans="1:6">
      <c r="A409" s="8" t="s">
        <v>656</v>
      </c>
      <c r="B409" s="8" t="str">
        <f>+VLOOKUP(A409,[1]Mpios!B$10:C$1131,2,0)</f>
        <v>Norte de Santander</v>
      </c>
      <c r="C409" s="8" t="str">
        <f>+VLOOKUP(A409,[1]Mpios!D$10:E$1131,2,0)</f>
        <v>Chinácota</v>
      </c>
      <c r="D409" s="8">
        <v>23</v>
      </c>
      <c r="E409" s="8">
        <f>+VLOOKUP(A409,[1]Mpios!D$10:P$1131,13,0)</f>
        <v>16348</v>
      </c>
      <c r="F409" s="48">
        <f t="shared" si="6"/>
        <v>140.68999265965255</v>
      </c>
    </row>
    <row r="410" spans="1:6">
      <c r="A410" s="8" t="s">
        <v>890</v>
      </c>
      <c r="B410" s="8" t="str">
        <f>+VLOOKUP(A410,[1]Mpios!B$10:C$1131,2,0)</f>
        <v>Casanare</v>
      </c>
      <c r="C410" s="8" t="str">
        <f>+VLOOKUP(A410,[1]Mpios!D$10:E$1131,2,0)</f>
        <v>Tauramena</v>
      </c>
      <c r="D410" s="8">
        <v>31</v>
      </c>
      <c r="E410" s="8">
        <f>+VLOOKUP(A410,[1]Mpios!D$10:P$1131,13,0)</f>
        <v>22076</v>
      </c>
      <c r="F410" s="48">
        <f t="shared" si="6"/>
        <v>140.42398985323427</v>
      </c>
    </row>
    <row r="411" spans="1:6">
      <c r="A411" s="8" t="s">
        <v>593</v>
      </c>
      <c r="B411" s="8" t="str">
        <f>+VLOOKUP(A411,[1]Mpios!B$10:C$1131,2,0)</f>
        <v>Nariño</v>
      </c>
      <c r="C411" s="8" t="str">
        <f>+VLOOKUP(A411,[1]Mpios!D$10:E$1131,2,0)</f>
        <v>Buesaco</v>
      </c>
      <c r="D411" s="8">
        <v>35</v>
      </c>
      <c r="E411" s="8">
        <f>+VLOOKUP(A411,[1]Mpios!D$10:P$1131,13,0)</f>
        <v>25063</v>
      </c>
      <c r="F411" s="48">
        <f t="shared" si="6"/>
        <v>139.64808682121057</v>
      </c>
    </row>
    <row r="412" spans="1:6">
      <c r="A412" s="8" t="s">
        <v>318</v>
      </c>
      <c r="B412" s="8" t="str">
        <f>+VLOOKUP(A412,[1]Mpios!B$10:C$1131,2,0)</f>
        <v>Cauca</v>
      </c>
      <c r="C412" s="8" t="str">
        <f>+VLOOKUP(A412,[1]Mpios!D$10:E$1131,2,0)</f>
        <v>Padilla</v>
      </c>
      <c r="D412" s="8">
        <v>11</v>
      </c>
      <c r="E412" s="8">
        <f>+VLOOKUP(A412,[1]Mpios!D$10:P$1131,13,0)</f>
        <v>7882</v>
      </c>
      <c r="F412" s="48">
        <f t="shared" si="6"/>
        <v>139.55848769347881</v>
      </c>
    </row>
    <row r="413" spans="1:6">
      <c r="A413" s="8" t="s">
        <v>697</v>
      </c>
      <c r="B413" s="8" t="str">
        <f>+VLOOKUP(A413,[1]Mpios!B$10:C$1131,2,0)</f>
        <v>Risaralda</v>
      </c>
      <c r="C413" s="8" t="str">
        <f>+VLOOKUP(A413,[1]Mpios!D$10:E$1131,2,0)</f>
        <v>Dosquebradas</v>
      </c>
      <c r="D413" s="8">
        <v>277</v>
      </c>
      <c r="E413" s="8">
        <f>+VLOOKUP(A413,[1]Mpios!D$10:P$1131,13,0)</f>
        <v>198874</v>
      </c>
      <c r="F413" s="48">
        <f t="shared" si="6"/>
        <v>139.28416987640415</v>
      </c>
    </row>
    <row r="414" spans="1:6">
      <c r="A414" s="8" t="s">
        <v>610</v>
      </c>
      <c r="B414" s="8" t="str">
        <f>+VLOOKUP(A414,[1]Mpios!B$10:C$1131,2,0)</f>
        <v>Nariño</v>
      </c>
      <c r="C414" s="8" t="str">
        <f>+VLOOKUP(A414,[1]Mpios!D$10:E$1131,2,0)</f>
        <v>Gualmatán</v>
      </c>
      <c r="D414" s="8">
        <v>8</v>
      </c>
      <c r="E414" s="8">
        <f>+VLOOKUP(A414,[1]Mpios!D$10:P$1131,13,0)</f>
        <v>5767</v>
      </c>
      <c r="F414" s="48">
        <f t="shared" si="6"/>
        <v>138.72030518467142</v>
      </c>
    </row>
    <row r="415" spans="1:6">
      <c r="A415" s="8" t="s">
        <v>211</v>
      </c>
      <c r="B415" s="8" t="str">
        <f>+VLOOKUP(A415,[1]Mpios!B$10:C$1131,2,0)</f>
        <v>Bolívar</v>
      </c>
      <c r="C415" s="8" t="str">
        <f>+VLOOKUP(A415,[1]Mpios!D$10:E$1131,2,0)</f>
        <v>Simití</v>
      </c>
      <c r="D415" s="8">
        <v>28</v>
      </c>
      <c r="E415" s="8">
        <f>+VLOOKUP(A415,[1]Mpios!D$10:P$1131,13,0)</f>
        <v>20271</v>
      </c>
      <c r="F415" s="48">
        <f t="shared" si="6"/>
        <v>138.12836071234767</v>
      </c>
    </row>
    <row r="416" spans="1:6">
      <c r="A416" s="8" t="s">
        <v>195</v>
      </c>
      <c r="B416" s="8" t="str">
        <f>+VLOOKUP(A416,[1]Mpios!B$10:C$1131,2,0)</f>
        <v>Bolívar</v>
      </c>
      <c r="C416" s="8" t="str">
        <f>+VLOOKUP(A416,[1]Mpios!D$10:E$1131,2,0)</f>
        <v>Morales</v>
      </c>
      <c r="D416" s="8">
        <v>29</v>
      </c>
      <c r="E416" s="8">
        <f>+VLOOKUP(A416,[1]Mpios!D$10:P$1131,13,0)</f>
        <v>21182</v>
      </c>
      <c r="F416" s="48">
        <f t="shared" si="6"/>
        <v>136.90869606269473</v>
      </c>
    </row>
    <row r="417" spans="1:6">
      <c r="A417" s="8" t="s">
        <v>783</v>
      </c>
      <c r="B417" s="8" t="str">
        <f>+VLOOKUP(A417,[1]Mpios!B$10:C$1131,2,0)</f>
        <v>Tolima</v>
      </c>
      <c r="C417" s="8" t="str">
        <f>+VLOOKUP(A417,[1]Mpios!D$10:E$1131,2,0)</f>
        <v>Alvarado</v>
      </c>
      <c r="D417" s="8">
        <v>12</v>
      </c>
      <c r="E417" s="8">
        <f>+VLOOKUP(A417,[1]Mpios!D$10:P$1131,13,0)</f>
        <v>8834</v>
      </c>
      <c r="F417" s="48">
        <f t="shared" si="6"/>
        <v>135.83880461851936</v>
      </c>
    </row>
    <row r="418" spans="1:6">
      <c r="A418" s="8" t="s">
        <v>829</v>
      </c>
      <c r="B418" s="8" t="str">
        <f>+VLOOKUP(A418,[1]Mpios!B$10:C$1131,2,0)</f>
        <v>Valle del Cauca</v>
      </c>
      <c r="C418" s="8" t="str">
        <f>+VLOOKUP(A418,[1]Mpios!D$10:E$1131,2,0)</f>
        <v>Andalucía</v>
      </c>
      <c r="D418" s="8">
        <v>24</v>
      </c>
      <c r="E418" s="8">
        <f>+VLOOKUP(A418,[1]Mpios!D$10:P$1131,13,0)</f>
        <v>17811</v>
      </c>
      <c r="F418" s="48">
        <f t="shared" si="6"/>
        <v>134.74818932120601</v>
      </c>
    </row>
    <row r="419" spans="1:6">
      <c r="A419" s="8" t="s">
        <v>130</v>
      </c>
      <c r="B419" s="8" t="str">
        <f>+VLOOKUP(A419,[1]Mpios!B$10:C$1131,2,0)</f>
        <v>Antioquia</v>
      </c>
      <c r="C419" s="8" t="str">
        <f>+VLOOKUP(A419,[1]Mpios!D$10:E$1131,2,0)</f>
        <v>San Pedro de Uraba</v>
      </c>
      <c r="D419" s="8">
        <v>42</v>
      </c>
      <c r="E419" s="8">
        <f>+VLOOKUP(A419,[1]Mpios!D$10:P$1131,13,0)</f>
        <v>31280</v>
      </c>
      <c r="F419" s="48">
        <f t="shared" si="6"/>
        <v>134.27109974424553</v>
      </c>
    </row>
    <row r="420" spans="1:6">
      <c r="A420" s="8" t="s">
        <v>705</v>
      </c>
      <c r="B420" s="8" t="str">
        <f>+VLOOKUP(A420,[1]Mpios!B$10:C$1131,2,0)</f>
        <v>Risaralda</v>
      </c>
      <c r="C420" s="8" t="str">
        <f>+VLOOKUP(A420,[1]Mpios!D$10:E$1131,2,0)</f>
        <v>Santa Rosa de Cabal</v>
      </c>
      <c r="D420" s="8">
        <v>96</v>
      </c>
      <c r="E420" s="8">
        <f>+VLOOKUP(A420,[1]Mpios!D$10:P$1131,13,0)</f>
        <v>72228</v>
      </c>
      <c r="F420" s="48">
        <f t="shared" si="6"/>
        <v>132.91244392756272</v>
      </c>
    </row>
    <row r="421" spans="1:6">
      <c r="A421" s="8" t="s">
        <v>443</v>
      </c>
      <c r="B421" s="8" t="str">
        <f>+VLOOKUP(A421,[1]Mpios!B$10:C$1131,2,0)</f>
        <v>Cundinamarca</v>
      </c>
      <c r="C421" s="8" t="str">
        <f>+VLOOKUP(A421,[1]Mpios!D$10:E$1131,2,0)</f>
        <v>Topaipí</v>
      </c>
      <c r="D421" s="8">
        <v>6</v>
      </c>
      <c r="E421" s="8">
        <f>+VLOOKUP(A421,[1]Mpios!D$10:P$1131,13,0)</f>
        <v>4529</v>
      </c>
      <c r="F421" s="48">
        <f t="shared" si="6"/>
        <v>132.47957606535658</v>
      </c>
    </row>
    <row r="422" spans="1:6">
      <c r="A422" s="8" t="s">
        <v>736</v>
      </c>
      <c r="B422" s="8" t="str">
        <f>+VLOOKUP(A422,[1]Mpios!B$10:C$1131,2,0)</f>
        <v>Santander</v>
      </c>
      <c r="C422" s="8" t="str">
        <f>+VLOOKUP(A422,[1]Mpios!D$10:E$1131,2,0)</f>
        <v>Matanza</v>
      </c>
      <c r="D422" s="8">
        <v>7</v>
      </c>
      <c r="E422" s="8">
        <f>+VLOOKUP(A422,[1]Mpios!D$10:P$1131,13,0)</f>
        <v>5297</v>
      </c>
      <c r="F422" s="48">
        <f t="shared" si="6"/>
        <v>132.15027373985274</v>
      </c>
    </row>
    <row r="423" spans="1:6">
      <c r="A423" s="8" t="s">
        <v>55</v>
      </c>
      <c r="B423" s="8" t="str">
        <f>+VLOOKUP(A423,[1]Mpios!B$10:C$1131,2,0)</f>
        <v>Antioquia</v>
      </c>
      <c r="C423" s="8" t="str">
        <f>+VLOOKUP(A423,[1]Mpios!D$10:E$1131,2,0)</f>
        <v>Betulia</v>
      </c>
      <c r="D423" s="8">
        <v>23</v>
      </c>
      <c r="E423" s="8">
        <f>+VLOOKUP(A423,[1]Mpios!D$10:P$1131,13,0)</f>
        <v>17542</v>
      </c>
      <c r="F423" s="48">
        <f t="shared" si="6"/>
        <v>131.11389807319574</v>
      </c>
    </row>
    <row r="424" spans="1:6">
      <c r="A424" s="8" t="s">
        <v>276</v>
      </c>
      <c r="B424" s="8" t="str">
        <f>+VLOOKUP(A424,[1]Mpios!B$10:C$1131,2,0)</f>
        <v>Caldas</v>
      </c>
      <c r="C424" s="8" t="str">
        <f>+VLOOKUP(A424,[1]Mpios!D$10:E$1131,2,0)</f>
        <v>Supía</v>
      </c>
      <c r="D424" s="8">
        <v>35</v>
      </c>
      <c r="E424" s="8">
        <f>+VLOOKUP(A424,[1]Mpios!D$10:P$1131,13,0)</f>
        <v>26728</v>
      </c>
      <c r="F424" s="48">
        <f t="shared" si="6"/>
        <v>130.94881771924574</v>
      </c>
    </row>
    <row r="425" spans="1:6">
      <c r="A425" s="8" t="s">
        <v>684</v>
      </c>
      <c r="B425" s="8" t="str">
        <f>+VLOOKUP(A425,[1]Mpios!B$10:C$1131,2,0)</f>
        <v>Quindio</v>
      </c>
      <c r="C425" s="8" t="str">
        <f>+VLOOKUP(A425,[1]Mpios!D$10:E$1131,2,0)</f>
        <v>Circasia</v>
      </c>
      <c r="D425" s="8">
        <v>39</v>
      </c>
      <c r="E425" s="8">
        <f>+VLOOKUP(A425,[1]Mpios!D$10:P$1131,13,0)</f>
        <v>29886</v>
      </c>
      <c r="F425" s="48">
        <f t="shared" si="6"/>
        <v>130.49588436057019</v>
      </c>
    </row>
    <row r="426" spans="1:6">
      <c r="A426" s="8" t="s">
        <v>733</v>
      </c>
      <c r="B426" s="8" t="str">
        <f>+VLOOKUP(A426,[1]Mpios!B$10:C$1131,2,0)</f>
        <v>Santander</v>
      </c>
      <c r="C426" s="8" t="str">
        <f>+VLOOKUP(A426,[1]Mpios!D$10:E$1131,2,0)</f>
        <v>Landázuri</v>
      </c>
      <c r="D426" s="8">
        <v>20</v>
      </c>
      <c r="E426" s="8">
        <f>+VLOOKUP(A426,[1]Mpios!D$10:P$1131,13,0)</f>
        <v>15374</v>
      </c>
      <c r="F426" s="48">
        <f t="shared" si="6"/>
        <v>130.08976193573565</v>
      </c>
    </row>
    <row r="427" spans="1:6">
      <c r="A427" s="8" t="s">
        <v>510</v>
      </c>
      <c r="B427" s="8" t="str">
        <f>+VLOOKUP(A427,[1]Mpios!B$10:C$1131,2,0)</f>
        <v>Huila</v>
      </c>
      <c r="C427" s="8" t="str">
        <f>+VLOOKUP(A427,[1]Mpios!D$10:E$1131,2,0)</f>
        <v>Tesalia</v>
      </c>
      <c r="D427" s="8">
        <v>12</v>
      </c>
      <c r="E427" s="8">
        <f>+VLOOKUP(A427,[1]Mpios!D$10:P$1131,13,0)</f>
        <v>9248</v>
      </c>
      <c r="F427" s="48">
        <f t="shared" si="6"/>
        <v>129.75778546712803</v>
      </c>
    </row>
    <row r="428" spans="1:6">
      <c r="A428" s="8" t="s">
        <v>596</v>
      </c>
      <c r="B428" s="8" t="str">
        <f>+VLOOKUP(A428,[1]Mpios!B$10:C$1131,2,0)</f>
        <v>Nariño</v>
      </c>
      <c r="C428" s="8" t="str">
        <f>+VLOOKUP(A428,[1]Mpios!D$10:E$1131,2,0)</f>
        <v>Contadero</v>
      </c>
      <c r="D428" s="8">
        <v>9</v>
      </c>
      <c r="E428" s="8">
        <f>+VLOOKUP(A428,[1]Mpios!D$10:P$1131,13,0)</f>
        <v>6954</v>
      </c>
      <c r="F428" s="48">
        <f t="shared" si="6"/>
        <v>129.42191544434857</v>
      </c>
    </row>
    <row r="429" spans="1:6">
      <c r="A429" s="8" t="s">
        <v>85</v>
      </c>
      <c r="B429" s="8" t="str">
        <f>+VLOOKUP(A429,[1]Mpios!B$10:C$1131,2,0)</f>
        <v>Antioquia</v>
      </c>
      <c r="C429" s="8" t="str">
        <f>+VLOOKUP(A429,[1]Mpios!D$10:E$1131,2,0)</f>
        <v>Girardota</v>
      </c>
      <c r="D429" s="8">
        <v>70</v>
      </c>
      <c r="E429" s="8">
        <f>+VLOOKUP(A429,[1]Mpios!D$10:P$1131,13,0)</f>
        <v>54219</v>
      </c>
      <c r="F429" s="48">
        <f t="shared" si="6"/>
        <v>129.10603294048212</v>
      </c>
    </row>
    <row r="430" spans="1:6">
      <c r="A430" s="8" t="s">
        <v>532</v>
      </c>
      <c r="B430" s="8" t="str">
        <f>+VLOOKUP(A430,[1]Mpios!B$10:C$1131,2,0)</f>
        <v>Magdalena</v>
      </c>
      <c r="C430" s="8" t="str">
        <f>+VLOOKUP(A430,[1]Mpios!D$10:E$1131,2,0)</f>
        <v>Algarrobo</v>
      </c>
      <c r="D430" s="8">
        <v>16</v>
      </c>
      <c r="E430" s="8">
        <f>+VLOOKUP(A430,[1]Mpios!D$10:P$1131,13,0)</f>
        <v>12576</v>
      </c>
      <c r="F430" s="48">
        <f t="shared" si="6"/>
        <v>127.2264631043257</v>
      </c>
    </row>
    <row r="431" spans="1:6">
      <c r="A431" s="8" t="s">
        <v>1087</v>
      </c>
      <c r="B431" s="8" t="str">
        <f>+VLOOKUP(A431,[1]Mpios!B$10:C$1131,2,0)</f>
        <v>Caldas</v>
      </c>
      <c r="C431" s="8" t="str">
        <f>+VLOOKUP(A431,[1]Mpios!D$10:E$1131,2,0)</f>
        <v>La Merced</v>
      </c>
      <c r="D431" s="8">
        <v>7</v>
      </c>
      <c r="E431" s="8">
        <f>+VLOOKUP(A431,[1]Mpios!D$10:P$1131,13,0)</f>
        <v>5508</v>
      </c>
      <c r="F431" s="48">
        <f t="shared" si="6"/>
        <v>127.08787218591139</v>
      </c>
    </row>
    <row r="432" spans="1:6">
      <c r="A432" s="8" t="s">
        <v>1097</v>
      </c>
      <c r="B432" s="8" t="str">
        <f>+VLOOKUP(A432,[1]Mpios!B$10:C$1131,2,0)</f>
        <v>Cundinamarca</v>
      </c>
      <c r="C432" s="8" t="str">
        <f>+VLOOKUP(A432,[1]Mpios!D$10:E$1131,2,0)</f>
        <v>Granada</v>
      </c>
      <c r="D432" s="8">
        <v>11</v>
      </c>
      <c r="E432" s="8">
        <f>+VLOOKUP(A432,[1]Mpios!D$10:P$1131,13,0)</f>
        <v>8685</v>
      </c>
      <c r="F432" s="48">
        <f t="shared" si="6"/>
        <v>126.65515256188831</v>
      </c>
    </row>
    <row r="433" spans="1:6">
      <c r="A433" s="8" t="s">
        <v>1100</v>
      </c>
      <c r="B433" s="8" t="str">
        <f>+VLOOKUP(A433,[1]Mpios!B$10:C$1131,2,0)</f>
        <v>Cundinamarca</v>
      </c>
      <c r="C433" s="8" t="str">
        <f>+VLOOKUP(A433,[1]Mpios!D$10:E$1131,2,0)</f>
        <v>La Vega</v>
      </c>
      <c r="D433" s="8">
        <v>18</v>
      </c>
      <c r="E433" s="8">
        <f>+VLOOKUP(A433,[1]Mpios!D$10:P$1131,13,0)</f>
        <v>14230</v>
      </c>
      <c r="F433" s="48">
        <f t="shared" si="6"/>
        <v>126.49332396345747</v>
      </c>
    </row>
    <row r="434" spans="1:6">
      <c r="A434" s="8" t="s">
        <v>640</v>
      </c>
      <c r="B434" s="8" t="str">
        <f>+VLOOKUP(A434,[1]Mpios!B$10:C$1131,2,0)</f>
        <v>Nariño</v>
      </c>
      <c r="C434" s="8" t="str">
        <f>+VLOOKUP(A434,[1]Mpios!D$10:E$1131,2,0)</f>
        <v>San Pablo</v>
      </c>
      <c r="D434" s="8">
        <v>22</v>
      </c>
      <c r="E434" s="8">
        <f>+VLOOKUP(A434,[1]Mpios!D$10:P$1131,13,0)</f>
        <v>17492</v>
      </c>
      <c r="F434" s="48">
        <f t="shared" si="6"/>
        <v>125.77178138577635</v>
      </c>
    </row>
    <row r="435" spans="1:6">
      <c r="A435" s="8" t="s">
        <v>434</v>
      </c>
      <c r="B435" s="8" t="str">
        <f>+VLOOKUP(A435,[1]Mpios!B$10:C$1131,2,0)</f>
        <v>Cundinamarca</v>
      </c>
      <c r="C435" s="8" t="str">
        <f>+VLOOKUP(A435,[1]Mpios!D$10:E$1131,2,0)</f>
        <v>San Francisco</v>
      </c>
      <c r="D435" s="8">
        <v>12</v>
      </c>
      <c r="E435" s="8">
        <f>+VLOOKUP(A435,[1]Mpios!D$10:P$1131,13,0)</f>
        <v>9586</v>
      </c>
      <c r="F435" s="48">
        <f t="shared" si="6"/>
        <v>125.18255789693302</v>
      </c>
    </row>
    <row r="436" spans="1:6">
      <c r="A436" s="8" t="s">
        <v>86</v>
      </c>
      <c r="B436" s="8" t="str">
        <f>+VLOOKUP(A436,[1]Mpios!B$10:C$1131,2,0)</f>
        <v>Antioquia</v>
      </c>
      <c r="C436" s="8" t="str">
        <f>+VLOOKUP(A436,[1]Mpios!D$10:E$1131,2,0)</f>
        <v>Gómez Plata</v>
      </c>
      <c r="D436" s="8">
        <v>16</v>
      </c>
      <c r="E436" s="8">
        <f>+VLOOKUP(A436,[1]Mpios!D$10:P$1131,13,0)</f>
        <v>12810</v>
      </c>
      <c r="F436" s="48">
        <f t="shared" si="6"/>
        <v>124.90241998438719</v>
      </c>
    </row>
    <row r="437" spans="1:6">
      <c r="A437" s="8" t="s">
        <v>524</v>
      </c>
      <c r="B437" s="8" t="str">
        <f>+VLOOKUP(A437,[1]Mpios!B$10:C$1131,2,0)</f>
        <v>La Guajira</v>
      </c>
      <c r="C437" s="8" t="str">
        <f>+VLOOKUP(A437,[1]Mpios!D$10:E$1131,2,0)</f>
        <v>La Jagua del Pilar</v>
      </c>
      <c r="D437" s="8">
        <v>4</v>
      </c>
      <c r="E437" s="8">
        <f>+VLOOKUP(A437,[1]Mpios!D$10:P$1131,13,0)</f>
        <v>3213</v>
      </c>
      <c r="F437" s="48">
        <f t="shared" si="6"/>
        <v>124.49424214130097</v>
      </c>
    </row>
    <row r="438" spans="1:6">
      <c r="A438" s="8" t="s">
        <v>630</v>
      </c>
      <c r="B438" s="8" t="str">
        <f>+VLOOKUP(A438,[1]Mpios!B$10:C$1131,2,0)</f>
        <v>Nariño</v>
      </c>
      <c r="C438" s="8" t="str">
        <f>+VLOOKUP(A438,[1]Mpios!D$10:E$1131,2,0)</f>
        <v>Potosí</v>
      </c>
      <c r="D438" s="8">
        <v>15</v>
      </c>
      <c r="E438" s="8">
        <f>+VLOOKUP(A438,[1]Mpios!D$10:P$1131,13,0)</f>
        <v>12137</v>
      </c>
      <c r="F438" s="48">
        <f t="shared" si="6"/>
        <v>123.58902529455384</v>
      </c>
    </row>
    <row r="439" spans="1:6">
      <c r="A439" s="8" t="s">
        <v>1132</v>
      </c>
      <c r="B439" s="8" t="str">
        <f>+VLOOKUP(A439,[1]Mpios!B$10:C$1131,2,0)</f>
        <v>Santander</v>
      </c>
      <c r="C439" s="8" t="str">
        <f>+VLOOKUP(A439,[1]Mpios!D$10:E$1131,2,0)</f>
        <v>Zapatoca</v>
      </c>
      <c r="D439" s="8">
        <v>11</v>
      </c>
      <c r="E439" s="8">
        <f>+VLOOKUP(A439,[1]Mpios!D$10:P$1131,13,0)</f>
        <v>8929</v>
      </c>
      <c r="F439" s="48">
        <f t="shared" si="6"/>
        <v>123.19408668383917</v>
      </c>
    </row>
    <row r="440" spans="1:6">
      <c r="A440" s="8" t="s">
        <v>877</v>
      </c>
      <c r="B440" s="8" t="str">
        <f>+VLOOKUP(A440,[1]Mpios!B$10:C$1131,2,0)</f>
        <v>Casanare</v>
      </c>
      <c r="C440" s="8" t="str">
        <f>+VLOOKUP(A440,[1]Mpios!D$10:E$1131,2,0)</f>
        <v>Aguazul</v>
      </c>
      <c r="D440" s="8">
        <v>47</v>
      </c>
      <c r="E440" s="8">
        <f>+VLOOKUP(A440,[1]Mpios!D$10:P$1131,13,0)</f>
        <v>38515</v>
      </c>
      <c r="F440" s="48">
        <f t="shared" si="6"/>
        <v>122.03037777489288</v>
      </c>
    </row>
    <row r="441" spans="1:6">
      <c r="A441" s="8" t="s">
        <v>660</v>
      </c>
      <c r="B441" s="8" t="str">
        <f>+VLOOKUP(A441,[1]Mpios!B$10:C$1131,2,0)</f>
        <v>Norte de Santander</v>
      </c>
      <c r="C441" s="8" t="str">
        <f>+VLOOKUP(A441,[1]Mpios!D$10:E$1131,2,0)</f>
        <v>El Carmen</v>
      </c>
      <c r="D441" s="8">
        <v>17</v>
      </c>
      <c r="E441" s="8">
        <f>+VLOOKUP(A441,[1]Mpios!D$10:P$1131,13,0)</f>
        <v>14005</v>
      </c>
      <c r="F441" s="48">
        <f t="shared" si="6"/>
        <v>121.38521956444126</v>
      </c>
    </row>
    <row r="442" spans="1:6">
      <c r="A442" s="8" t="s">
        <v>365</v>
      </c>
      <c r="B442" s="8" t="str">
        <f>+VLOOKUP(A442,[1]Mpios!B$10:C$1131,2,0)</f>
        <v>Córdoba</v>
      </c>
      <c r="C442" s="8" t="str">
        <f>+VLOOKUP(A442,[1]Mpios!D$10:E$1131,2,0)</f>
        <v>Buenavista</v>
      </c>
      <c r="D442" s="8">
        <v>26</v>
      </c>
      <c r="E442" s="8">
        <f>+VLOOKUP(A442,[1]Mpios!D$10:P$1131,13,0)</f>
        <v>21628</v>
      </c>
      <c r="F442" s="48">
        <f t="shared" si="6"/>
        <v>120.21453671167005</v>
      </c>
    </row>
    <row r="443" spans="1:6">
      <c r="A443" s="8" t="s">
        <v>852</v>
      </c>
      <c r="B443" s="8" t="str">
        <f>+VLOOKUP(A443,[1]Mpios!B$10:C$1131,2,0)</f>
        <v>Valle del Cauca</v>
      </c>
      <c r="C443" s="8" t="str">
        <f>+VLOOKUP(A443,[1]Mpios!D$10:E$1131,2,0)</f>
        <v>Obando</v>
      </c>
      <c r="D443" s="8">
        <v>18</v>
      </c>
      <c r="E443" s="8">
        <f>+VLOOKUP(A443,[1]Mpios!D$10:P$1131,13,0)</f>
        <v>14980</v>
      </c>
      <c r="F443" s="48">
        <f t="shared" si="6"/>
        <v>120.16021361815756</v>
      </c>
    </row>
    <row r="444" spans="1:6">
      <c r="A444" s="8" t="s">
        <v>93</v>
      </c>
      <c r="B444" s="8" t="str">
        <f>+VLOOKUP(A444,[1]Mpios!B$10:C$1131,2,0)</f>
        <v>Antioquia</v>
      </c>
      <c r="C444" s="8" t="str">
        <f>+VLOOKUP(A444,[1]Mpios!D$10:E$1131,2,0)</f>
        <v>Itagui</v>
      </c>
      <c r="D444" s="8">
        <v>319</v>
      </c>
      <c r="E444" s="8">
        <f>+VLOOKUP(A444,[1]Mpios!D$10:P$1131,13,0)</f>
        <v>267872</v>
      </c>
      <c r="F444" s="48">
        <f t="shared" si="6"/>
        <v>119.08672798948753</v>
      </c>
    </row>
    <row r="445" spans="1:6">
      <c r="A445" s="8" t="s">
        <v>724</v>
      </c>
      <c r="B445" s="8" t="str">
        <f>+VLOOKUP(A445,[1]Mpios!B$10:C$1131,2,0)</f>
        <v>Santander</v>
      </c>
      <c r="C445" s="8" t="str">
        <f>+VLOOKUP(A445,[1]Mpios!D$10:E$1131,2,0)</f>
        <v>El Playón</v>
      </c>
      <c r="D445" s="8">
        <v>14</v>
      </c>
      <c r="E445" s="8">
        <f>+VLOOKUP(A445,[1]Mpios!D$10:P$1131,13,0)</f>
        <v>11776</v>
      </c>
      <c r="F445" s="48">
        <f t="shared" si="6"/>
        <v>118.8858695652174</v>
      </c>
    </row>
    <row r="446" spans="1:6">
      <c r="A446" s="8" t="s">
        <v>573</v>
      </c>
      <c r="B446" s="8" t="str">
        <f>+VLOOKUP(A446,[1]Mpios!B$10:C$1131,2,0)</f>
        <v>Meta</v>
      </c>
      <c r="C446" s="8" t="str">
        <f>+VLOOKUP(A446,[1]Mpios!D$10:E$1131,2,0)</f>
        <v>La Macarena</v>
      </c>
      <c r="D446" s="8">
        <v>39</v>
      </c>
      <c r="E446" s="8">
        <f>+VLOOKUP(A446,[1]Mpios!D$10:P$1131,13,0)</f>
        <v>32861</v>
      </c>
      <c r="F446" s="48">
        <f t="shared" si="6"/>
        <v>118.68171997200328</v>
      </c>
    </row>
    <row r="447" spans="1:6">
      <c r="A447" s="8" t="s">
        <v>803</v>
      </c>
      <c r="B447" s="8" t="str">
        <f>+VLOOKUP(A447,[1]Mpios!B$10:C$1131,2,0)</f>
        <v>Tolima</v>
      </c>
      <c r="C447" s="8" t="str">
        <f>+VLOOKUP(A447,[1]Mpios!D$10:E$1131,2,0)</f>
        <v>Icononzo</v>
      </c>
      <c r="D447" s="8">
        <v>13</v>
      </c>
      <c r="E447" s="8">
        <f>+VLOOKUP(A447,[1]Mpios!D$10:P$1131,13,0)</f>
        <v>10982</v>
      </c>
      <c r="F447" s="48">
        <f t="shared" si="6"/>
        <v>118.37552358404662</v>
      </c>
    </row>
    <row r="448" spans="1:6">
      <c r="A448" s="8" t="s">
        <v>820</v>
      </c>
      <c r="B448" s="8" t="str">
        <f>+VLOOKUP(A448,[1]Mpios!B$10:C$1131,2,0)</f>
        <v>Tolima</v>
      </c>
      <c r="C448" s="8" t="str">
        <f>+VLOOKUP(A448,[1]Mpios!D$10:E$1131,2,0)</f>
        <v>San Antonio</v>
      </c>
      <c r="D448" s="8">
        <v>17</v>
      </c>
      <c r="E448" s="8">
        <f>+VLOOKUP(A448,[1]Mpios!D$10:P$1131,13,0)</f>
        <v>14400</v>
      </c>
      <c r="F448" s="48">
        <f t="shared" si="6"/>
        <v>118.05555555555556</v>
      </c>
    </row>
    <row r="449" spans="1:6">
      <c r="A449" s="8" t="s">
        <v>352</v>
      </c>
      <c r="B449" s="8" t="str">
        <f>+VLOOKUP(A449,[1]Mpios!B$10:C$1131,2,0)</f>
        <v>Cesar</v>
      </c>
      <c r="C449" s="8" t="str">
        <f>+VLOOKUP(A449,[1]Mpios!D$10:E$1131,2,0)</f>
        <v>La Jagua de Ibirico</v>
      </c>
      <c r="D449" s="8">
        <v>26</v>
      </c>
      <c r="E449" s="8">
        <f>+VLOOKUP(A449,[1]Mpios!D$10:P$1131,13,0)</f>
        <v>22282</v>
      </c>
      <c r="F449" s="48">
        <f t="shared" si="6"/>
        <v>116.68611435239205</v>
      </c>
    </row>
    <row r="450" spans="1:6">
      <c r="A450" s="8" t="s">
        <v>364</v>
      </c>
      <c r="B450" s="8" t="str">
        <f>+VLOOKUP(A450,[1]Mpios!B$10:C$1131,2,0)</f>
        <v>Córdoba</v>
      </c>
      <c r="C450" s="8" t="str">
        <f>+VLOOKUP(A450,[1]Mpios!D$10:E$1131,2,0)</f>
        <v>Ayapel</v>
      </c>
      <c r="D450" s="8">
        <v>59</v>
      </c>
      <c r="E450" s="8">
        <f>+VLOOKUP(A450,[1]Mpios!D$10:P$1131,13,0)</f>
        <v>51164</v>
      </c>
      <c r="F450" s="48">
        <f t="shared" ref="F450:F513" si="7">+(D450/E450)*100000</f>
        <v>115.31545618012665</v>
      </c>
    </row>
    <row r="451" spans="1:6">
      <c r="A451" s="8" t="s">
        <v>671</v>
      </c>
      <c r="B451" s="8" t="str">
        <f>+VLOOKUP(A451,[1]Mpios!B$10:C$1131,2,0)</f>
        <v>Norte de Santander</v>
      </c>
      <c r="C451" s="8" t="str">
        <f>+VLOOKUP(A451,[1]Mpios!D$10:E$1131,2,0)</f>
        <v>Pamplona</v>
      </c>
      <c r="D451" s="8">
        <v>66</v>
      </c>
      <c r="E451" s="8">
        <f>+VLOOKUP(A451,[1]Mpios!D$10:P$1131,13,0)</f>
        <v>57393</v>
      </c>
      <c r="F451" s="48">
        <f t="shared" si="7"/>
        <v>114.9966023731117</v>
      </c>
    </row>
    <row r="452" spans="1:6">
      <c r="A452" s="8" t="s">
        <v>198</v>
      </c>
      <c r="B452" s="8" t="str">
        <f>+VLOOKUP(A452,[1]Mpios!B$10:C$1131,2,0)</f>
        <v>Bolívar</v>
      </c>
      <c r="C452" s="8" t="str">
        <f>+VLOOKUP(A452,[1]Mpios!D$10:E$1131,2,0)</f>
        <v>Regidor</v>
      </c>
      <c r="D452" s="8">
        <v>12</v>
      </c>
      <c r="E452" s="8">
        <f>+VLOOKUP(A452,[1]Mpios!D$10:P$1131,13,0)</f>
        <v>10489</v>
      </c>
      <c r="F452" s="48">
        <f t="shared" si="7"/>
        <v>114.40556773762989</v>
      </c>
    </row>
    <row r="453" spans="1:6">
      <c r="A453" s="8" t="s">
        <v>399</v>
      </c>
      <c r="B453" s="8" t="str">
        <f>+VLOOKUP(A453,[1]Mpios!B$10:C$1131,2,0)</f>
        <v>Cundinamarca</v>
      </c>
      <c r="C453" s="8" t="str">
        <f>+VLOOKUP(A453,[1]Mpios!D$10:E$1131,2,0)</f>
        <v>Caparrapí</v>
      </c>
      <c r="D453" s="8">
        <v>19</v>
      </c>
      <c r="E453" s="8">
        <f>+VLOOKUP(A453,[1]Mpios!D$10:P$1131,13,0)</f>
        <v>16691</v>
      </c>
      <c r="F453" s="48">
        <f t="shared" si="7"/>
        <v>113.83380264813373</v>
      </c>
    </row>
    <row r="454" spans="1:6">
      <c r="A454" s="9" t="s">
        <v>41</v>
      </c>
      <c r="B454" s="9" t="str">
        <f>+VLOOKUP(A454,[1]Mpios!B$10:C$1131,2,0)</f>
        <v>Antioquia</v>
      </c>
      <c r="C454" s="9" t="str">
        <f>+VLOOKUP(A454,[1]Mpios!D$10:E$1131,2,0)</f>
        <v>Andes</v>
      </c>
      <c r="D454" s="9">
        <v>52</v>
      </c>
      <c r="E454" s="9">
        <f>+VLOOKUP(A454,[1]Mpios!D$10:P$1131,13,0)</f>
        <v>45814</v>
      </c>
      <c r="F454" s="48">
        <f t="shared" si="7"/>
        <v>113.50242284017986</v>
      </c>
    </row>
    <row r="455" spans="1:6">
      <c r="A455" s="8" t="s">
        <v>1092</v>
      </c>
      <c r="B455" s="8" t="str">
        <f>+VLOOKUP(A455,[1]Mpios!B$10:C$1131,2,0)</f>
        <v>Cundinamarca</v>
      </c>
      <c r="C455" s="8" t="str">
        <f>+VLOOKUP(A455,[1]Mpios!D$10:E$1131,2,0)</f>
        <v>Choachí</v>
      </c>
      <c r="D455" s="8">
        <v>12</v>
      </c>
      <c r="E455" s="8">
        <f>+VLOOKUP(A455,[1]Mpios!D$10:P$1131,13,0)</f>
        <v>10729</v>
      </c>
      <c r="F455" s="48">
        <f t="shared" si="7"/>
        <v>111.84639761394352</v>
      </c>
    </row>
    <row r="456" spans="1:6">
      <c r="A456" s="9" t="s">
        <v>39</v>
      </c>
      <c r="B456" s="9" t="str">
        <f>+VLOOKUP(A456,[1]Mpios!B$10:C$1131,2,0)</f>
        <v>Antioquia</v>
      </c>
      <c r="C456" s="9" t="str">
        <f>+VLOOKUP(A456,[1]Mpios!D$10:E$1131,2,0)</f>
        <v>Amagá</v>
      </c>
      <c r="D456" s="9">
        <v>33</v>
      </c>
      <c r="E456" s="9">
        <f>+VLOOKUP(A456,[1]Mpios!D$10:P$1131,13,0)</f>
        <v>29555</v>
      </c>
      <c r="F456" s="48">
        <f t="shared" si="7"/>
        <v>111.65623413973947</v>
      </c>
    </row>
    <row r="457" spans="1:6">
      <c r="A457" s="8" t="s">
        <v>105</v>
      </c>
      <c r="B457" s="8" t="str">
        <f>+VLOOKUP(A457,[1]Mpios!B$10:C$1131,2,0)</f>
        <v>Antioquia</v>
      </c>
      <c r="C457" s="8" t="str">
        <f>+VLOOKUP(A457,[1]Mpios!D$10:E$1131,2,0)</f>
        <v>Mutatá</v>
      </c>
      <c r="D457" s="8">
        <v>23</v>
      </c>
      <c r="E457" s="8">
        <f>+VLOOKUP(A457,[1]Mpios!D$10:P$1131,13,0)</f>
        <v>20612</v>
      </c>
      <c r="F457" s="48">
        <f t="shared" si="7"/>
        <v>111.58548418397051</v>
      </c>
    </row>
    <row r="458" spans="1:6">
      <c r="A458" s="8" t="s">
        <v>533</v>
      </c>
      <c r="B458" s="8" t="str">
        <f>+VLOOKUP(A458,[1]Mpios!B$10:C$1131,2,0)</f>
        <v>Magdalena</v>
      </c>
      <c r="C458" s="8" t="str">
        <f>+VLOOKUP(A458,[1]Mpios!D$10:E$1131,2,0)</f>
        <v>Aracataca</v>
      </c>
      <c r="D458" s="8">
        <v>44</v>
      </c>
      <c r="E458" s="8">
        <f>+VLOOKUP(A458,[1]Mpios!D$10:P$1131,13,0)</f>
        <v>39473</v>
      </c>
      <c r="F458" s="48">
        <f t="shared" si="7"/>
        <v>111.46859878904567</v>
      </c>
    </row>
    <row r="459" spans="1:6">
      <c r="A459" s="8" t="s">
        <v>118</v>
      </c>
      <c r="B459" s="8" t="str">
        <f>+VLOOKUP(A459,[1]Mpios!B$10:C$1131,2,0)</f>
        <v>Antioquia</v>
      </c>
      <c r="C459" s="8" t="str">
        <f>+VLOOKUP(A459,[1]Mpios!D$10:E$1131,2,0)</f>
        <v>Rionegro</v>
      </c>
      <c r="D459" s="8">
        <v>133</v>
      </c>
      <c r="E459" s="8">
        <f>+VLOOKUP(A459,[1]Mpios!D$10:P$1131,13,0)</f>
        <v>120249</v>
      </c>
      <c r="F459" s="48">
        <f t="shared" si="7"/>
        <v>110.60383038528387</v>
      </c>
    </row>
    <row r="460" spans="1:6">
      <c r="A460" s="8" t="s">
        <v>553</v>
      </c>
      <c r="B460" s="8" t="str">
        <f>+VLOOKUP(A460,[1]Mpios!B$10:C$1131,2,0)</f>
        <v>Magdalena</v>
      </c>
      <c r="C460" s="8" t="str">
        <f>+VLOOKUP(A460,[1]Mpios!D$10:E$1131,2,0)</f>
        <v>San Zenón</v>
      </c>
      <c r="D460" s="8">
        <v>10</v>
      </c>
      <c r="E460" s="8">
        <f>+VLOOKUP(A460,[1]Mpios!D$10:P$1131,13,0)</f>
        <v>9107</v>
      </c>
      <c r="F460" s="48">
        <f t="shared" si="7"/>
        <v>109.80564401010211</v>
      </c>
    </row>
    <row r="461" spans="1:6">
      <c r="A461" s="8" t="s">
        <v>128</v>
      </c>
      <c r="B461" s="8" t="str">
        <f>+VLOOKUP(A461,[1]Mpios!B$10:C$1131,2,0)</f>
        <v>Antioquia</v>
      </c>
      <c r="C461" s="8" t="str">
        <f>+VLOOKUP(A461,[1]Mpios!D$10:E$1131,2,0)</f>
        <v>San Luis</v>
      </c>
      <c r="D461" s="8">
        <v>12</v>
      </c>
      <c r="E461" s="8">
        <f>+VLOOKUP(A461,[1]Mpios!D$10:P$1131,13,0)</f>
        <v>10939</v>
      </c>
      <c r="F461" s="48">
        <f t="shared" si="7"/>
        <v>109.69924124691471</v>
      </c>
    </row>
    <row r="462" spans="1:6">
      <c r="A462" s="8" t="s">
        <v>821</v>
      </c>
      <c r="B462" s="8" t="str">
        <f>+VLOOKUP(A462,[1]Mpios!B$10:C$1131,2,0)</f>
        <v>Tolima</v>
      </c>
      <c r="C462" s="8" t="str">
        <f>+VLOOKUP(A462,[1]Mpios!D$10:E$1131,2,0)</f>
        <v>San Luis</v>
      </c>
      <c r="D462" s="8">
        <v>21</v>
      </c>
      <c r="E462" s="8">
        <f>+VLOOKUP(A462,[1]Mpios!D$10:P$1131,13,0)</f>
        <v>19164</v>
      </c>
      <c r="F462" s="48">
        <f t="shared" si="7"/>
        <v>109.58046336881652</v>
      </c>
    </row>
    <row r="463" spans="1:6">
      <c r="A463" s="8" t="s">
        <v>347</v>
      </c>
      <c r="B463" s="8" t="str">
        <f>+VLOOKUP(A463,[1]Mpios!B$10:C$1131,2,0)</f>
        <v>Cesar</v>
      </c>
      <c r="C463" s="8" t="str">
        <f>+VLOOKUP(A463,[1]Mpios!D$10:E$1131,2,0)</f>
        <v>El Copey</v>
      </c>
      <c r="D463" s="8">
        <v>29</v>
      </c>
      <c r="E463" s="8">
        <f>+VLOOKUP(A463,[1]Mpios!D$10:P$1131,13,0)</f>
        <v>26473</v>
      </c>
      <c r="F463" s="48">
        <f t="shared" si="7"/>
        <v>109.545574736524</v>
      </c>
    </row>
    <row r="464" spans="1:6">
      <c r="A464" s="8" t="s">
        <v>359</v>
      </c>
      <c r="B464" s="8" t="str">
        <f>+VLOOKUP(A464,[1]Mpios!B$10:C$1131,2,0)</f>
        <v>Cesar</v>
      </c>
      <c r="C464" s="8" t="str">
        <f>+VLOOKUP(A464,[1]Mpios!D$10:E$1131,2,0)</f>
        <v>San Alberto</v>
      </c>
      <c r="D464" s="8">
        <v>27</v>
      </c>
      <c r="E464" s="8">
        <f>+VLOOKUP(A464,[1]Mpios!D$10:P$1131,13,0)</f>
        <v>24652</v>
      </c>
      <c r="F464" s="48">
        <f t="shared" si="7"/>
        <v>109.5245821840013</v>
      </c>
    </row>
    <row r="465" spans="1:6">
      <c r="A465" s="8" t="s">
        <v>649</v>
      </c>
      <c r="B465" s="8" t="str">
        <f>+VLOOKUP(A465,[1]Mpios!B$10:C$1131,2,0)</f>
        <v>Nariño</v>
      </c>
      <c r="C465" s="8" t="str">
        <f>+VLOOKUP(A465,[1]Mpios!D$10:E$1131,2,0)</f>
        <v>Yacuanquer</v>
      </c>
      <c r="D465" s="8">
        <v>12</v>
      </c>
      <c r="E465" s="8">
        <f>+VLOOKUP(A465,[1]Mpios!D$10:P$1131,13,0)</f>
        <v>10968</v>
      </c>
      <c r="F465" s="48">
        <f t="shared" si="7"/>
        <v>109.40919037199124</v>
      </c>
    </row>
    <row r="466" spans="1:6">
      <c r="A466" s="8" t="s">
        <v>920</v>
      </c>
      <c r="B466" s="8" t="str">
        <f>+VLOOKUP(A466,[1]Mpios!B$10:C$1131,2,0)</f>
        <v>Guaviare</v>
      </c>
      <c r="C466" s="8" t="str">
        <f>+VLOOKUP(A466,[1]Mpios!D$10:E$1131,2,0)</f>
        <v>El Retorno</v>
      </c>
      <c r="D466" s="8">
        <v>25</v>
      </c>
      <c r="E466" s="8">
        <f>+VLOOKUP(A466,[1]Mpios!D$10:P$1131,13,0)</f>
        <v>22975</v>
      </c>
      <c r="F466" s="48">
        <f t="shared" si="7"/>
        <v>108.8139281828074</v>
      </c>
    </row>
    <row r="467" spans="1:6">
      <c r="A467" s="8" t="s">
        <v>594</v>
      </c>
      <c r="B467" s="8" t="str">
        <f>+VLOOKUP(A467,[1]Mpios!B$10:C$1131,2,0)</f>
        <v>Nariño</v>
      </c>
      <c r="C467" s="8" t="str">
        <f>+VLOOKUP(A467,[1]Mpios!D$10:E$1131,2,0)</f>
        <v>Colón</v>
      </c>
      <c r="D467" s="8">
        <v>11</v>
      </c>
      <c r="E467" s="8">
        <f>+VLOOKUP(A467,[1]Mpios!D$10:P$1131,13,0)</f>
        <v>10127</v>
      </c>
      <c r="F467" s="48">
        <f t="shared" si="7"/>
        <v>108.6205194035746</v>
      </c>
    </row>
    <row r="468" spans="1:6">
      <c r="A468" s="8" t="s">
        <v>681</v>
      </c>
      <c r="B468" s="8" t="str">
        <f>+VLOOKUP(A468,[1]Mpios!B$10:C$1131,2,0)</f>
        <v>Norte de Santander</v>
      </c>
      <c r="C468" s="8" t="str">
        <f>+VLOOKUP(A468,[1]Mpios!D$10:E$1131,2,0)</f>
        <v>Villa del Rosario</v>
      </c>
      <c r="D468" s="8">
        <v>96</v>
      </c>
      <c r="E468" s="8">
        <f>+VLOOKUP(A468,[1]Mpios!D$10:P$1131,13,0)</f>
        <v>88433</v>
      </c>
      <c r="F468" s="48">
        <f t="shared" si="7"/>
        <v>108.5567604853392</v>
      </c>
    </row>
    <row r="469" spans="1:6">
      <c r="A469" s="8" t="s">
        <v>278</v>
      </c>
      <c r="B469" s="8" t="str">
        <f>+VLOOKUP(A469,[1]Mpios!B$10:C$1131,2,0)</f>
        <v>Caldas</v>
      </c>
      <c r="C469" s="8" t="str">
        <f>+VLOOKUP(A469,[1]Mpios!D$10:E$1131,2,0)</f>
        <v>Villamaría</v>
      </c>
      <c r="D469" s="8">
        <v>61</v>
      </c>
      <c r="E469" s="8">
        <f>+VLOOKUP(A469,[1]Mpios!D$10:P$1131,13,0)</f>
        <v>56288</v>
      </c>
      <c r="F469" s="48">
        <f t="shared" si="7"/>
        <v>108.37123365548607</v>
      </c>
    </row>
    <row r="470" spans="1:6">
      <c r="A470" s="8" t="s">
        <v>351</v>
      </c>
      <c r="B470" s="8" t="str">
        <f>+VLOOKUP(A470,[1]Mpios!B$10:C$1131,2,0)</f>
        <v>Cesar</v>
      </c>
      <c r="C470" s="8" t="str">
        <f>+VLOOKUP(A470,[1]Mpios!D$10:E$1131,2,0)</f>
        <v>La Gloria</v>
      </c>
      <c r="D470" s="8">
        <v>14</v>
      </c>
      <c r="E470" s="8">
        <f>+VLOOKUP(A470,[1]Mpios!D$10:P$1131,13,0)</f>
        <v>12938</v>
      </c>
      <c r="F470" s="48">
        <f t="shared" si="7"/>
        <v>108.20837842015767</v>
      </c>
    </row>
    <row r="471" spans="1:6">
      <c r="A471" s="8" t="s">
        <v>349</v>
      </c>
      <c r="B471" s="8" t="str">
        <f>+VLOOKUP(A471,[1]Mpios!B$10:C$1131,2,0)</f>
        <v>Cesar</v>
      </c>
      <c r="C471" s="8" t="str">
        <f>+VLOOKUP(A471,[1]Mpios!D$10:E$1131,2,0)</f>
        <v>Gamarra</v>
      </c>
      <c r="D471" s="8">
        <v>18</v>
      </c>
      <c r="E471" s="8">
        <f>+VLOOKUP(A471,[1]Mpios!D$10:P$1131,13,0)</f>
        <v>16644</v>
      </c>
      <c r="F471" s="48">
        <f t="shared" si="7"/>
        <v>108.14708002883921</v>
      </c>
    </row>
    <row r="472" spans="1:6">
      <c r="A472" s="8" t="s">
        <v>499</v>
      </c>
      <c r="B472" s="8" t="str">
        <f>+VLOOKUP(A472,[1]Mpios!B$10:C$1131,2,0)</f>
        <v>Huila</v>
      </c>
      <c r="C472" s="8" t="str">
        <f>+VLOOKUP(A472,[1]Mpios!D$10:E$1131,2,0)</f>
        <v>Paicol</v>
      </c>
      <c r="D472" s="8">
        <v>6</v>
      </c>
      <c r="E472" s="8">
        <f>+VLOOKUP(A472,[1]Mpios!D$10:P$1131,13,0)</f>
        <v>5565</v>
      </c>
      <c r="F472" s="48">
        <f t="shared" si="7"/>
        <v>107.81671159029651</v>
      </c>
    </row>
    <row r="473" spans="1:6">
      <c r="A473" s="8" t="s">
        <v>1079</v>
      </c>
      <c r="B473" s="8" t="str">
        <f>+VLOOKUP(A473,[1]Mpios!B$10:C$1131,2,0)</f>
        <v>Boyacá</v>
      </c>
      <c r="C473" s="8" t="str">
        <f>+VLOOKUP(A473,[1]Mpios!D$10:E$1131,2,0)</f>
        <v>Moniquirá</v>
      </c>
      <c r="D473" s="8">
        <v>23</v>
      </c>
      <c r="E473" s="8">
        <f>+VLOOKUP(A473,[1]Mpios!D$10:P$1131,13,0)</f>
        <v>21402</v>
      </c>
      <c r="F473" s="48">
        <f t="shared" si="7"/>
        <v>107.46659190729838</v>
      </c>
    </row>
    <row r="474" spans="1:6">
      <c r="A474" s="8" t="s">
        <v>710</v>
      </c>
      <c r="B474" s="8" t="str">
        <f>+VLOOKUP(A474,[1]Mpios!B$10:C$1131,2,0)</f>
        <v>Santander</v>
      </c>
      <c r="C474" s="8" t="str">
        <f>+VLOOKUP(A474,[1]Mpios!D$10:E$1131,2,0)</f>
        <v>Barrancabermeja</v>
      </c>
      <c r="D474" s="8">
        <v>206</v>
      </c>
      <c r="E474" s="8">
        <f>+VLOOKUP(A474,[1]Mpios!D$10:P$1131,13,0)</f>
        <v>191768</v>
      </c>
      <c r="F474" s="48">
        <f t="shared" si="7"/>
        <v>107.42146760669142</v>
      </c>
    </row>
    <row r="475" spans="1:6">
      <c r="A475" s="8" t="s">
        <v>343</v>
      </c>
      <c r="B475" s="8" t="str">
        <f>+VLOOKUP(A475,[1]Mpios!B$10:C$1131,2,0)</f>
        <v>Cesar</v>
      </c>
      <c r="C475" s="8" t="str">
        <f>+VLOOKUP(A475,[1]Mpios!D$10:E$1131,2,0)</f>
        <v>Bosconia</v>
      </c>
      <c r="D475" s="8">
        <v>40</v>
      </c>
      <c r="E475" s="8">
        <f>+VLOOKUP(A475,[1]Mpios!D$10:P$1131,13,0)</f>
        <v>37248</v>
      </c>
      <c r="F475" s="48">
        <f t="shared" si="7"/>
        <v>107.38831615120276</v>
      </c>
    </row>
    <row r="476" spans="1:6">
      <c r="A476" s="8" t="s">
        <v>672</v>
      </c>
      <c r="B476" s="8" t="str">
        <f>+VLOOKUP(A476,[1]Mpios!B$10:C$1131,2,0)</f>
        <v>Norte de Santander</v>
      </c>
      <c r="C476" s="8" t="str">
        <f>+VLOOKUP(A476,[1]Mpios!D$10:E$1131,2,0)</f>
        <v>Puerto Santander</v>
      </c>
      <c r="D476" s="8">
        <v>11</v>
      </c>
      <c r="E476" s="8">
        <f>+VLOOKUP(A476,[1]Mpios!D$10:P$1131,13,0)</f>
        <v>10249</v>
      </c>
      <c r="F476" s="48">
        <f t="shared" si="7"/>
        <v>107.32754415064885</v>
      </c>
    </row>
    <row r="477" spans="1:6">
      <c r="A477" s="8" t="s">
        <v>209</v>
      </c>
      <c r="B477" s="8" t="str">
        <f>+VLOOKUP(A477,[1]Mpios!B$10:C$1131,2,0)</f>
        <v>Bolívar</v>
      </c>
      <c r="C477" s="8" t="str">
        <f>+VLOOKUP(A477,[1]Mpios!D$10:E$1131,2,0)</f>
        <v>Santa Rosa</v>
      </c>
      <c r="D477" s="8">
        <v>24</v>
      </c>
      <c r="E477" s="8">
        <f>+VLOOKUP(A477,[1]Mpios!D$10:P$1131,13,0)</f>
        <v>22592</v>
      </c>
      <c r="F477" s="48">
        <f t="shared" si="7"/>
        <v>106.23229461756375</v>
      </c>
    </row>
    <row r="478" spans="1:6">
      <c r="A478" s="8" t="s">
        <v>529</v>
      </c>
      <c r="B478" s="8" t="str">
        <f>+VLOOKUP(A478,[1]Mpios!B$10:C$1131,2,0)</f>
        <v>La Guajira</v>
      </c>
      <c r="C478" s="8" t="str">
        <f>+VLOOKUP(A478,[1]Mpios!D$10:E$1131,2,0)</f>
        <v>Urumita</v>
      </c>
      <c r="D478" s="8">
        <v>19</v>
      </c>
      <c r="E478" s="8">
        <f>+VLOOKUP(A478,[1]Mpios!D$10:P$1131,13,0)</f>
        <v>17910</v>
      </c>
      <c r="F478" s="48">
        <f t="shared" si="7"/>
        <v>106.08598548297041</v>
      </c>
    </row>
    <row r="479" spans="1:6">
      <c r="A479" s="8" t="s">
        <v>293</v>
      </c>
      <c r="B479" s="8" t="str">
        <f>+VLOOKUP(A479,[1]Mpios!B$10:C$1131,2,0)</f>
        <v>Caquetá</v>
      </c>
      <c r="C479" s="8" t="str">
        <f>+VLOOKUP(A479,[1]Mpios!D$10:E$1131,2,0)</f>
        <v>Solano</v>
      </c>
      <c r="D479" s="8">
        <v>25</v>
      </c>
      <c r="E479" s="8">
        <f>+VLOOKUP(A479,[1]Mpios!D$10:P$1131,13,0)</f>
        <v>23663</v>
      </c>
      <c r="F479" s="48">
        <f t="shared" si="7"/>
        <v>105.65017115327727</v>
      </c>
    </row>
    <row r="480" spans="1:6">
      <c r="A480" s="8" t="s">
        <v>261</v>
      </c>
      <c r="B480" s="8" t="str">
        <f>+VLOOKUP(A480,[1]Mpios!B$10:C$1131,2,0)</f>
        <v>Caldas</v>
      </c>
      <c r="C480" s="8" t="str">
        <f>+VLOOKUP(A480,[1]Mpios!D$10:E$1131,2,0)</f>
        <v>La Dorada</v>
      </c>
      <c r="D480" s="8">
        <v>81</v>
      </c>
      <c r="E480" s="8">
        <f>+VLOOKUP(A480,[1]Mpios!D$10:P$1131,13,0)</f>
        <v>76963</v>
      </c>
      <c r="F480" s="48">
        <f t="shared" si="7"/>
        <v>105.24537764900018</v>
      </c>
    </row>
    <row r="481" spans="1:6">
      <c r="A481" s="8" t="s">
        <v>100</v>
      </c>
      <c r="B481" s="8" t="str">
        <f>+VLOOKUP(A481,[1]Mpios!B$10:C$1131,2,0)</f>
        <v>Antioquia</v>
      </c>
      <c r="C481" s="8" t="str">
        <f>+VLOOKUP(A481,[1]Mpios!D$10:E$1131,2,0)</f>
        <v>Liborina</v>
      </c>
      <c r="D481" s="8">
        <v>10</v>
      </c>
      <c r="E481" s="8">
        <f>+VLOOKUP(A481,[1]Mpios!D$10:P$1131,13,0)</f>
        <v>9535</v>
      </c>
      <c r="F481" s="48">
        <f t="shared" si="7"/>
        <v>104.8767697954903</v>
      </c>
    </row>
    <row r="482" spans="1:6">
      <c r="A482" s="8" t="s">
        <v>451</v>
      </c>
      <c r="B482" s="8" t="str">
        <f>+VLOOKUP(A482,[1]Mpios!B$10:C$1131,2,0)</f>
        <v>Chocó</v>
      </c>
      <c r="C482" s="8" t="str">
        <f>+VLOOKUP(A482,[1]Mpios!D$10:E$1131,2,0)</f>
        <v>Acandí</v>
      </c>
      <c r="D482" s="8">
        <v>10</v>
      </c>
      <c r="E482" s="8">
        <f>+VLOOKUP(A482,[1]Mpios!D$10:P$1131,13,0)</f>
        <v>9584</v>
      </c>
      <c r="F482" s="48">
        <f t="shared" si="7"/>
        <v>104.34056761268781</v>
      </c>
    </row>
    <row r="483" spans="1:6">
      <c r="A483" s="8" t="s">
        <v>120</v>
      </c>
      <c r="B483" s="8" t="str">
        <f>+VLOOKUP(A483,[1]Mpios!B$10:C$1131,2,0)</f>
        <v>Antioquia</v>
      </c>
      <c r="C483" s="8" t="str">
        <f>+VLOOKUP(A483,[1]Mpios!D$10:E$1131,2,0)</f>
        <v>Sabaneta</v>
      </c>
      <c r="D483" s="8">
        <v>54</v>
      </c>
      <c r="E483" s="8">
        <f>+VLOOKUP(A483,[1]Mpios!D$10:P$1131,13,0)</f>
        <v>51868</v>
      </c>
      <c r="F483" s="48">
        <f t="shared" si="7"/>
        <v>104.11043417906994</v>
      </c>
    </row>
    <row r="484" spans="1:6">
      <c r="A484" s="8" t="s">
        <v>735</v>
      </c>
      <c r="B484" s="8" t="str">
        <f>+VLOOKUP(A484,[1]Mpios!B$10:C$1131,2,0)</f>
        <v>Santander</v>
      </c>
      <c r="C484" s="8" t="str">
        <f>+VLOOKUP(A484,[1]Mpios!D$10:E$1131,2,0)</f>
        <v>Málaga</v>
      </c>
      <c r="D484" s="8">
        <v>19</v>
      </c>
      <c r="E484" s="8">
        <f>+VLOOKUP(A484,[1]Mpios!D$10:P$1131,13,0)</f>
        <v>18382</v>
      </c>
      <c r="F484" s="48">
        <f t="shared" si="7"/>
        <v>103.36198455010337</v>
      </c>
    </row>
    <row r="485" spans="1:6">
      <c r="A485" s="8" t="s">
        <v>707</v>
      </c>
      <c r="B485" s="8" t="str">
        <f>+VLOOKUP(A485,[1]Mpios!B$10:C$1131,2,0)</f>
        <v>Santander</v>
      </c>
      <c r="C485" s="8" t="str">
        <f>+VLOOKUP(A485,[1]Mpios!D$10:E$1131,2,0)</f>
        <v>Bucaramanga</v>
      </c>
      <c r="D485" s="8">
        <v>545</v>
      </c>
      <c r="E485" s="8">
        <f>+VLOOKUP(A485,[1]Mpios!D$10:P$1131,13,0)</f>
        <v>527985</v>
      </c>
      <c r="F485" s="48">
        <f t="shared" si="7"/>
        <v>103.22262943076035</v>
      </c>
    </row>
    <row r="486" spans="1:6">
      <c r="A486" s="8" t="s">
        <v>521</v>
      </c>
      <c r="B486" s="8" t="str">
        <f>+VLOOKUP(A486,[1]Mpios!B$10:C$1131,2,0)</f>
        <v>La Guajira</v>
      </c>
      <c r="C486" s="8" t="str">
        <f>+VLOOKUP(A486,[1]Mpios!D$10:E$1131,2,0)</f>
        <v>El Molino</v>
      </c>
      <c r="D486" s="8">
        <v>9</v>
      </c>
      <c r="E486" s="8">
        <f>+VLOOKUP(A486,[1]Mpios!D$10:P$1131,13,0)</f>
        <v>8728</v>
      </c>
      <c r="F486" s="48">
        <f t="shared" si="7"/>
        <v>103.11640696608615</v>
      </c>
    </row>
    <row r="487" spans="1:6">
      <c r="A487" s="8" t="s">
        <v>925</v>
      </c>
      <c r="B487" s="8" t="str">
        <f>+VLOOKUP(A487,[1]Mpios!B$10:C$1131,2,0)</f>
        <v>Vaupés</v>
      </c>
      <c r="C487" s="8" t="str">
        <f>+VLOOKUP(A487,[1]Mpios!D$10:E$1131,2,0)</f>
        <v>Taraira</v>
      </c>
      <c r="D487" s="8">
        <v>1</v>
      </c>
      <c r="E487" s="8">
        <f>+VLOOKUP(A487,[1]Mpios!D$10:P$1131,13,0)</f>
        <v>976</v>
      </c>
      <c r="F487" s="48">
        <f t="shared" si="7"/>
        <v>102.45901639344262</v>
      </c>
    </row>
    <row r="488" spans="1:6">
      <c r="A488" s="8" t="s">
        <v>237</v>
      </c>
      <c r="B488" s="8" t="str">
        <f>+VLOOKUP(A488,[1]Mpios!B$10:C$1131,2,0)</f>
        <v>Boyacá</v>
      </c>
      <c r="C488" s="8" t="str">
        <f>+VLOOKUP(A488,[1]Mpios!D$10:E$1131,2,0)</f>
        <v>Pauna</v>
      </c>
      <c r="D488" s="8">
        <v>11</v>
      </c>
      <c r="E488" s="8">
        <f>+VLOOKUP(A488,[1]Mpios!D$10:P$1131,13,0)</f>
        <v>10778</v>
      </c>
      <c r="F488" s="48">
        <f t="shared" si="7"/>
        <v>102.05975134533308</v>
      </c>
    </row>
    <row r="489" spans="1:6">
      <c r="A489" s="8" t="s">
        <v>91</v>
      </c>
      <c r="B489" s="8" t="str">
        <f>+VLOOKUP(A489,[1]Mpios!B$10:C$1131,2,0)</f>
        <v>Antioquia</v>
      </c>
      <c r="C489" s="8" t="str">
        <f>+VLOOKUP(A489,[1]Mpios!D$10:E$1131,2,0)</f>
        <v>Heliconia</v>
      </c>
      <c r="D489" s="8">
        <v>6</v>
      </c>
      <c r="E489" s="8">
        <f>+VLOOKUP(A489,[1]Mpios!D$10:P$1131,13,0)</f>
        <v>5906</v>
      </c>
      <c r="F489" s="48">
        <f t="shared" si="7"/>
        <v>101.59160176092109</v>
      </c>
    </row>
    <row r="490" spans="1:6">
      <c r="A490" s="8" t="s">
        <v>190</v>
      </c>
      <c r="B490" s="8" t="str">
        <f>+VLOOKUP(A490,[1]Mpios!B$10:C$1131,2,0)</f>
        <v>Bolívar</v>
      </c>
      <c r="C490" s="8" t="str">
        <f>+VLOOKUP(A490,[1]Mpios!D$10:E$1131,2,0)</f>
        <v>Mahates</v>
      </c>
      <c r="D490" s="8">
        <v>26</v>
      </c>
      <c r="E490" s="8">
        <f>+VLOOKUP(A490,[1]Mpios!D$10:P$1131,13,0)</f>
        <v>25786</v>
      </c>
      <c r="F490" s="48">
        <f t="shared" si="7"/>
        <v>100.82990770185373</v>
      </c>
    </row>
    <row r="491" spans="1:6">
      <c r="A491" s="8" t="s">
        <v>930</v>
      </c>
      <c r="B491" s="8" t="str">
        <f>+VLOOKUP(A491,[1]Mpios!B$10:C$1131,2,0)</f>
        <v>Vichada</v>
      </c>
      <c r="C491" s="8" t="str">
        <f>+VLOOKUP(A491,[1]Mpios!D$10:E$1131,2,0)</f>
        <v>Santa Rosalía</v>
      </c>
      <c r="D491" s="8">
        <v>4</v>
      </c>
      <c r="E491" s="8">
        <f>+VLOOKUP(A491,[1]Mpios!D$10:P$1131,13,0)</f>
        <v>4012</v>
      </c>
      <c r="F491" s="48">
        <f t="shared" si="7"/>
        <v>99.700897308075767</v>
      </c>
    </row>
    <row r="492" spans="1:6">
      <c r="A492" s="8" t="s">
        <v>841</v>
      </c>
      <c r="B492" s="8" t="str">
        <f>+VLOOKUP(A492,[1]Mpios!B$10:C$1131,2,0)</f>
        <v>Valle del Cauca</v>
      </c>
      <c r="C492" s="8" t="str">
        <f>+VLOOKUP(A492,[1]Mpios!D$10:E$1131,2,0)</f>
        <v>El Águila</v>
      </c>
      <c r="D492" s="8">
        <v>11</v>
      </c>
      <c r="E492" s="8">
        <f>+VLOOKUP(A492,[1]Mpios!D$10:P$1131,13,0)</f>
        <v>11069</v>
      </c>
      <c r="F492" s="48">
        <f t="shared" si="7"/>
        <v>99.376637455958075</v>
      </c>
    </row>
    <row r="493" spans="1:6">
      <c r="A493" s="8" t="s">
        <v>858</v>
      </c>
      <c r="B493" s="8" t="str">
        <f>+VLOOKUP(A493,[1]Mpios!B$10:C$1131,2,0)</f>
        <v>Valle del Cauca</v>
      </c>
      <c r="C493" s="8" t="str">
        <f>+VLOOKUP(A493,[1]Mpios!D$10:E$1131,2,0)</f>
        <v>San Pedro</v>
      </c>
      <c r="D493" s="8">
        <v>18</v>
      </c>
      <c r="E493" s="8">
        <f>+VLOOKUP(A493,[1]Mpios!D$10:P$1131,13,0)</f>
        <v>18128</v>
      </c>
      <c r="F493" s="48">
        <f t="shared" si="7"/>
        <v>99.293909973521622</v>
      </c>
    </row>
    <row r="494" spans="1:6">
      <c r="A494" s="8" t="s">
        <v>1106</v>
      </c>
      <c r="B494" s="8" t="str">
        <f>+VLOOKUP(A494,[1]Mpios!B$10:C$1131,2,0)</f>
        <v>Cundinamarca</v>
      </c>
      <c r="C494" s="8" t="str">
        <f>+VLOOKUP(A494,[1]Mpios!D$10:E$1131,2,0)</f>
        <v>Quetame</v>
      </c>
      <c r="D494" s="8">
        <v>7</v>
      </c>
      <c r="E494" s="8">
        <f>+VLOOKUP(A494,[1]Mpios!D$10:P$1131,13,0)</f>
        <v>7141</v>
      </c>
      <c r="F494" s="48">
        <f t="shared" si="7"/>
        <v>98.025486626522891</v>
      </c>
    </row>
    <row r="495" spans="1:6">
      <c r="A495" s="8" t="s">
        <v>1086</v>
      </c>
      <c r="B495" s="8" t="str">
        <f>+VLOOKUP(A495,[1]Mpios!B$10:C$1131,2,0)</f>
        <v>Boyacá</v>
      </c>
      <c r="C495" s="8" t="str">
        <f>+VLOOKUP(A495,[1]Mpios!D$10:E$1131,2,0)</f>
        <v>Sutatenza</v>
      </c>
      <c r="D495" s="8">
        <v>4</v>
      </c>
      <c r="E495" s="8">
        <f>+VLOOKUP(A495,[1]Mpios!D$10:P$1131,13,0)</f>
        <v>4086</v>
      </c>
      <c r="F495" s="48">
        <f t="shared" si="7"/>
        <v>97.895252080274119</v>
      </c>
    </row>
    <row r="496" spans="1:6">
      <c r="A496" s="8" t="s">
        <v>519</v>
      </c>
      <c r="B496" s="8" t="str">
        <f>+VLOOKUP(A496,[1]Mpios!B$10:C$1131,2,0)</f>
        <v>La Guajira</v>
      </c>
      <c r="C496" s="8" t="str">
        <f>+VLOOKUP(A496,[1]Mpios!D$10:E$1131,2,0)</f>
        <v>Dibulla</v>
      </c>
      <c r="D496" s="8">
        <v>32</v>
      </c>
      <c r="E496" s="8">
        <f>+VLOOKUP(A496,[1]Mpios!D$10:P$1131,13,0)</f>
        <v>32983</v>
      </c>
      <c r="F496" s="48">
        <f t="shared" si="7"/>
        <v>97.019676803201648</v>
      </c>
    </row>
    <row r="497" spans="1:6">
      <c r="A497" s="8" t="s">
        <v>744</v>
      </c>
      <c r="B497" s="8" t="str">
        <f>+VLOOKUP(A497,[1]Mpios!B$10:C$1131,2,0)</f>
        <v>Santander</v>
      </c>
      <c r="C497" s="8" t="str">
        <f>+VLOOKUP(A497,[1]Mpios!D$10:E$1131,2,0)</f>
        <v>Sabana de Torres</v>
      </c>
      <c r="D497" s="8">
        <v>18</v>
      </c>
      <c r="E497" s="8">
        <f>+VLOOKUP(A497,[1]Mpios!D$10:P$1131,13,0)</f>
        <v>18652</v>
      </c>
      <c r="F497" s="48">
        <f t="shared" si="7"/>
        <v>96.504396311387524</v>
      </c>
    </row>
    <row r="498" spans="1:6">
      <c r="A498" s="8" t="s">
        <v>716</v>
      </c>
      <c r="B498" s="8" t="str">
        <f>+VLOOKUP(A498,[1]Mpios!B$10:C$1131,2,0)</f>
        <v>Santander</v>
      </c>
      <c r="C498" s="8" t="str">
        <f>+VLOOKUP(A498,[1]Mpios!D$10:E$1131,2,0)</f>
        <v>Cimitarra</v>
      </c>
      <c r="D498" s="8">
        <v>43</v>
      </c>
      <c r="E498" s="8">
        <f>+VLOOKUP(A498,[1]Mpios!D$10:P$1131,13,0)</f>
        <v>44733</v>
      </c>
      <c r="F498" s="48">
        <f t="shared" si="7"/>
        <v>96.125902577515475</v>
      </c>
    </row>
    <row r="499" spans="1:6">
      <c r="A499" s="8" t="s">
        <v>136</v>
      </c>
      <c r="B499" s="8" t="str">
        <f>+VLOOKUP(A499,[1]Mpios!B$10:C$1131,2,0)</f>
        <v>Antioquia</v>
      </c>
      <c r="C499" s="8" t="str">
        <f>+VLOOKUP(A499,[1]Mpios!D$10:E$1131,2,0)</f>
        <v>Santo Domingo</v>
      </c>
      <c r="D499" s="8">
        <v>10</v>
      </c>
      <c r="E499" s="8">
        <f>+VLOOKUP(A499,[1]Mpios!D$10:P$1131,13,0)</f>
        <v>10416</v>
      </c>
      <c r="F499" s="48">
        <f t="shared" si="7"/>
        <v>96.006144393241172</v>
      </c>
    </row>
    <row r="500" spans="1:6">
      <c r="A500" s="8" t="s">
        <v>632</v>
      </c>
      <c r="B500" s="8" t="str">
        <f>+VLOOKUP(A500,[1]Mpios!B$10:C$1131,2,0)</f>
        <v>Nariño</v>
      </c>
      <c r="C500" s="8" t="str">
        <f>+VLOOKUP(A500,[1]Mpios!D$10:E$1131,2,0)</f>
        <v>Puerres</v>
      </c>
      <c r="D500" s="8">
        <v>8</v>
      </c>
      <c r="E500" s="8">
        <f>+VLOOKUP(A500,[1]Mpios!D$10:P$1131,13,0)</f>
        <v>8384</v>
      </c>
      <c r="F500" s="48">
        <f t="shared" si="7"/>
        <v>95.419847328244273</v>
      </c>
    </row>
    <row r="501" spans="1:6">
      <c r="A501" s="8" t="s">
        <v>540</v>
      </c>
      <c r="B501" s="8" t="str">
        <f>+VLOOKUP(A501,[1]Mpios!B$10:C$1131,2,0)</f>
        <v>Magdalena</v>
      </c>
      <c r="C501" s="8" t="str">
        <f>+VLOOKUP(A501,[1]Mpios!D$10:E$1131,2,0)</f>
        <v>El Retén</v>
      </c>
      <c r="D501" s="8">
        <v>20</v>
      </c>
      <c r="E501" s="8">
        <f>+VLOOKUP(A501,[1]Mpios!D$10:P$1131,13,0)</f>
        <v>20981</v>
      </c>
      <c r="F501" s="48">
        <f t="shared" si="7"/>
        <v>95.324341070492352</v>
      </c>
    </row>
    <row r="502" spans="1:6">
      <c r="A502" s="8" t="s">
        <v>927</v>
      </c>
      <c r="B502" s="8" t="str">
        <f>+VLOOKUP(A502,[1]Mpios!B$10:C$1131,2,0)</f>
        <v>Vichada</v>
      </c>
      <c r="C502" s="8" t="str">
        <f>+VLOOKUP(A502,[1]Mpios!D$10:E$1131,2,0)</f>
        <v>Puerto Carreño</v>
      </c>
      <c r="D502" s="8">
        <v>15</v>
      </c>
      <c r="E502" s="8">
        <f>+VLOOKUP(A502,[1]Mpios!D$10:P$1131,13,0)</f>
        <v>15753</v>
      </c>
      <c r="F502" s="48">
        <f t="shared" si="7"/>
        <v>95.219958103218431</v>
      </c>
    </row>
    <row r="503" spans="1:6">
      <c r="A503" s="8" t="s">
        <v>61</v>
      </c>
      <c r="B503" s="8" t="str">
        <f>+VLOOKUP(A503,[1]Mpios!B$10:C$1131,2,0)</f>
        <v>Antioquia</v>
      </c>
      <c r="C503" s="8" t="str">
        <f>+VLOOKUP(A503,[1]Mpios!D$10:E$1131,2,0)</f>
        <v>Caldas</v>
      </c>
      <c r="D503" s="8">
        <v>74</v>
      </c>
      <c r="E503" s="8">
        <f>+VLOOKUP(A503,[1]Mpios!D$10:P$1131,13,0)</f>
        <v>77854</v>
      </c>
      <c r="F503" s="48">
        <f t="shared" si="7"/>
        <v>95.049708428597114</v>
      </c>
    </row>
    <row r="504" spans="1:6">
      <c r="A504" s="8" t="s">
        <v>412</v>
      </c>
      <c r="B504" s="8" t="str">
        <f>+VLOOKUP(A504,[1]Mpios!B$10:C$1131,2,0)</f>
        <v>Cundinamarca</v>
      </c>
      <c r="C504" s="8" t="str">
        <f>+VLOOKUP(A504,[1]Mpios!D$10:E$1131,2,0)</f>
        <v>Guasca</v>
      </c>
      <c r="D504" s="8">
        <v>14</v>
      </c>
      <c r="E504" s="8">
        <f>+VLOOKUP(A504,[1]Mpios!D$10:P$1131,13,0)</f>
        <v>14759</v>
      </c>
      <c r="F504" s="48">
        <f t="shared" si="7"/>
        <v>94.857375160918764</v>
      </c>
    </row>
    <row r="505" spans="1:6">
      <c r="A505" s="8" t="s">
        <v>256</v>
      </c>
      <c r="B505" s="8" t="str">
        <f>+VLOOKUP(A505,[1]Mpios!B$10:C$1131,2,0)</f>
        <v>Caldas</v>
      </c>
      <c r="C505" s="8" t="str">
        <f>+VLOOKUP(A505,[1]Mpios!D$10:E$1131,2,0)</f>
        <v>Anserma</v>
      </c>
      <c r="D505" s="8">
        <v>32</v>
      </c>
      <c r="E505" s="8">
        <f>+VLOOKUP(A505,[1]Mpios!D$10:P$1131,13,0)</f>
        <v>33792</v>
      </c>
      <c r="F505" s="48">
        <f t="shared" si="7"/>
        <v>94.696969696969703</v>
      </c>
    </row>
    <row r="506" spans="1:6">
      <c r="A506" s="8" t="s">
        <v>113</v>
      </c>
      <c r="B506" s="8" t="str">
        <f>+VLOOKUP(A506,[1]Mpios!B$10:C$1131,2,0)</f>
        <v>Antioquia</v>
      </c>
      <c r="C506" s="8" t="str">
        <f>+VLOOKUP(A506,[1]Mpios!D$10:E$1131,2,0)</f>
        <v>Puerto Berrío</v>
      </c>
      <c r="D506" s="8">
        <v>44</v>
      </c>
      <c r="E506" s="8">
        <f>+VLOOKUP(A506,[1]Mpios!D$10:P$1131,13,0)</f>
        <v>46883</v>
      </c>
      <c r="F506" s="48">
        <f t="shared" si="7"/>
        <v>93.850649489153852</v>
      </c>
    </row>
    <row r="507" spans="1:6">
      <c r="A507" s="8" t="s">
        <v>1077</v>
      </c>
      <c r="B507" s="8" t="str">
        <f>+VLOOKUP(A507,[1]Mpios!B$10:C$1131,2,0)</f>
        <v>Boyacá</v>
      </c>
      <c r="C507" s="8" t="str">
        <f>+VLOOKUP(A507,[1]Mpios!D$10:E$1131,2,0)</f>
        <v>Maripí</v>
      </c>
      <c r="D507" s="8">
        <v>7</v>
      </c>
      <c r="E507" s="8">
        <f>+VLOOKUP(A507,[1]Mpios!D$10:P$1131,13,0)</f>
        <v>7480</v>
      </c>
      <c r="F507" s="48">
        <f t="shared" si="7"/>
        <v>93.582887700534755</v>
      </c>
    </row>
    <row r="508" spans="1:6">
      <c r="A508" s="8" t="s">
        <v>82</v>
      </c>
      <c r="B508" s="8" t="str">
        <f>+VLOOKUP(A508,[1]Mpios!B$10:C$1131,2,0)</f>
        <v>Antioquia</v>
      </c>
      <c r="C508" s="8" t="str">
        <f>+VLOOKUP(A508,[1]Mpios!D$10:E$1131,2,0)</f>
        <v>Fredonia</v>
      </c>
      <c r="D508" s="8">
        <v>20</v>
      </c>
      <c r="E508" s="8">
        <f>+VLOOKUP(A508,[1]Mpios!D$10:P$1131,13,0)</f>
        <v>21561</v>
      </c>
      <c r="F508" s="48">
        <f t="shared" si="7"/>
        <v>92.760076063262375</v>
      </c>
    </row>
    <row r="509" spans="1:6">
      <c r="A509" s="8" t="s">
        <v>106</v>
      </c>
      <c r="B509" s="8" t="str">
        <f>+VLOOKUP(A509,[1]Mpios!B$10:C$1131,2,0)</f>
        <v>Antioquia</v>
      </c>
      <c r="C509" s="8" t="str">
        <f>+VLOOKUP(A509,[1]Mpios!D$10:E$1131,2,0)</f>
        <v>Nariño</v>
      </c>
      <c r="D509" s="8">
        <v>16</v>
      </c>
      <c r="E509" s="8">
        <f>+VLOOKUP(A509,[1]Mpios!D$10:P$1131,13,0)</f>
        <v>17291</v>
      </c>
      <c r="F509" s="48">
        <f t="shared" si="7"/>
        <v>92.533688045804183</v>
      </c>
    </row>
    <row r="510" spans="1:6">
      <c r="A510" s="8" t="s">
        <v>667</v>
      </c>
      <c r="B510" s="8" t="str">
        <f>+VLOOKUP(A510,[1]Mpios!B$10:C$1131,2,0)</f>
        <v>Norte de Santander</v>
      </c>
      <c r="C510" s="8" t="str">
        <f>+VLOOKUP(A510,[1]Mpios!D$10:E$1131,2,0)</f>
        <v>La Esperanza</v>
      </c>
      <c r="D510" s="8">
        <v>11</v>
      </c>
      <c r="E510" s="8">
        <f>+VLOOKUP(A510,[1]Mpios!D$10:P$1131,13,0)</f>
        <v>12012</v>
      </c>
      <c r="F510" s="48">
        <f t="shared" si="7"/>
        <v>91.575091575091577</v>
      </c>
    </row>
    <row r="511" spans="1:6">
      <c r="A511" s="8" t="s">
        <v>659</v>
      </c>
      <c r="B511" s="8" t="str">
        <f>+VLOOKUP(A511,[1]Mpios!B$10:C$1131,2,0)</f>
        <v>Norte de Santander</v>
      </c>
      <c r="C511" s="8" t="str">
        <f>+VLOOKUP(A511,[1]Mpios!D$10:E$1131,2,0)</f>
        <v>Cucutilla</v>
      </c>
      <c r="D511" s="8">
        <v>7</v>
      </c>
      <c r="E511" s="8">
        <f>+VLOOKUP(A511,[1]Mpios!D$10:P$1131,13,0)</f>
        <v>7686</v>
      </c>
      <c r="F511" s="48">
        <f t="shared" si="7"/>
        <v>91.074681238615668</v>
      </c>
    </row>
    <row r="512" spans="1:6">
      <c r="A512" s="8" t="s">
        <v>387</v>
      </c>
      <c r="B512" s="8" t="str">
        <f>+VLOOKUP(A512,[1]Mpios!B$10:C$1131,2,0)</f>
        <v>Córdoba</v>
      </c>
      <c r="C512" s="8" t="str">
        <f>+VLOOKUP(A512,[1]Mpios!D$10:E$1131,2,0)</f>
        <v>San José de Uré(1)</v>
      </c>
      <c r="D512" s="8">
        <v>10</v>
      </c>
      <c r="E512" s="8">
        <f>+VLOOKUP(A512,[1]Mpios!D$10:P$1131,13,0)</f>
        <v>10993</v>
      </c>
      <c r="F512" s="48">
        <f t="shared" si="7"/>
        <v>90.966978986627851</v>
      </c>
    </row>
    <row r="513" spans="1:6">
      <c r="A513" s="8" t="s">
        <v>310</v>
      </c>
      <c r="B513" s="8" t="str">
        <f>+VLOOKUP(A513,[1]Mpios!B$10:C$1131,2,0)</f>
        <v>Cauca</v>
      </c>
      <c r="C513" s="8" t="str">
        <f>+VLOOKUP(A513,[1]Mpios!D$10:E$1131,2,0)</f>
        <v>Inzá</v>
      </c>
      <c r="D513" s="8">
        <v>28</v>
      </c>
      <c r="E513" s="8">
        <f>+VLOOKUP(A513,[1]Mpios!D$10:P$1131,13,0)</f>
        <v>30803</v>
      </c>
      <c r="F513" s="48">
        <f t="shared" si="7"/>
        <v>90.900236989903576</v>
      </c>
    </row>
    <row r="514" spans="1:6">
      <c r="A514" s="8" t="s">
        <v>308</v>
      </c>
      <c r="B514" s="8" t="str">
        <f>+VLOOKUP(A514,[1]Mpios!B$10:C$1131,2,0)</f>
        <v>Cauca</v>
      </c>
      <c r="C514" s="8" t="str">
        <f>+VLOOKUP(A514,[1]Mpios!D$10:E$1131,2,0)</f>
        <v xml:space="preserve">Guachené (1) </v>
      </c>
      <c r="D514" s="8">
        <v>18</v>
      </c>
      <c r="E514" s="8">
        <f>+VLOOKUP(A514,[1]Mpios!D$10:P$1131,13,0)</f>
        <v>19815</v>
      </c>
      <c r="F514" s="48">
        <f t="shared" ref="F514:F577" si="8">+(D514/E514)*100000</f>
        <v>90.840272520817564</v>
      </c>
    </row>
    <row r="515" spans="1:6">
      <c r="A515" s="8" t="s">
        <v>923</v>
      </c>
      <c r="B515" s="8" t="str">
        <f>+VLOOKUP(A515,[1]Mpios!B$10:C$1131,2,0)</f>
        <v>Vaupés</v>
      </c>
      <c r="C515" s="8" t="str">
        <f>+VLOOKUP(A515,[1]Mpios!D$10:E$1131,2,0)</f>
        <v>Caruru</v>
      </c>
      <c r="D515" s="8">
        <v>3</v>
      </c>
      <c r="E515" s="8">
        <f>+VLOOKUP(A515,[1]Mpios!D$10:P$1131,13,0)</f>
        <v>3327</v>
      </c>
      <c r="F515" s="48">
        <f t="shared" si="8"/>
        <v>90.171325518485119</v>
      </c>
    </row>
    <row r="516" spans="1:6">
      <c r="A516" s="8" t="s">
        <v>332</v>
      </c>
      <c r="B516" s="8" t="str">
        <f>+VLOOKUP(A516,[1]Mpios!B$10:C$1131,2,0)</f>
        <v>Cauca</v>
      </c>
      <c r="C516" s="8" t="str">
        <f>+VLOOKUP(A516,[1]Mpios!D$10:E$1131,2,0)</f>
        <v>Sucre</v>
      </c>
      <c r="D516" s="8">
        <v>8</v>
      </c>
      <c r="E516" s="8">
        <f>+VLOOKUP(A516,[1]Mpios!D$10:P$1131,13,0)</f>
        <v>8886</v>
      </c>
      <c r="F516" s="48">
        <f t="shared" si="8"/>
        <v>90.029259509340534</v>
      </c>
    </row>
    <row r="517" spans="1:6">
      <c r="A517" s="8" t="s">
        <v>342</v>
      </c>
      <c r="B517" s="8" t="str">
        <f>+VLOOKUP(A517,[1]Mpios!B$10:C$1131,2,0)</f>
        <v>Cesar</v>
      </c>
      <c r="C517" s="8" t="str">
        <f>+VLOOKUP(A517,[1]Mpios!D$10:E$1131,2,0)</f>
        <v>Becerril</v>
      </c>
      <c r="D517" s="8">
        <v>12</v>
      </c>
      <c r="E517" s="8">
        <f>+VLOOKUP(A517,[1]Mpios!D$10:P$1131,13,0)</f>
        <v>13453</v>
      </c>
      <c r="F517" s="48">
        <f t="shared" si="8"/>
        <v>89.199435070244547</v>
      </c>
    </row>
    <row r="518" spans="1:6">
      <c r="A518" s="8" t="s">
        <v>1081</v>
      </c>
      <c r="B518" s="8" t="str">
        <f>+VLOOKUP(A518,[1]Mpios!B$10:C$1131,2,0)</f>
        <v>Boyacá</v>
      </c>
      <c r="C518" s="8" t="str">
        <f>+VLOOKUP(A518,[1]Mpios!D$10:E$1131,2,0)</f>
        <v>Paipa</v>
      </c>
      <c r="D518" s="8">
        <v>27</v>
      </c>
      <c r="E518" s="8">
        <f>+VLOOKUP(A518,[1]Mpios!D$10:P$1131,13,0)</f>
        <v>30740</v>
      </c>
      <c r="F518" s="48">
        <f t="shared" si="8"/>
        <v>87.833441769681201</v>
      </c>
    </row>
    <row r="519" spans="1:6">
      <c r="A519" s="8" t="s">
        <v>773</v>
      </c>
      <c r="B519" s="8" t="str">
        <f>+VLOOKUP(A519,[1]Mpios!B$10:C$1131,2,0)</f>
        <v>Sucre</v>
      </c>
      <c r="C519" s="8" t="str">
        <f>+VLOOKUP(A519,[1]Mpios!D$10:E$1131,2,0)</f>
        <v>San Juan de Betulia</v>
      </c>
      <c r="D519" s="8">
        <v>11</v>
      </c>
      <c r="E519" s="8">
        <f>+VLOOKUP(A519,[1]Mpios!D$10:P$1131,13,0)</f>
        <v>12544</v>
      </c>
      <c r="F519" s="48">
        <f t="shared" si="8"/>
        <v>87.691326530612244</v>
      </c>
    </row>
    <row r="520" spans="1:6">
      <c r="A520" s="8" t="s">
        <v>1094</v>
      </c>
      <c r="B520" s="8" t="str">
        <f>+VLOOKUP(A520,[1]Mpios!B$10:C$1131,2,0)</f>
        <v>Cundinamarca</v>
      </c>
      <c r="C520" s="8" t="str">
        <f>+VLOOKUP(A520,[1]Mpios!D$10:E$1131,2,0)</f>
        <v>Funza</v>
      </c>
      <c r="D520" s="8">
        <v>66</v>
      </c>
      <c r="E520" s="8">
        <f>+VLOOKUP(A520,[1]Mpios!D$10:P$1131,13,0)</f>
        <v>75350</v>
      </c>
      <c r="F520" s="48">
        <f t="shared" si="8"/>
        <v>87.591240875912405</v>
      </c>
    </row>
    <row r="521" spans="1:6">
      <c r="A521" s="8" t="s">
        <v>1130</v>
      </c>
      <c r="B521" s="8" t="str">
        <f>+VLOOKUP(A521,[1]Mpios!B$10:C$1131,2,0)</f>
        <v>Santander</v>
      </c>
      <c r="C521" s="8" t="str">
        <f>+VLOOKUP(A521,[1]Mpios!D$10:E$1131,2,0)</f>
        <v>Suaita</v>
      </c>
      <c r="D521" s="8">
        <v>9</v>
      </c>
      <c r="E521" s="8">
        <f>+VLOOKUP(A521,[1]Mpios!D$10:P$1131,13,0)</f>
        <v>10277</v>
      </c>
      <c r="F521" s="48">
        <f t="shared" si="8"/>
        <v>87.574194803931107</v>
      </c>
    </row>
    <row r="522" spans="1:6">
      <c r="A522" s="8" t="s">
        <v>1104</v>
      </c>
      <c r="B522" s="8" t="str">
        <f>+VLOOKUP(A522,[1]Mpios!B$10:C$1131,2,0)</f>
        <v>Cundinamarca</v>
      </c>
      <c r="C522" s="8" t="str">
        <f>+VLOOKUP(A522,[1]Mpios!D$10:E$1131,2,0)</f>
        <v>Nocaima</v>
      </c>
      <c r="D522" s="8">
        <v>7</v>
      </c>
      <c r="E522" s="8">
        <f>+VLOOKUP(A522,[1]Mpios!D$10:P$1131,13,0)</f>
        <v>8004</v>
      </c>
      <c r="F522" s="48">
        <f t="shared" si="8"/>
        <v>87.456271864067972</v>
      </c>
    </row>
    <row r="523" spans="1:6">
      <c r="A523" s="8" t="s">
        <v>125</v>
      </c>
      <c r="B523" s="8" t="str">
        <f>+VLOOKUP(A523,[1]Mpios!B$10:C$1131,2,0)</f>
        <v>Antioquia</v>
      </c>
      <c r="C523" s="8" t="str">
        <f>+VLOOKUP(A523,[1]Mpios!D$10:E$1131,2,0)</f>
        <v>San Jerónimo</v>
      </c>
      <c r="D523" s="8">
        <v>11</v>
      </c>
      <c r="E523" s="8">
        <f>+VLOOKUP(A523,[1]Mpios!D$10:P$1131,13,0)</f>
        <v>12635</v>
      </c>
      <c r="F523" s="48">
        <f t="shared" si="8"/>
        <v>87.059754649782349</v>
      </c>
    </row>
    <row r="524" spans="1:6">
      <c r="A524" s="8" t="s">
        <v>240</v>
      </c>
      <c r="B524" s="8" t="str">
        <f>+VLOOKUP(A524,[1]Mpios!B$10:C$1131,2,0)</f>
        <v>Boyacá</v>
      </c>
      <c r="C524" s="8" t="str">
        <f>+VLOOKUP(A524,[1]Mpios!D$10:E$1131,2,0)</f>
        <v>Puerto Boyacá</v>
      </c>
      <c r="D524" s="8">
        <v>48</v>
      </c>
      <c r="E524" s="8">
        <f>+VLOOKUP(A524,[1]Mpios!D$10:P$1131,13,0)</f>
        <v>55286</v>
      </c>
      <c r="F524" s="48">
        <f t="shared" si="8"/>
        <v>86.821256737691272</v>
      </c>
    </row>
    <row r="525" spans="1:6">
      <c r="A525" s="8" t="s">
        <v>420</v>
      </c>
      <c r="B525" s="8" t="str">
        <f>+VLOOKUP(A525,[1]Mpios!B$10:C$1131,2,0)</f>
        <v>Cundinamarca</v>
      </c>
      <c r="C525" s="8" t="str">
        <f>+VLOOKUP(A525,[1]Mpios!D$10:E$1131,2,0)</f>
        <v>Madrid</v>
      </c>
      <c r="D525" s="8">
        <v>67</v>
      </c>
      <c r="E525" s="8">
        <f>+VLOOKUP(A525,[1]Mpios!D$10:P$1131,13,0)</f>
        <v>77627</v>
      </c>
      <c r="F525" s="48">
        <f t="shared" si="8"/>
        <v>86.310175583237793</v>
      </c>
    </row>
    <row r="526" spans="1:6">
      <c r="A526" s="8" t="s">
        <v>739</v>
      </c>
      <c r="B526" s="8" t="str">
        <f>+VLOOKUP(A526,[1]Mpios!B$10:C$1131,2,0)</f>
        <v>Santander</v>
      </c>
      <c r="C526" s="8" t="str">
        <f>+VLOOKUP(A526,[1]Mpios!D$10:E$1131,2,0)</f>
        <v>Piedecuesta</v>
      </c>
      <c r="D526" s="8">
        <v>128</v>
      </c>
      <c r="E526" s="8">
        <f>+VLOOKUP(A526,[1]Mpios!D$10:P$1131,13,0)</f>
        <v>149219</v>
      </c>
      <c r="F526" s="48">
        <f t="shared" si="8"/>
        <v>85.77996099692399</v>
      </c>
    </row>
    <row r="527" spans="1:6">
      <c r="A527" s="8" t="s">
        <v>429</v>
      </c>
      <c r="B527" s="8" t="str">
        <f>+VLOOKUP(A527,[1]Mpios!B$10:C$1131,2,0)</f>
        <v>Cundinamarca</v>
      </c>
      <c r="C527" s="8" t="str">
        <f>+VLOOKUP(A527,[1]Mpios!D$10:E$1131,2,0)</f>
        <v>Puerto Salgar</v>
      </c>
      <c r="D527" s="8">
        <v>16</v>
      </c>
      <c r="E527" s="8">
        <f>+VLOOKUP(A527,[1]Mpios!D$10:P$1131,13,0)</f>
        <v>18688</v>
      </c>
      <c r="F527" s="48">
        <f t="shared" si="8"/>
        <v>85.61643835616438</v>
      </c>
    </row>
    <row r="528" spans="1:6">
      <c r="A528" s="8" t="s">
        <v>816</v>
      </c>
      <c r="B528" s="8" t="str">
        <f>+VLOOKUP(A528,[1]Mpios!B$10:C$1131,2,0)</f>
        <v>Tolima</v>
      </c>
      <c r="C528" s="8" t="str">
        <f>+VLOOKUP(A528,[1]Mpios!D$10:E$1131,2,0)</f>
        <v>Rioblanco</v>
      </c>
      <c r="D528" s="8">
        <v>21</v>
      </c>
      <c r="E528" s="8">
        <f>+VLOOKUP(A528,[1]Mpios!D$10:P$1131,13,0)</f>
        <v>24553</v>
      </c>
      <c r="F528" s="48">
        <f t="shared" si="8"/>
        <v>85.529263226489633</v>
      </c>
    </row>
    <row r="529" spans="1:6">
      <c r="A529" s="8" t="s">
        <v>60</v>
      </c>
      <c r="B529" s="8" t="str">
        <f>+VLOOKUP(A529,[1]Mpios!B$10:C$1131,2,0)</f>
        <v>Antioquia</v>
      </c>
      <c r="C529" s="8" t="str">
        <f>+VLOOKUP(A529,[1]Mpios!D$10:E$1131,2,0)</f>
        <v>Caicedo</v>
      </c>
      <c r="D529" s="8">
        <v>7</v>
      </c>
      <c r="E529" s="8">
        <f>+VLOOKUP(A529,[1]Mpios!D$10:P$1131,13,0)</f>
        <v>8205</v>
      </c>
      <c r="F529" s="48">
        <f t="shared" si="8"/>
        <v>85.313833028641071</v>
      </c>
    </row>
    <row r="530" spans="1:6">
      <c r="A530" s="8" t="s">
        <v>389</v>
      </c>
      <c r="B530" s="8" t="str">
        <f>+VLOOKUP(A530,[1]Mpios!B$10:C$1131,2,0)</f>
        <v>Córdoba</v>
      </c>
      <c r="C530" s="8" t="str">
        <f>+VLOOKUP(A530,[1]Mpios!D$10:E$1131,2,0)</f>
        <v>Tierralta</v>
      </c>
      <c r="D530" s="8">
        <v>85</v>
      </c>
      <c r="E530" s="8">
        <f>+VLOOKUP(A530,[1]Mpios!D$10:P$1131,13,0)</f>
        <v>99911</v>
      </c>
      <c r="F530" s="48">
        <f t="shared" si="8"/>
        <v>85.075717388475752</v>
      </c>
    </row>
    <row r="531" spans="1:6">
      <c r="A531" s="8" t="s">
        <v>928</v>
      </c>
      <c r="B531" s="8" t="str">
        <f>+VLOOKUP(A531,[1]Mpios!B$10:C$1131,2,0)</f>
        <v>Vichada</v>
      </c>
      <c r="C531" s="8" t="str">
        <f>+VLOOKUP(A531,[1]Mpios!D$10:E$1131,2,0)</f>
        <v>La Primavera</v>
      </c>
      <c r="D531" s="8">
        <v>13</v>
      </c>
      <c r="E531" s="8">
        <f>+VLOOKUP(A531,[1]Mpios!D$10:P$1131,13,0)</f>
        <v>15342</v>
      </c>
      <c r="F531" s="48">
        <f t="shared" si="8"/>
        <v>84.734715160995947</v>
      </c>
    </row>
    <row r="532" spans="1:6">
      <c r="A532" s="8" t="s">
        <v>901</v>
      </c>
      <c r="B532" s="8" t="str">
        <f>+VLOOKUP(A532,[1]Mpios!B$10:C$1131,2,0)</f>
        <v>Putumayo</v>
      </c>
      <c r="C532" s="8" t="str">
        <f>+VLOOKUP(A532,[1]Mpios!D$10:E$1131,2,0)</f>
        <v>San Francisco</v>
      </c>
      <c r="D532" s="8">
        <v>6</v>
      </c>
      <c r="E532" s="8">
        <f>+VLOOKUP(A532,[1]Mpios!D$10:P$1131,13,0)</f>
        <v>7083</v>
      </c>
      <c r="F532" s="48">
        <f t="shared" si="8"/>
        <v>84.709868699703506</v>
      </c>
    </row>
    <row r="533" spans="1:6">
      <c r="A533" s="8" t="s">
        <v>622</v>
      </c>
      <c r="B533" s="8" t="str">
        <f>+VLOOKUP(A533,[1]Mpios!B$10:C$1131,2,0)</f>
        <v>Nariño</v>
      </c>
      <c r="C533" s="8" t="str">
        <f>+VLOOKUP(A533,[1]Mpios!D$10:E$1131,2,0)</f>
        <v>Magüi</v>
      </c>
      <c r="D533" s="8">
        <v>19</v>
      </c>
      <c r="E533" s="8">
        <f>+VLOOKUP(A533,[1]Mpios!D$10:P$1131,13,0)</f>
        <v>22437</v>
      </c>
      <c r="F533" s="48">
        <f t="shared" si="8"/>
        <v>84.681552792262778</v>
      </c>
    </row>
    <row r="534" spans="1:6">
      <c r="A534" s="8" t="s">
        <v>477</v>
      </c>
      <c r="B534" s="8" t="str">
        <f>+VLOOKUP(A534,[1]Mpios!B$10:C$1131,2,0)</f>
        <v>Chocó</v>
      </c>
      <c r="C534" s="8" t="str">
        <f>+VLOOKUP(A534,[1]Mpios!D$10:E$1131,2,0)</f>
        <v>Tadó</v>
      </c>
      <c r="D534" s="8">
        <v>16</v>
      </c>
      <c r="E534" s="8">
        <f>+VLOOKUP(A534,[1]Mpios!D$10:P$1131,13,0)</f>
        <v>18906</v>
      </c>
      <c r="F534" s="48">
        <f t="shared" si="8"/>
        <v>84.629218237596518</v>
      </c>
    </row>
    <row r="535" spans="1:6">
      <c r="A535" s="8" t="s">
        <v>452</v>
      </c>
      <c r="B535" s="8" t="str">
        <f>+VLOOKUP(A535,[1]Mpios!B$10:C$1131,2,0)</f>
        <v>Chocó</v>
      </c>
      <c r="C535" s="8" t="str">
        <f>+VLOOKUP(A535,[1]Mpios!D$10:E$1131,2,0)</f>
        <v>Alto Baudo</v>
      </c>
      <c r="D535" s="8">
        <v>31</v>
      </c>
      <c r="E535" s="8">
        <f>+VLOOKUP(A535,[1]Mpios!D$10:P$1131,13,0)</f>
        <v>36773</v>
      </c>
      <c r="F535" s="48">
        <f t="shared" si="8"/>
        <v>84.300981698528815</v>
      </c>
    </row>
    <row r="536" spans="1:6">
      <c r="A536" s="8" t="s">
        <v>161</v>
      </c>
      <c r="B536" s="8" t="str">
        <f>+VLOOKUP(A536,[1]Mpios!B$10:C$1131,2,0)</f>
        <v>Atlántico</v>
      </c>
      <c r="C536" s="8" t="str">
        <f>+VLOOKUP(A536,[1]Mpios!D$10:E$1131,2,0)</f>
        <v>Galapa</v>
      </c>
      <c r="D536" s="8">
        <v>36</v>
      </c>
      <c r="E536" s="8">
        <f>+VLOOKUP(A536,[1]Mpios!D$10:P$1131,13,0)</f>
        <v>42706</v>
      </c>
      <c r="F536" s="48">
        <f t="shared" si="8"/>
        <v>84.297288437221937</v>
      </c>
    </row>
    <row r="537" spans="1:6">
      <c r="A537" s="8" t="s">
        <v>779</v>
      </c>
      <c r="B537" s="8" t="str">
        <f>+VLOOKUP(A537,[1]Mpios!B$10:C$1131,2,0)</f>
        <v>Sucre</v>
      </c>
      <c r="C537" s="8" t="str">
        <f>+VLOOKUP(A537,[1]Mpios!D$10:E$1131,2,0)</f>
        <v>Santiago de Tolú</v>
      </c>
      <c r="D537" s="8">
        <v>28</v>
      </c>
      <c r="E537" s="8">
        <f>+VLOOKUP(A537,[1]Mpios!D$10:P$1131,13,0)</f>
        <v>33296</v>
      </c>
      <c r="F537" s="48">
        <f t="shared" si="8"/>
        <v>84.094185487746273</v>
      </c>
    </row>
    <row r="538" spans="1:6">
      <c r="A538" s="8" t="s">
        <v>432</v>
      </c>
      <c r="B538" s="8" t="str">
        <f>+VLOOKUP(A538,[1]Mpios!B$10:C$1131,2,0)</f>
        <v>Cundinamarca</v>
      </c>
      <c r="C538" s="8" t="str">
        <f>+VLOOKUP(A538,[1]Mpios!D$10:E$1131,2,0)</f>
        <v>San Antonio del Tequendama</v>
      </c>
      <c r="D538" s="8">
        <v>11</v>
      </c>
      <c r="E538" s="8">
        <f>+VLOOKUP(A538,[1]Mpios!D$10:P$1131,13,0)</f>
        <v>13084</v>
      </c>
      <c r="F538" s="48">
        <f t="shared" si="8"/>
        <v>84.072149189850194</v>
      </c>
    </row>
    <row r="539" spans="1:6">
      <c r="A539" s="8" t="s">
        <v>382</v>
      </c>
      <c r="B539" s="8" t="str">
        <f>+VLOOKUP(A539,[1]Mpios!B$10:C$1131,2,0)</f>
        <v>Córdoba</v>
      </c>
      <c r="C539" s="8" t="str">
        <f>+VLOOKUP(A539,[1]Mpios!D$10:E$1131,2,0)</f>
        <v>Sahagún</v>
      </c>
      <c r="D539" s="8">
        <v>75</v>
      </c>
      <c r="E539" s="8">
        <f>+VLOOKUP(A539,[1]Mpios!D$10:P$1131,13,0)</f>
        <v>89867</v>
      </c>
      <c r="F539" s="48">
        <f t="shared" si="8"/>
        <v>83.456663736410476</v>
      </c>
    </row>
    <row r="540" spans="1:6">
      <c r="A540" s="8" t="s">
        <v>479</v>
      </c>
      <c r="B540" s="8" t="str">
        <f>+VLOOKUP(A540,[1]Mpios!B$10:C$1131,2,0)</f>
        <v>Chocó</v>
      </c>
      <c r="C540" s="8" t="str">
        <f>+VLOOKUP(A540,[1]Mpios!D$10:E$1131,2,0)</f>
        <v>Unión Panamericana</v>
      </c>
      <c r="D540" s="8">
        <v>8</v>
      </c>
      <c r="E540" s="8">
        <f>+VLOOKUP(A540,[1]Mpios!D$10:P$1131,13,0)</f>
        <v>9592</v>
      </c>
      <c r="F540" s="48">
        <f t="shared" si="8"/>
        <v>83.402835696413675</v>
      </c>
    </row>
    <row r="541" spans="1:6">
      <c r="A541" s="8" t="s">
        <v>277</v>
      </c>
      <c r="B541" s="8" t="str">
        <f>+VLOOKUP(A541,[1]Mpios!B$10:C$1131,2,0)</f>
        <v>Caldas</v>
      </c>
      <c r="C541" s="8" t="str">
        <f>+VLOOKUP(A541,[1]Mpios!D$10:E$1131,2,0)</f>
        <v>Victoria</v>
      </c>
      <c r="D541" s="8">
        <v>7</v>
      </c>
      <c r="E541" s="8">
        <f>+VLOOKUP(A541,[1]Mpios!D$10:P$1131,13,0)</f>
        <v>8415</v>
      </c>
      <c r="F541" s="48">
        <f t="shared" si="8"/>
        <v>83.184789067142006</v>
      </c>
    </row>
    <row r="542" spans="1:6">
      <c r="A542" s="8" t="s">
        <v>1115</v>
      </c>
      <c r="B542" s="8" t="str">
        <f>+VLOOKUP(A542,[1]Mpios!B$10:C$1131,2,0)</f>
        <v>Cundinamarca</v>
      </c>
      <c r="C542" s="8" t="str">
        <f>+VLOOKUP(A542,[1]Mpios!D$10:E$1131,2,0)</f>
        <v>Villa de San Diego de Ubate</v>
      </c>
      <c r="D542" s="8">
        <v>32</v>
      </c>
      <c r="E542" s="8">
        <f>+VLOOKUP(A542,[1]Mpios!D$10:P$1131,13,0)</f>
        <v>38809</v>
      </c>
      <c r="F542" s="48">
        <f t="shared" si="8"/>
        <v>82.455100620989981</v>
      </c>
    </row>
    <row r="543" spans="1:6">
      <c r="A543" s="8" t="s">
        <v>96</v>
      </c>
      <c r="B543" s="8" t="str">
        <f>+VLOOKUP(A543,[1]Mpios!B$10:C$1131,2,0)</f>
        <v>Antioquia</v>
      </c>
      <c r="C543" s="8" t="str">
        <f>+VLOOKUP(A543,[1]Mpios!D$10:E$1131,2,0)</f>
        <v>La Ceja</v>
      </c>
      <c r="D543" s="8">
        <v>43</v>
      </c>
      <c r="E543" s="8">
        <f>+VLOOKUP(A543,[1]Mpios!D$10:P$1131,13,0)</f>
        <v>52723</v>
      </c>
      <c r="F543" s="48">
        <f t="shared" si="8"/>
        <v>81.558333175274541</v>
      </c>
    </row>
    <row r="544" spans="1:6">
      <c r="A544" s="8" t="s">
        <v>891</v>
      </c>
      <c r="B544" s="8" t="str">
        <f>+VLOOKUP(A544,[1]Mpios!B$10:C$1131,2,0)</f>
        <v>Casanare</v>
      </c>
      <c r="C544" s="8" t="str">
        <f>+VLOOKUP(A544,[1]Mpios!D$10:E$1131,2,0)</f>
        <v>Trinidad</v>
      </c>
      <c r="D544" s="8">
        <v>12</v>
      </c>
      <c r="E544" s="8">
        <f>+VLOOKUP(A544,[1]Mpios!D$10:P$1131,13,0)</f>
        <v>14741</v>
      </c>
      <c r="F544" s="48">
        <f t="shared" si="8"/>
        <v>81.405603419035344</v>
      </c>
    </row>
    <row r="545" spans="1:6">
      <c r="A545" s="8" t="s">
        <v>413</v>
      </c>
      <c r="B545" s="8" t="str">
        <f>+VLOOKUP(A545,[1]Mpios!B$10:C$1131,2,0)</f>
        <v>Cundinamarca</v>
      </c>
      <c r="C545" s="8" t="str">
        <f>+VLOOKUP(A545,[1]Mpios!D$10:E$1131,2,0)</f>
        <v>Guayabetal</v>
      </c>
      <c r="D545" s="8">
        <v>4</v>
      </c>
      <c r="E545" s="8">
        <f>+VLOOKUP(A545,[1]Mpios!D$10:P$1131,13,0)</f>
        <v>4931</v>
      </c>
      <c r="F545" s="48">
        <f t="shared" si="8"/>
        <v>81.119448387750964</v>
      </c>
    </row>
    <row r="546" spans="1:6">
      <c r="A546" s="8" t="s">
        <v>1124</v>
      </c>
      <c r="B546" s="8" t="str">
        <f>+VLOOKUP(A546,[1]Mpios!B$10:C$1131,2,0)</f>
        <v>Norte de Santander</v>
      </c>
      <c r="C546" s="8" t="str">
        <f>+VLOOKUP(A546,[1]Mpios!D$10:E$1131,2,0)</f>
        <v>Pamplonita</v>
      </c>
      <c r="D546" s="8">
        <v>4</v>
      </c>
      <c r="E546" s="8">
        <f>+VLOOKUP(A546,[1]Mpios!D$10:P$1131,13,0)</f>
        <v>4932</v>
      </c>
      <c r="F546" s="48">
        <f t="shared" si="8"/>
        <v>81.103000811030014</v>
      </c>
    </row>
    <row r="547" spans="1:6">
      <c r="A547" s="8" t="s">
        <v>150</v>
      </c>
      <c r="B547" s="8" t="str">
        <f>+VLOOKUP(A547,[1]Mpios!B$10:C$1131,2,0)</f>
        <v>Antioquia</v>
      </c>
      <c r="C547" s="8" t="str">
        <f>+VLOOKUP(A547,[1]Mpios!D$10:E$1131,2,0)</f>
        <v>Valparaíso</v>
      </c>
      <c r="D547" s="8">
        <v>5</v>
      </c>
      <c r="E547" s="8">
        <f>+VLOOKUP(A547,[1]Mpios!D$10:P$1131,13,0)</f>
        <v>6174</v>
      </c>
      <c r="F547" s="48">
        <f t="shared" si="8"/>
        <v>80.984774862325878</v>
      </c>
    </row>
    <row r="548" spans="1:6">
      <c r="A548" s="8" t="s">
        <v>782</v>
      </c>
      <c r="B548" s="8" t="str">
        <f>+VLOOKUP(A548,[1]Mpios!B$10:C$1131,2,0)</f>
        <v>Tolima</v>
      </c>
      <c r="C548" s="8" t="str">
        <f>+VLOOKUP(A548,[1]Mpios!D$10:E$1131,2,0)</f>
        <v>Alpujarra</v>
      </c>
      <c r="D548" s="8">
        <v>4</v>
      </c>
      <c r="E548" s="8">
        <f>+VLOOKUP(A548,[1]Mpios!D$10:P$1131,13,0)</f>
        <v>4992</v>
      </c>
      <c r="F548" s="48">
        <f t="shared" si="8"/>
        <v>80.128205128205124</v>
      </c>
    </row>
    <row r="549" spans="1:6">
      <c r="A549" s="8" t="s">
        <v>512</v>
      </c>
      <c r="B549" s="8" t="str">
        <f>+VLOOKUP(A549,[1]Mpios!B$10:C$1131,2,0)</f>
        <v>Huila</v>
      </c>
      <c r="C549" s="8" t="str">
        <f>+VLOOKUP(A549,[1]Mpios!D$10:E$1131,2,0)</f>
        <v>Teruel</v>
      </c>
      <c r="D549" s="8">
        <v>7</v>
      </c>
      <c r="E549" s="8">
        <f>+VLOOKUP(A549,[1]Mpios!D$10:P$1131,13,0)</f>
        <v>8749</v>
      </c>
      <c r="F549" s="48">
        <f t="shared" si="8"/>
        <v>80.009143902160247</v>
      </c>
    </row>
    <row r="550" spans="1:6">
      <c r="A550" s="8" t="s">
        <v>1071</v>
      </c>
      <c r="B550" s="8" t="str">
        <f>+VLOOKUP(A550,[1]Mpios!B$10:C$1131,2,0)</f>
        <v>Boyacá</v>
      </c>
      <c r="C550" s="8" t="str">
        <f>+VLOOKUP(A550,[1]Mpios!D$10:E$1131,2,0)</f>
        <v>Cerinza</v>
      </c>
      <c r="D550" s="8">
        <v>3</v>
      </c>
      <c r="E550" s="8">
        <f>+VLOOKUP(A550,[1]Mpios!D$10:P$1131,13,0)</f>
        <v>3762</v>
      </c>
      <c r="F550" s="48">
        <f t="shared" si="8"/>
        <v>79.744816586921857</v>
      </c>
    </row>
    <row r="551" spans="1:6">
      <c r="A551" s="8" t="s">
        <v>270</v>
      </c>
      <c r="B551" s="8" t="str">
        <f>+VLOOKUP(A551,[1]Mpios!B$10:C$1131,2,0)</f>
        <v>Caldas</v>
      </c>
      <c r="C551" s="8" t="str">
        <f>+VLOOKUP(A551,[1]Mpios!D$10:E$1131,2,0)</f>
        <v>Pensilvania</v>
      </c>
      <c r="D551" s="8">
        <v>21</v>
      </c>
      <c r="E551" s="8">
        <f>+VLOOKUP(A551,[1]Mpios!D$10:P$1131,13,0)</f>
        <v>26361</v>
      </c>
      <c r="F551" s="48">
        <f t="shared" si="8"/>
        <v>79.663138727665867</v>
      </c>
    </row>
    <row r="552" spans="1:6">
      <c r="A552" s="8" t="s">
        <v>789</v>
      </c>
      <c r="B552" s="8" t="str">
        <f>+VLOOKUP(A552,[1]Mpios!B$10:C$1131,2,0)</f>
        <v>Tolima</v>
      </c>
      <c r="C552" s="8" t="str">
        <f>+VLOOKUP(A552,[1]Mpios!D$10:E$1131,2,0)</f>
        <v>Carmen de Apicalá</v>
      </c>
      <c r="D552" s="8">
        <v>7</v>
      </c>
      <c r="E552" s="8">
        <f>+VLOOKUP(A552,[1]Mpios!D$10:P$1131,13,0)</f>
        <v>8793</v>
      </c>
      <c r="F552" s="48">
        <f t="shared" si="8"/>
        <v>79.608779711133849</v>
      </c>
    </row>
    <row r="553" spans="1:6">
      <c r="A553" s="8" t="s">
        <v>719</v>
      </c>
      <c r="B553" s="8" t="str">
        <f>+VLOOKUP(A553,[1]Mpios!B$10:C$1131,2,0)</f>
        <v>Santander</v>
      </c>
      <c r="C553" s="8" t="str">
        <f>+VLOOKUP(A553,[1]Mpios!D$10:E$1131,2,0)</f>
        <v>Coromoro</v>
      </c>
      <c r="D553" s="8">
        <v>6</v>
      </c>
      <c r="E553" s="8">
        <f>+VLOOKUP(A553,[1]Mpios!D$10:P$1131,13,0)</f>
        <v>7558</v>
      </c>
      <c r="F553" s="48">
        <f t="shared" si="8"/>
        <v>79.386080973802592</v>
      </c>
    </row>
    <row r="554" spans="1:6">
      <c r="A554" s="8" t="s">
        <v>497</v>
      </c>
      <c r="B554" s="8" t="str">
        <f>+VLOOKUP(A554,[1]Mpios!B$10:C$1131,2,0)</f>
        <v>Huila</v>
      </c>
      <c r="C554" s="8" t="str">
        <f>+VLOOKUP(A554,[1]Mpios!D$10:E$1131,2,0)</f>
        <v>Nátaga</v>
      </c>
      <c r="D554" s="8">
        <v>5</v>
      </c>
      <c r="E554" s="8">
        <f>+VLOOKUP(A554,[1]Mpios!D$10:P$1131,13,0)</f>
        <v>6342</v>
      </c>
      <c r="F554" s="48">
        <f t="shared" si="8"/>
        <v>78.839482812992742</v>
      </c>
    </row>
    <row r="555" spans="1:6">
      <c r="A555" s="8" t="s">
        <v>257</v>
      </c>
      <c r="B555" s="8" t="str">
        <f>+VLOOKUP(A555,[1]Mpios!B$10:C$1131,2,0)</f>
        <v>Caldas</v>
      </c>
      <c r="C555" s="8" t="str">
        <f>+VLOOKUP(A555,[1]Mpios!D$10:E$1131,2,0)</f>
        <v>Aranzazu</v>
      </c>
      <c r="D555" s="8">
        <v>9</v>
      </c>
      <c r="E555" s="8">
        <f>+VLOOKUP(A555,[1]Mpios!D$10:P$1131,13,0)</f>
        <v>11422</v>
      </c>
      <c r="F555" s="48">
        <f t="shared" si="8"/>
        <v>78.795307301698486</v>
      </c>
    </row>
    <row r="556" spans="1:6">
      <c r="A556" s="8" t="s">
        <v>440</v>
      </c>
      <c r="B556" s="8" t="str">
        <f>+VLOOKUP(A556,[1]Mpios!B$10:C$1131,2,0)</f>
        <v>Cundinamarca</v>
      </c>
      <c r="C556" s="8" t="str">
        <f>+VLOOKUP(A556,[1]Mpios!D$10:E$1131,2,0)</f>
        <v>Sopó</v>
      </c>
      <c r="D556" s="8">
        <v>21</v>
      </c>
      <c r="E556" s="8">
        <f>+VLOOKUP(A556,[1]Mpios!D$10:P$1131,13,0)</f>
        <v>26769</v>
      </c>
      <c r="F556" s="48">
        <f t="shared" si="8"/>
        <v>78.448952146139192</v>
      </c>
    </row>
    <row r="557" spans="1:6">
      <c r="A557" s="8" t="s">
        <v>1114</v>
      </c>
      <c r="B557" s="8" t="str">
        <f>+VLOOKUP(A557,[1]Mpios!B$10:C$1131,2,0)</f>
        <v>Cundinamarca</v>
      </c>
      <c r="C557" s="8" t="str">
        <f>+VLOOKUP(A557,[1]Mpios!D$10:E$1131,2,0)</f>
        <v>Tocancipá</v>
      </c>
      <c r="D557" s="8">
        <v>25</v>
      </c>
      <c r="E557" s="8">
        <f>+VLOOKUP(A557,[1]Mpios!D$10:P$1131,13,0)</f>
        <v>31975</v>
      </c>
      <c r="F557" s="48">
        <f t="shared" si="8"/>
        <v>78.186082877247856</v>
      </c>
    </row>
    <row r="558" spans="1:6">
      <c r="A558" s="8" t="s">
        <v>638</v>
      </c>
      <c r="B558" s="8" t="str">
        <f>+VLOOKUP(A558,[1]Mpios!B$10:C$1131,2,0)</f>
        <v>Nariño</v>
      </c>
      <c r="C558" s="8" t="str">
        <f>+VLOOKUP(A558,[1]Mpios!D$10:E$1131,2,0)</f>
        <v>San Bernardo</v>
      </c>
      <c r="D558" s="8">
        <v>15</v>
      </c>
      <c r="E558" s="8">
        <f>+VLOOKUP(A558,[1]Mpios!D$10:P$1131,13,0)</f>
        <v>19201</v>
      </c>
      <c r="F558" s="48">
        <f t="shared" si="8"/>
        <v>78.120931201499914</v>
      </c>
    </row>
    <row r="559" spans="1:6">
      <c r="A559" s="8" t="s">
        <v>908</v>
      </c>
      <c r="B559" s="8" t="str">
        <f>+VLOOKUP(A559,[1]Mpios!B$10:C$1131,2,0)</f>
        <v>Amazonas</v>
      </c>
      <c r="C559" s="8" t="str">
        <f>+VLOOKUP(A559,[1]Mpios!D$10:E$1131,2,0)</f>
        <v>Leticia</v>
      </c>
      <c r="D559" s="8">
        <v>32</v>
      </c>
      <c r="E559" s="8">
        <f>+VLOOKUP(A559,[1]Mpios!D$10:P$1131,13,0)</f>
        <v>41326</v>
      </c>
      <c r="F559" s="48">
        <f t="shared" si="8"/>
        <v>77.433092968107246</v>
      </c>
    </row>
    <row r="560" spans="1:6">
      <c r="A560" s="8" t="s">
        <v>213</v>
      </c>
      <c r="B560" s="8" t="str">
        <f>+VLOOKUP(A560,[1]Mpios!B$10:C$1131,2,0)</f>
        <v>Bolívar</v>
      </c>
      <c r="C560" s="8" t="str">
        <f>+VLOOKUP(A560,[1]Mpios!D$10:E$1131,2,0)</f>
        <v>Tiquisio</v>
      </c>
      <c r="D560" s="8">
        <v>17</v>
      </c>
      <c r="E560" s="8">
        <f>+VLOOKUP(A560,[1]Mpios!D$10:P$1131,13,0)</f>
        <v>22041</v>
      </c>
      <c r="F560" s="48">
        <f t="shared" si="8"/>
        <v>77.128986888072234</v>
      </c>
    </row>
    <row r="561" spans="1:6">
      <c r="A561" s="8" t="s">
        <v>1129</v>
      </c>
      <c r="B561" s="8" t="str">
        <f>+VLOOKUP(A561,[1]Mpios!B$10:C$1131,2,0)</f>
        <v>Santander</v>
      </c>
      <c r="C561" s="8" t="str">
        <f>+VLOOKUP(A561,[1]Mpios!D$10:E$1131,2,0)</f>
        <v>Pinchote</v>
      </c>
      <c r="D561" s="8">
        <v>4</v>
      </c>
      <c r="E561" s="8">
        <f>+VLOOKUP(A561,[1]Mpios!D$10:P$1131,13,0)</f>
        <v>5201</v>
      </c>
      <c r="F561" s="48">
        <f t="shared" si="8"/>
        <v>76.908286867910022</v>
      </c>
    </row>
    <row r="562" spans="1:6">
      <c r="A562" s="8" t="s">
        <v>903</v>
      </c>
      <c r="B562" s="8" t="str">
        <f>+VLOOKUP(A562,[1]Mpios!B$10:C$1131,2,0)</f>
        <v>Putumayo</v>
      </c>
      <c r="C562" s="8" t="str">
        <f>+VLOOKUP(A562,[1]Mpios!D$10:E$1131,2,0)</f>
        <v>Santiago</v>
      </c>
      <c r="D562" s="8">
        <v>8</v>
      </c>
      <c r="E562" s="8">
        <f>+VLOOKUP(A562,[1]Mpios!D$10:P$1131,13,0)</f>
        <v>10428</v>
      </c>
      <c r="F562" s="48">
        <f t="shared" si="8"/>
        <v>76.716532412734935</v>
      </c>
    </row>
    <row r="563" spans="1:6">
      <c r="A563" s="8" t="s">
        <v>846</v>
      </c>
      <c r="B563" s="8" t="str">
        <f>+VLOOKUP(A563,[1]Mpios!B$10:C$1131,2,0)</f>
        <v>Valle del Cauca</v>
      </c>
      <c r="C563" s="8" t="str">
        <f>+VLOOKUP(A563,[1]Mpios!D$10:E$1131,2,0)</f>
        <v>Ginebra</v>
      </c>
      <c r="D563" s="8">
        <v>16</v>
      </c>
      <c r="E563" s="8">
        <f>+VLOOKUP(A563,[1]Mpios!D$10:P$1131,13,0)</f>
        <v>21055</v>
      </c>
      <c r="F563" s="48">
        <f t="shared" si="8"/>
        <v>75.991450961766802</v>
      </c>
    </row>
    <row r="564" spans="1:6">
      <c r="A564" s="8" t="s">
        <v>379</v>
      </c>
      <c r="B564" s="8" t="str">
        <f>+VLOOKUP(A564,[1]Mpios!B$10:C$1131,2,0)</f>
        <v>Córdoba</v>
      </c>
      <c r="C564" s="8" t="str">
        <f>+VLOOKUP(A564,[1]Mpios!D$10:E$1131,2,0)</f>
        <v>Puerto Escondido</v>
      </c>
      <c r="D564" s="8">
        <v>22</v>
      </c>
      <c r="E564" s="8">
        <f>+VLOOKUP(A564,[1]Mpios!D$10:P$1131,13,0)</f>
        <v>29141</v>
      </c>
      <c r="F564" s="48">
        <f t="shared" si="8"/>
        <v>75.495007034762025</v>
      </c>
    </row>
    <row r="565" spans="1:6">
      <c r="A565" s="8" t="s">
        <v>571</v>
      </c>
      <c r="B565" s="8" t="str">
        <f>+VLOOKUP(A565,[1]Mpios!B$10:C$1131,2,0)</f>
        <v>Meta</v>
      </c>
      <c r="C565" s="8" t="str">
        <f>+VLOOKUP(A565,[1]Mpios!D$10:E$1131,2,0)</f>
        <v>Mapiripán</v>
      </c>
      <c r="D565" s="8">
        <v>13</v>
      </c>
      <c r="E565" s="8">
        <f>+VLOOKUP(A565,[1]Mpios!D$10:P$1131,13,0)</f>
        <v>17229</v>
      </c>
      <c r="F565" s="48">
        <f t="shared" si="8"/>
        <v>75.45417609843868</v>
      </c>
    </row>
    <row r="566" spans="1:6">
      <c r="A566" s="8" t="s">
        <v>243</v>
      </c>
      <c r="B566" s="8" t="str">
        <f>+VLOOKUP(A566,[1]Mpios!B$10:C$1131,2,0)</f>
        <v>Boyacá</v>
      </c>
      <c r="C566" s="8" t="str">
        <f>+VLOOKUP(A566,[1]Mpios!D$10:E$1131,2,0)</f>
        <v>Santa María</v>
      </c>
      <c r="D566" s="8">
        <v>3</v>
      </c>
      <c r="E566" s="8">
        <f>+VLOOKUP(A566,[1]Mpios!D$10:P$1131,13,0)</f>
        <v>3980</v>
      </c>
      <c r="F566" s="48">
        <f t="shared" si="8"/>
        <v>75.37688442211055</v>
      </c>
    </row>
    <row r="567" spans="1:6">
      <c r="A567" s="8" t="s">
        <v>776</v>
      </c>
      <c r="B567" s="8" t="str">
        <f>+VLOOKUP(A567,[1]Mpios!B$10:C$1131,2,0)</f>
        <v>Sucre</v>
      </c>
      <c r="C567" s="8" t="str">
        <f>+VLOOKUP(A567,[1]Mpios!D$10:E$1131,2,0)</f>
        <v>San Pedro</v>
      </c>
      <c r="D567" s="8">
        <v>12</v>
      </c>
      <c r="E567" s="8">
        <f>+VLOOKUP(A567,[1]Mpios!D$10:P$1131,13,0)</f>
        <v>16038</v>
      </c>
      <c r="F567" s="48">
        <f t="shared" si="8"/>
        <v>74.82229704451926</v>
      </c>
    </row>
    <row r="568" spans="1:6">
      <c r="A568" s="8" t="s">
        <v>224</v>
      </c>
      <c r="B568" s="8" t="str">
        <f>+VLOOKUP(A568,[1]Mpios!B$10:C$1131,2,0)</f>
        <v>Boyacá</v>
      </c>
      <c r="C568" s="8" t="str">
        <f>+VLOOKUP(A568,[1]Mpios!D$10:E$1131,2,0)</f>
        <v>Cubará</v>
      </c>
      <c r="D568" s="8">
        <v>5</v>
      </c>
      <c r="E568" s="8">
        <f>+VLOOKUP(A568,[1]Mpios!D$10:P$1131,13,0)</f>
        <v>6725</v>
      </c>
      <c r="F568" s="48">
        <f t="shared" si="8"/>
        <v>74.34944237918215</v>
      </c>
    </row>
    <row r="569" spans="1:6">
      <c r="A569" s="8" t="s">
        <v>839</v>
      </c>
      <c r="B569" s="8" t="str">
        <f>+VLOOKUP(A569,[1]Mpios!B$10:C$1131,2,0)</f>
        <v>Valle del Cauca</v>
      </c>
      <c r="C569" s="8" t="str">
        <f>+VLOOKUP(A569,[1]Mpios!D$10:E$1131,2,0)</f>
        <v>Cartago</v>
      </c>
      <c r="D569" s="8">
        <v>98</v>
      </c>
      <c r="E569" s="8">
        <f>+VLOOKUP(A569,[1]Mpios!D$10:P$1131,13,0)</f>
        <v>132251</v>
      </c>
      <c r="F569" s="48">
        <f t="shared" si="8"/>
        <v>74.101519081141163</v>
      </c>
    </row>
    <row r="570" spans="1:6">
      <c r="A570" s="8" t="s">
        <v>878</v>
      </c>
      <c r="B570" s="8" t="str">
        <f>+VLOOKUP(A570,[1]Mpios!B$10:C$1131,2,0)</f>
        <v>Casanare</v>
      </c>
      <c r="C570" s="8" t="str">
        <f>+VLOOKUP(A570,[1]Mpios!D$10:E$1131,2,0)</f>
        <v>Hato Corozal</v>
      </c>
      <c r="D570" s="8">
        <v>9</v>
      </c>
      <c r="E570" s="8">
        <f>+VLOOKUP(A570,[1]Mpios!D$10:P$1131,13,0)</f>
        <v>12147</v>
      </c>
      <c r="F570" s="48">
        <f t="shared" si="8"/>
        <v>74.092368486045942</v>
      </c>
    </row>
    <row r="571" spans="1:6">
      <c r="A571" s="8" t="s">
        <v>1135</v>
      </c>
      <c r="B571" s="8" t="str">
        <f>+VLOOKUP(A571,[1]Mpios!B$10:C$1131,2,0)</f>
        <v>Amazonas</v>
      </c>
      <c r="C571" s="8" t="str">
        <f>+VLOOKUP(A571,[1]Mpios!D$10:E$1131,2,0)</f>
        <v>Puerto Arica (CD)</v>
      </c>
      <c r="D571" s="8">
        <v>1</v>
      </c>
      <c r="E571" s="8">
        <f>+VLOOKUP(A571,[1]Mpios!D$10:P$1131,13,0)</f>
        <v>1350</v>
      </c>
      <c r="F571" s="48">
        <f t="shared" si="8"/>
        <v>74.074074074074076</v>
      </c>
    </row>
    <row r="572" spans="1:6">
      <c r="A572" s="8" t="s">
        <v>167</v>
      </c>
      <c r="B572" s="8" t="str">
        <f>+VLOOKUP(A572,[1]Mpios!B$10:C$1131,2,0)</f>
        <v>Atlántico</v>
      </c>
      <c r="C572" s="8" t="str">
        <f>+VLOOKUP(A572,[1]Mpios!D$10:E$1131,2,0)</f>
        <v>Puerto Colombia</v>
      </c>
      <c r="D572" s="8">
        <v>20</v>
      </c>
      <c r="E572" s="8">
        <f>+VLOOKUP(A572,[1]Mpios!D$10:P$1131,13,0)</f>
        <v>27107</v>
      </c>
      <c r="F572" s="48">
        <f t="shared" si="8"/>
        <v>73.781680008853797</v>
      </c>
    </row>
    <row r="573" spans="1:6">
      <c r="A573" s="8" t="s">
        <v>754</v>
      </c>
      <c r="B573" s="8" t="str">
        <f>+VLOOKUP(A573,[1]Mpios!B$10:C$1131,2,0)</f>
        <v>Santander</v>
      </c>
      <c r="C573" s="8" t="str">
        <f>+VLOOKUP(A573,[1]Mpios!D$10:E$1131,2,0)</f>
        <v>Vélez</v>
      </c>
      <c r="D573" s="8">
        <v>14</v>
      </c>
      <c r="E573" s="8">
        <f>+VLOOKUP(A573,[1]Mpios!D$10:P$1131,13,0)</f>
        <v>19057</v>
      </c>
      <c r="F573" s="48">
        <f t="shared" si="8"/>
        <v>73.463819069108467</v>
      </c>
    </row>
    <row r="574" spans="1:6">
      <c r="A574" s="8" t="s">
        <v>826</v>
      </c>
      <c r="B574" s="8" t="str">
        <f>+VLOOKUP(A574,[1]Mpios!B$10:C$1131,2,0)</f>
        <v>Tolima</v>
      </c>
      <c r="C574" s="8" t="str">
        <f>+VLOOKUP(A574,[1]Mpios!D$10:E$1131,2,0)</f>
        <v>Villarrica</v>
      </c>
      <c r="D574" s="8">
        <v>4</v>
      </c>
      <c r="E574" s="8">
        <f>+VLOOKUP(A574,[1]Mpios!D$10:P$1131,13,0)</f>
        <v>5449</v>
      </c>
      <c r="F574" s="48">
        <f t="shared" si="8"/>
        <v>73.40796476417691</v>
      </c>
    </row>
    <row r="575" spans="1:6">
      <c r="A575" s="8" t="s">
        <v>459</v>
      </c>
      <c r="B575" s="8" t="str">
        <f>+VLOOKUP(A575,[1]Mpios!B$10:C$1131,2,0)</f>
        <v>Chocó</v>
      </c>
      <c r="C575" s="8" t="str">
        <f>+VLOOKUP(A575,[1]Mpios!D$10:E$1131,2,0)</f>
        <v>Carmen del Darien</v>
      </c>
      <c r="D575" s="8">
        <v>4</v>
      </c>
      <c r="E575" s="8">
        <f>+VLOOKUP(A575,[1]Mpios!D$10:P$1131,13,0)</f>
        <v>5462</v>
      </c>
      <c r="F575" s="48">
        <f t="shared" si="8"/>
        <v>73.233247894544135</v>
      </c>
    </row>
    <row r="576" spans="1:6">
      <c r="A576" s="8" t="s">
        <v>271</v>
      </c>
      <c r="B576" s="8" t="str">
        <f>+VLOOKUP(A576,[1]Mpios!B$10:C$1131,2,0)</f>
        <v>Caldas</v>
      </c>
      <c r="C576" s="8" t="str">
        <f>+VLOOKUP(A576,[1]Mpios!D$10:E$1131,2,0)</f>
        <v>Riosucio</v>
      </c>
      <c r="D576" s="8">
        <v>45</v>
      </c>
      <c r="E576" s="8">
        <f>+VLOOKUP(A576,[1]Mpios!D$10:P$1131,13,0)</f>
        <v>61535</v>
      </c>
      <c r="F576" s="48">
        <f t="shared" si="8"/>
        <v>73.129113512635087</v>
      </c>
    </row>
    <row r="577" spans="1:6">
      <c r="A577" s="8" t="s">
        <v>673</v>
      </c>
      <c r="B577" s="8" t="str">
        <f>+VLOOKUP(A577,[1]Mpios!B$10:C$1131,2,0)</f>
        <v>Norte de Santander</v>
      </c>
      <c r="C577" s="8" t="str">
        <f>+VLOOKUP(A577,[1]Mpios!D$10:E$1131,2,0)</f>
        <v>Ragonvalia</v>
      </c>
      <c r="D577" s="8">
        <v>5</v>
      </c>
      <c r="E577" s="8">
        <f>+VLOOKUP(A577,[1]Mpios!D$10:P$1131,13,0)</f>
        <v>6891</v>
      </c>
      <c r="F577" s="48">
        <f t="shared" si="8"/>
        <v>72.558409519663329</v>
      </c>
    </row>
    <row r="578" spans="1:6">
      <c r="A578" s="8" t="s">
        <v>226</v>
      </c>
      <c r="B578" s="8" t="str">
        <f>+VLOOKUP(A578,[1]Mpios!B$10:C$1131,2,0)</f>
        <v>Boyacá</v>
      </c>
      <c r="C578" s="8" t="str">
        <f>+VLOOKUP(A578,[1]Mpios!D$10:E$1131,2,0)</f>
        <v>Duitama</v>
      </c>
      <c r="D578" s="8">
        <v>81</v>
      </c>
      <c r="E578" s="8">
        <f>+VLOOKUP(A578,[1]Mpios!D$10:P$1131,13,0)</f>
        <v>112692</v>
      </c>
      <c r="F578" s="48">
        <f t="shared" ref="F578:F641" si="9">+(D578/E578)*100000</f>
        <v>71.87732935789586</v>
      </c>
    </row>
    <row r="579" spans="1:6">
      <c r="A579" s="8" t="s">
        <v>300</v>
      </c>
      <c r="B579" s="8" t="str">
        <f>+VLOOKUP(A579,[1]Mpios!B$10:C$1131,2,0)</f>
        <v>Cauca</v>
      </c>
      <c r="C579" s="8" t="str">
        <f>+VLOOKUP(A579,[1]Mpios!D$10:E$1131,2,0)</f>
        <v>Bolívar</v>
      </c>
      <c r="D579" s="8">
        <v>32</v>
      </c>
      <c r="E579" s="8">
        <f>+VLOOKUP(A579,[1]Mpios!D$10:P$1131,13,0)</f>
        <v>44611</v>
      </c>
      <c r="F579" s="48">
        <f t="shared" si="9"/>
        <v>71.731187375311023</v>
      </c>
    </row>
    <row r="580" spans="1:6">
      <c r="A580" s="8" t="s">
        <v>653</v>
      </c>
      <c r="B580" s="8" t="str">
        <f>+VLOOKUP(A580,[1]Mpios!B$10:C$1131,2,0)</f>
        <v>Norte de Santander</v>
      </c>
      <c r="C580" s="8" t="str">
        <f>+VLOOKUP(A580,[1]Mpios!D$10:E$1131,2,0)</f>
        <v>Bochalema</v>
      </c>
      <c r="D580" s="8">
        <v>5</v>
      </c>
      <c r="E580" s="8">
        <f>+VLOOKUP(A580,[1]Mpios!D$10:P$1131,13,0)</f>
        <v>6973</v>
      </c>
      <c r="F580" s="48">
        <f t="shared" si="9"/>
        <v>71.705148429657243</v>
      </c>
    </row>
    <row r="581" spans="1:6">
      <c r="A581" s="8" t="s">
        <v>153</v>
      </c>
      <c r="B581" s="8" t="str">
        <f>+VLOOKUP(A581,[1]Mpios!B$10:C$1131,2,0)</f>
        <v>Antioquia</v>
      </c>
      <c r="C581" s="8" t="str">
        <f>+VLOOKUP(A581,[1]Mpios!D$10:E$1131,2,0)</f>
        <v>Vigía del Fuerte</v>
      </c>
      <c r="D581" s="8">
        <v>4</v>
      </c>
      <c r="E581" s="8">
        <f>+VLOOKUP(A581,[1]Mpios!D$10:P$1131,13,0)</f>
        <v>5586</v>
      </c>
      <c r="F581" s="48">
        <f t="shared" si="9"/>
        <v>71.607590404582893</v>
      </c>
    </row>
    <row r="582" spans="1:6">
      <c r="A582" s="8" t="s">
        <v>1067</v>
      </c>
      <c r="B582" s="8" t="str">
        <f>+VLOOKUP(A582,[1]Mpios!B$10:C$1131,2,0)</f>
        <v>Atlántico</v>
      </c>
      <c r="C582" s="8" t="str">
        <f>+VLOOKUP(A582,[1]Mpios!D$10:E$1131,2,0)</f>
        <v>Santo Tomás</v>
      </c>
      <c r="D582" s="8">
        <v>18</v>
      </c>
      <c r="E582" s="8">
        <f>+VLOOKUP(A582,[1]Mpios!D$10:P$1131,13,0)</f>
        <v>25325</v>
      </c>
      <c r="F582" s="48">
        <f t="shared" si="9"/>
        <v>71.076011846001975</v>
      </c>
    </row>
    <row r="583" spans="1:6">
      <c r="A583" s="8" t="s">
        <v>745</v>
      </c>
      <c r="B583" s="8" t="str">
        <f>+VLOOKUP(A583,[1]Mpios!B$10:C$1131,2,0)</f>
        <v>Santander</v>
      </c>
      <c r="C583" s="8" t="str">
        <f>+VLOOKUP(A583,[1]Mpios!D$10:E$1131,2,0)</f>
        <v>San Andrés</v>
      </c>
      <c r="D583" s="8">
        <v>6</v>
      </c>
      <c r="E583" s="8">
        <f>+VLOOKUP(A583,[1]Mpios!D$10:P$1131,13,0)</f>
        <v>8540</v>
      </c>
      <c r="F583" s="48">
        <f t="shared" si="9"/>
        <v>70.257611241217802</v>
      </c>
    </row>
    <row r="584" spans="1:6">
      <c r="A584" s="8" t="s">
        <v>115</v>
      </c>
      <c r="B584" s="8" t="str">
        <f>+VLOOKUP(A584,[1]Mpios!B$10:C$1131,2,0)</f>
        <v>Antioquia</v>
      </c>
      <c r="C584" s="8" t="str">
        <f>+VLOOKUP(A584,[1]Mpios!D$10:E$1131,2,0)</f>
        <v>Puerto Triunfo</v>
      </c>
      <c r="D584" s="8">
        <v>14</v>
      </c>
      <c r="E584" s="8">
        <f>+VLOOKUP(A584,[1]Mpios!D$10:P$1131,13,0)</f>
        <v>20062</v>
      </c>
      <c r="F584" s="48">
        <f t="shared" si="9"/>
        <v>69.783670621074663</v>
      </c>
    </row>
    <row r="585" spans="1:6">
      <c r="A585" s="8" t="s">
        <v>921</v>
      </c>
      <c r="B585" s="8" t="str">
        <f>+VLOOKUP(A585,[1]Mpios!B$10:C$1131,2,0)</f>
        <v>Guaviare</v>
      </c>
      <c r="C585" s="8" t="str">
        <f>+VLOOKUP(A585,[1]Mpios!D$10:E$1131,2,0)</f>
        <v>Miraflores</v>
      </c>
      <c r="D585" s="8">
        <v>10</v>
      </c>
      <c r="E585" s="8">
        <f>+VLOOKUP(A585,[1]Mpios!D$10:P$1131,13,0)</f>
        <v>14439</v>
      </c>
      <c r="F585" s="48">
        <f t="shared" si="9"/>
        <v>69.256873744719158</v>
      </c>
    </row>
    <row r="586" spans="1:6">
      <c r="A586" s="8" t="s">
        <v>537</v>
      </c>
      <c r="B586" s="8" t="str">
        <f>+VLOOKUP(A586,[1]Mpios!B$10:C$1131,2,0)</f>
        <v>Magdalena</v>
      </c>
      <c r="C586" s="8" t="str">
        <f>+VLOOKUP(A586,[1]Mpios!D$10:E$1131,2,0)</f>
        <v>Ciénaga</v>
      </c>
      <c r="D586" s="8">
        <v>72</v>
      </c>
      <c r="E586" s="8">
        <f>+VLOOKUP(A586,[1]Mpios!D$10:P$1131,13,0)</f>
        <v>104319</v>
      </c>
      <c r="F586" s="48">
        <f t="shared" si="9"/>
        <v>69.019066517125367</v>
      </c>
    </row>
    <row r="587" spans="1:6">
      <c r="A587" s="8" t="s">
        <v>850</v>
      </c>
      <c r="B587" s="8" t="str">
        <f>+VLOOKUP(A587,[1]Mpios!B$10:C$1131,2,0)</f>
        <v>Valle del Cauca</v>
      </c>
      <c r="C587" s="8" t="str">
        <f>+VLOOKUP(A587,[1]Mpios!D$10:E$1131,2,0)</f>
        <v>La Unión</v>
      </c>
      <c r="D587" s="8">
        <v>26</v>
      </c>
      <c r="E587" s="8">
        <f>+VLOOKUP(A587,[1]Mpios!D$10:P$1131,13,0)</f>
        <v>37703</v>
      </c>
      <c r="F587" s="48">
        <f t="shared" si="9"/>
        <v>68.960029705858943</v>
      </c>
    </row>
    <row r="588" spans="1:6">
      <c r="A588" s="8" t="s">
        <v>1112</v>
      </c>
      <c r="B588" s="8" t="str">
        <f>+VLOOKUP(A588,[1]Mpios!B$10:C$1131,2,0)</f>
        <v>Cundinamarca</v>
      </c>
      <c r="C588" s="8" t="str">
        <f>+VLOOKUP(A588,[1]Mpios!D$10:E$1131,2,0)</f>
        <v>Tausa</v>
      </c>
      <c r="D588" s="8">
        <v>6</v>
      </c>
      <c r="E588" s="8">
        <f>+VLOOKUP(A588,[1]Mpios!D$10:P$1131,13,0)</f>
        <v>8801</v>
      </c>
      <c r="F588" s="48">
        <f t="shared" si="9"/>
        <v>68.174071128280886</v>
      </c>
    </row>
    <row r="589" spans="1:6">
      <c r="A589" s="8" t="s">
        <v>574</v>
      </c>
      <c r="B589" s="8" t="str">
        <f>+VLOOKUP(A589,[1]Mpios!B$10:C$1131,2,0)</f>
        <v>Meta</v>
      </c>
      <c r="C589" s="8" t="str">
        <f>+VLOOKUP(A589,[1]Mpios!D$10:E$1131,2,0)</f>
        <v>Uribe</v>
      </c>
      <c r="D589" s="8">
        <v>11</v>
      </c>
      <c r="E589" s="8">
        <f>+VLOOKUP(A589,[1]Mpios!D$10:P$1131,13,0)</f>
        <v>16155</v>
      </c>
      <c r="F589" s="48">
        <f t="shared" si="9"/>
        <v>68.090374497059727</v>
      </c>
    </row>
    <row r="590" spans="1:6">
      <c r="A590" s="8" t="s">
        <v>541</v>
      </c>
      <c r="B590" s="8" t="str">
        <f>+VLOOKUP(A590,[1]Mpios!B$10:C$1131,2,0)</f>
        <v>Magdalena</v>
      </c>
      <c r="C590" s="8" t="str">
        <f>+VLOOKUP(A590,[1]Mpios!D$10:E$1131,2,0)</f>
        <v>Fundación</v>
      </c>
      <c r="D590" s="8">
        <v>39</v>
      </c>
      <c r="E590" s="8">
        <f>+VLOOKUP(A590,[1]Mpios!D$10:P$1131,13,0)</f>
        <v>57344</v>
      </c>
      <c r="F590" s="48">
        <f t="shared" si="9"/>
        <v>68.010602678571431</v>
      </c>
    </row>
    <row r="591" spans="1:6">
      <c r="A591" s="8" t="s">
        <v>141</v>
      </c>
      <c r="B591" s="8" t="str">
        <f>+VLOOKUP(A591,[1]Mpios!B$10:C$1131,2,0)</f>
        <v>Antioquia</v>
      </c>
      <c r="C591" s="8" t="str">
        <f>+VLOOKUP(A591,[1]Mpios!D$10:E$1131,2,0)</f>
        <v>Támesis</v>
      </c>
      <c r="D591" s="8">
        <v>10</v>
      </c>
      <c r="E591" s="8">
        <f>+VLOOKUP(A591,[1]Mpios!D$10:P$1131,13,0)</f>
        <v>14732</v>
      </c>
      <c r="F591" s="48">
        <f t="shared" si="9"/>
        <v>67.879446103719786</v>
      </c>
    </row>
    <row r="592" spans="1:6">
      <c r="A592" s="8" t="s">
        <v>734</v>
      </c>
      <c r="B592" s="8" t="str">
        <f>+VLOOKUP(A592,[1]Mpios!B$10:C$1131,2,0)</f>
        <v>Santander</v>
      </c>
      <c r="C592" s="8" t="str">
        <f>+VLOOKUP(A592,[1]Mpios!D$10:E$1131,2,0)</f>
        <v>Lebríja</v>
      </c>
      <c r="D592" s="8">
        <v>26</v>
      </c>
      <c r="E592" s="8">
        <f>+VLOOKUP(A592,[1]Mpios!D$10:P$1131,13,0)</f>
        <v>38560</v>
      </c>
      <c r="F592" s="48">
        <f t="shared" si="9"/>
        <v>67.427385892116178</v>
      </c>
    </row>
    <row r="593" spans="1:6">
      <c r="A593" s="8" t="s">
        <v>641</v>
      </c>
      <c r="B593" s="8" t="str">
        <f>+VLOOKUP(A593,[1]Mpios!B$10:C$1131,2,0)</f>
        <v>Nariño</v>
      </c>
      <c r="C593" s="8" t="str">
        <f>+VLOOKUP(A593,[1]Mpios!D$10:E$1131,2,0)</f>
        <v>San Pedro de Cartago</v>
      </c>
      <c r="D593" s="8">
        <v>5</v>
      </c>
      <c r="E593" s="8">
        <f>+VLOOKUP(A593,[1]Mpios!D$10:P$1131,13,0)</f>
        <v>7539</v>
      </c>
      <c r="F593" s="48">
        <f t="shared" si="9"/>
        <v>66.321793341291951</v>
      </c>
    </row>
    <row r="594" spans="1:6">
      <c r="A594" s="8" t="s">
        <v>83</v>
      </c>
      <c r="B594" s="8" t="str">
        <f>+VLOOKUP(A594,[1]Mpios!B$10:C$1131,2,0)</f>
        <v>Antioquia</v>
      </c>
      <c r="C594" s="8" t="str">
        <f>+VLOOKUP(A594,[1]Mpios!D$10:E$1131,2,0)</f>
        <v>Frontino</v>
      </c>
      <c r="D594" s="8">
        <v>11</v>
      </c>
      <c r="E594" s="8">
        <f>+VLOOKUP(A594,[1]Mpios!D$10:P$1131,13,0)</f>
        <v>16615</v>
      </c>
      <c r="F594" s="48">
        <f t="shared" si="9"/>
        <v>66.205236232320189</v>
      </c>
    </row>
    <row r="595" spans="1:6">
      <c r="A595" s="8" t="s">
        <v>482</v>
      </c>
      <c r="B595" s="8" t="str">
        <f>+VLOOKUP(A595,[1]Mpios!B$10:C$1131,2,0)</f>
        <v>Huila</v>
      </c>
      <c r="C595" s="8" t="str">
        <f>+VLOOKUP(A595,[1]Mpios!D$10:E$1131,2,0)</f>
        <v>Agrado</v>
      </c>
      <c r="D595" s="8">
        <v>6</v>
      </c>
      <c r="E595" s="8">
        <f>+VLOOKUP(A595,[1]Mpios!D$10:P$1131,13,0)</f>
        <v>9064</v>
      </c>
      <c r="F595" s="48">
        <f t="shared" si="9"/>
        <v>66.195939982347753</v>
      </c>
    </row>
    <row r="596" spans="1:6">
      <c r="A596" s="8" t="s">
        <v>348</v>
      </c>
      <c r="B596" s="8" t="str">
        <f>+VLOOKUP(A596,[1]Mpios!B$10:C$1131,2,0)</f>
        <v>Cesar</v>
      </c>
      <c r="C596" s="8" t="str">
        <f>+VLOOKUP(A596,[1]Mpios!D$10:E$1131,2,0)</f>
        <v>El Paso</v>
      </c>
      <c r="D596" s="8">
        <v>15</v>
      </c>
      <c r="E596" s="8">
        <f>+VLOOKUP(A596,[1]Mpios!D$10:P$1131,13,0)</f>
        <v>22832</v>
      </c>
      <c r="F596" s="48">
        <f t="shared" si="9"/>
        <v>65.697266993693063</v>
      </c>
    </row>
    <row r="597" spans="1:6">
      <c r="A597" s="8" t="s">
        <v>825</v>
      </c>
      <c r="B597" s="8" t="str">
        <f>+VLOOKUP(A597,[1]Mpios!B$10:C$1131,2,0)</f>
        <v>Tolima</v>
      </c>
      <c r="C597" s="8" t="str">
        <f>+VLOOKUP(A597,[1]Mpios!D$10:E$1131,2,0)</f>
        <v>Villahermosa</v>
      </c>
      <c r="D597" s="8">
        <v>7</v>
      </c>
      <c r="E597" s="8">
        <f>+VLOOKUP(A597,[1]Mpios!D$10:P$1131,13,0)</f>
        <v>10696</v>
      </c>
      <c r="F597" s="48">
        <f t="shared" si="9"/>
        <v>65.44502617801048</v>
      </c>
    </row>
    <row r="598" spans="1:6">
      <c r="A598" s="8" t="s">
        <v>104</v>
      </c>
      <c r="B598" s="8" t="str">
        <f>+VLOOKUP(A598,[1]Mpios!B$10:C$1131,2,0)</f>
        <v>Antioquia</v>
      </c>
      <c r="C598" s="8" t="str">
        <f>+VLOOKUP(A598,[1]Mpios!D$10:E$1131,2,0)</f>
        <v>Murindó</v>
      </c>
      <c r="D598" s="8">
        <v>3</v>
      </c>
      <c r="E598" s="8">
        <f>+VLOOKUP(A598,[1]Mpios!D$10:P$1131,13,0)</f>
        <v>4593</v>
      </c>
      <c r="F598" s="48">
        <f t="shared" si="9"/>
        <v>65.316786414108435</v>
      </c>
    </row>
    <row r="599" spans="1:6">
      <c r="A599" s="8" t="s">
        <v>64</v>
      </c>
      <c r="B599" s="8" t="str">
        <f>+VLOOKUP(A599,[1]Mpios!B$10:C$1131,2,0)</f>
        <v>Antioquia</v>
      </c>
      <c r="C599" s="8" t="str">
        <f>+VLOOKUP(A599,[1]Mpios!D$10:E$1131,2,0)</f>
        <v>Caracolí</v>
      </c>
      <c r="D599" s="8">
        <v>3</v>
      </c>
      <c r="E599" s="8">
        <f>+VLOOKUP(A599,[1]Mpios!D$10:P$1131,13,0)</f>
        <v>4595</v>
      </c>
      <c r="F599" s="48">
        <f t="shared" si="9"/>
        <v>65.288356909684438</v>
      </c>
    </row>
    <row r="600" spans="1:6">
      <c r="A600" s="8" t="s">
        <v>696</v>
      </c>
      <c r="B600" s="8" t="str">
        <f>+VLOOKUP(A600,[1]Mpios!B$10:C$1131,2,0)</f>
        <v>Risaralda</v>
      </c>
      <c r="C600" s="8" t="str">
        <f>+VLOOKUP(A600,[1]Mpios!D$10:E$1131,2,0)</f>
        <v>Belén de Umbría</v>
      </c>
      <c r="D600" s="8">
        <v>18</v>
      </c>
      <c r="E600" s="8">
        <f>+VLOOKUP(A600,[1]Mpios!D$10:P$1131,13,0)</f>
        <v>27721</v>
      </c>
      <c r="F600" s="48">
        <f t="shared" si="9"/>
        <v>64.932722484758841</v>
      </c>
    </row>
    <row r="601" spans="1:6">
      <c r="A601" s="8" t="s">
        <v>815</v>
      </c>
      <c r="B601" s="8" t="str">
        <f>+VLOOKUP(A601,[1]Mpios!B$10:C$1131,2,0)</f>
        <v>Tolima</v>
      </c>
      <c r="C601" s="8" t="str">
        <f>+VLOOKUP(A601,[1]Mpios!D$10:E$1131,2,0)</f>
        <v>Purificación</v>
      </c>
      <c r="D601" s="8">
        <v>19</v>
      </c>
      <c r="E601" s="8">
        <f>+VLOOKUP(A601,[1]Mpios!D$10:P$1131,13,0)</f>
        <v>29284</v>
      </c>
      <c r="F601" s="48">
        <f t="shared" si="9"/>
        <v>64.881846742248328</v>
      </c>
    </row>
    <row r="602" spans="1:6">
      <c r="A602" s="8" t="s">
        <v>712</v>
      </c>
      <c r="B602" s="8" t="str">
        <f>+VLOOKUP(A602,[1]Mpios!B$10:C$1131,2,0)</f>
        <v>Santander</v>
      </c>
      <c r="C602" s="8" t="str">
        <f>+VLOOKUP(A602,[1]Mpios!D$10:E$1131,2,0)</f>
        <v>Bolívar</v>
      </c>
      <c r="D602" s="8">
        <v>8</v>
      </c>
      <c r="E602" s="8">
        <f>+VLOOKUP(A602,[1]Mpios!D$10:P$1131,13,0)</f>
        <v>12351</v>
      </c>
      <c r="F602" s="48">
        <f t="shared" si="9"/>
        <v>64.772083232126946</v>
      </c>
    </row>
    <row r="603" spans="1:6">
      <c r="A603" s="8" t="s">
        <v>259</v>
      </c>
      <c r="B603" s="8" t="str">
        <f>+VLOOKUP(A603,[1]Mpios!B$10:C$1131,2,0)</f>
        <v>Caldas</v>
      </c>
      <c r="C603" s="8" t="str">
        <f>+VLOOKUP(A603,[1]Mpios!D$10:E$1131,2,0)</f>
        <v>Chinchiná</v>
      </c>
      <c r="D603" s="8">
        <v>33</v>
      </c>
      <c r="E603" s="8">
        <f>+VLOOKUP(A603,[1]Mpios!D$10:P$1131,13,0)</f>
        <v>51492</v>
      </c>
      <c r="F603" s="48">
        <f t="shared" si="9"/>
        <v>64.087625262176644</v>
      </c>
    </row>
    <row r="604" spans="1:6">
      <c r="A604" s="8" t="s">
        <v>78</v>
      </c>
      <c r="B604" s="8" t="str">
        <f>+VLOOKUP(A604,[1]Mpios!B$10:C$1131,2,0)</f>
        <v>Antioquia</v>
      </c>
      <c r="C604" s="8" t="str">
        <f>+VLOOKUP(A604,[1]Mpios!D$10:E$1131,2,0)</f>
        <v>Ebéjico</v>
      </c>
      <c r="D604" s="8">
        <v>8</v>
      </c>
      <c r="E604" s="8">
        <f>+VLOOKUP(A604,[1]Mpios!D$10:P$1131,13,0)</f>
        <v>12515</v>
      </c>
      <c r="F604" s="48">
        <f t="shared" si="9"/>
        <v>63.923292049540549</v>
      </c>
    </row>
    <row r="605" spans="1:6">
      <c r="A605" s="8" t="s">
        <v>88</v>
      </c>
      <c r="B605" s="8" t="str">
        <f>+VLOOKUP(A605,[1]Mpios!B$10:C$1131,2,0)</f>
        <v>Antioquia</v>
      </c>
      <c r="C605" s="8" t="str">
        <f>+VLOOKUP(A605,[1]Mpios!D$10:E$1131,2,0)</f>
        <v>Guadalupe</v>
      </c>
      <c r="D605" s="8">
        <v>4</v>
      </c>
      <c r="E605" s="8">
        <f>+VLOOKUP(A605,[1]Mpios!D$10:P$1131,13,0)</f>
        <v>6300</v>
      </c>
      <c r="F605" s="48">
        <f t="shared" si="9"/>
        <v>63.492063492063494</v>
      </c>
    </row>
    <row r="606" spans="1:6">
      <c r="A606" s="8" t="s">
        <v>742</v>
      </c>
      <c r="B606" s="8" t="str">
        <f>+VLOOKUP(A606,[1]Mpios!B$10:C$1131,2,0)</f>
        <v>Santander</v>
      </c>
      <c r="C606" s="8" t="str">
        <f>+VLOOKUP(A606,[1]Mpios!D$10:E$1131,2,0)</f>
        <v>Puerto Wilches</v>
      </c>
      <c r="D606" s="8">
        <v>20</v>
      </c>
      <c r="E606" s="8">
        <f>+VLOOKUP(A606,[1]Mpios!D$10:P$1131,13,0)</f>
        <v>31511</v>
      </c>
      <c r="F606" s="48">
        <f t="shared" si="9"/>
        <v>63.469899400209457</v>
      </c>
    </row>
    <row r="607" spans="1:6">
      <c r="A607" s="8" t="s">
        <v>817</v>
      </c>
      <c r="B607" s="8" t="str">
        <f>+VLOOKUP(A607,[1]Mpios!B$10:C$1131,2,0)</f>
        <v>Tolima</v>
      </c>
      <c r="C607" s="8" t="str">
        <f>+VLOOKUP(A607,[1]Mpios!D$10:E$1131,2,0)</f>
        <v>Roncesvalles</v>
      </c>
      <c r="D607" s="8">
        <v>4</v>
      </c>
      <c r="E607" s="8">
        <f>+VLOOKUP(A607,[1]Mpios!D$10:P$1131,13,0)</f>
        <v>6331</v>
      </c>
      <c r="F607" s="48">
        <f t="shared" si="9"/>
        <v>63.181172010740795</v>
      </c>
    </row>
    <row r="608" spans="1:6">
      <c r="A608" s="8" t="s">
        <v>1126</v>
      </c>
      <c r="B608" s="8" t="str">
        <f>+VLOOKUP(A608,[1]Mpios!B$10:C$1131,2,0)</f>
        <v>Santander</v>
      </c>
      <c r="C608" s="8" t="str">
        <f>+VLOOKUP(A608,[1]Mpios!D$10:E$1131,2,0)</f>
        <v>Guadalupe</v>
      </c>
      <c r="D608" s="8">
        <v>3</v>
      </c>
      <c r="E608" s="8">
        <f>+VLOOKUP(A608,[1]Mpios!D$10:P$1131,13,0)</f>
        <v>4756</v>
      </c>
      <c r="F608" s="48">
        <f t="shared" si="9"/>
        <v>63.078216989066448</v>
      </c>
    </row>
    <row r="609" spans="1:6">
      <c r="A609" s="8" t="s">
        <v>117</v>
      </c>
      <c r="B609" s="8" t="str">
        <f>+VLOOKUP(A609,[1]Mpios!B$10:C$1131,2,0)</f>
        <v>Antioquia</v>
      </c>
      <c r="C609" s="8" t="str">
        <f>+VLOOKUP(A609,[1]Mpios!D$10:E$1131,2,0)</f>
        <v>Retiro</v>
      </c>
      <c r="D609" s="8">
        <v>12</v>
      </c>
      <c r="E609" s="8">
        <f>+VLOOKUP(A609,[1]Mpios!D$10:P$1131,13,0)</f>
        <v>19108</v>
      </c>
      <c r="F609" s="48">
        <f t="shared" si="9"/>
        <v>62.800921080175847</v>
      </c>
    </row>
    <row r="610" spans="1:6">
      <c r="A610" s="8" t="s">
        <v>267</v>
      </c>
      <c r="B610" s="8" t="str">
        <f>+VLOOKUP(A610,[1]Mpios!B$10:C$1131,2,0)</f>
        <v>Caldas</v>
      </c>
      <c r="C610" s="8" t="str">
        <f>+VLOOKUP(A610,[1]Mpios!D$10:E$1131,2,0)</f>
        <v>Norcasia</v>
      </c>
      <c r="D610" s="8">
        <v>4</v>
      </c>
      <c r="E610" s="8">
        <f>+VLOOKUP(A610,[1]Mpios!D$10:P$1131,13,0)</f>
        <v>6374</v>
      </c>
      <c r="F610" s="48">
        <f t="shared" si="9"/>
        <v>62.754941951678688</v>
      </c>
    </row>
    <row r="611" spans="1:6">
      <c r="A611" s="8" t="s">
        <v>156</v>
      </c>
      <c r="B611" s="8" t="str">
        <f>+VLOOKUP(A611,[1]Mpios!B$10:C$1131,2,0)</f>
        <v>Antioquia</v>
      </c>
      <c r="C611" s="8" t="str">
        <f>+VLOOKUP(A611,[1]Mpios!D$10:E$1131,2,0)</f>
        <v>Yolombó</v>
      </c>
      <c r="D611" s="8">
        <v>15</v>
      </c>
      <c r="E611" s="8">
        <f>+VLOOKUP(A611,[1]Mpios!D$10:P$1131,13,0)</f>
        <v>23958</v>
      </c>
      <c r="F611" s="48">
        <f t="shared" si="9"/>
        <v>62.609566741798147</v>
      </c>
    </row>
    <row r="612" spans="1:6">
      <c r="A612" s="8" t="s">
        <v>139</v>
      </c>
      <c r="B612" s="8" t="str">
        <f>+VLOOKUP(A612,[1]Mpios!B$10:C$1131,2,0)</f>
        <v>Antioquia</v>
      </c>
      <c r="C612" s="8" t="str">
        <f>+VLOOKUP(A612,[1]Mpios!D$10:E$1131,2,0)</f>
        <v>Sonson</v>
      </c>
      <c r="D612" s="8">
        <v>22</v>
      </c>
      <c r="E612" s="8">
        <f>+VLOOKUP(A612,[1]Mpios!D$10:P$1131,13,0)</f>
        <v>35405</v>
      </c>
      <c r="F612" s="48">
        <f t="shared" si="9"/>
        <v>62.138116085298691</v>
      </c>
    </row>
    <row r="613" spans="1:6">
      <c r="A613" s="8" t="s">
        <v>376</v>
      </c>
      <c r="B613" s="8" t="str">
        <f>+VLOOKUP(A613,[1]Mpios!B$10:C$1131,2,0)</f>
        <v>Córdoba</v>
      </c>
      <c r="C613" s="8" t="str">
        <f>+VLOOKUP(A613,[1]Mpios!D$10:E$1131,2,0)</f>
        <v>Moñitos</v>
      </c>
      <c r="D613" s="8">
        <v>17</v>
      </c>
      <c r="E613" s="8">
        <f>+VLOOKUP(A613,[1]Mpios!D$10:P$1131,13,0)</f>
        <v>27433</v>
      </c>
      <c r="F613" s="48">
        <f t="shared" si="9"/>
        <v>61.969161229176535</v>
      </c>
    </row>
    <row r="614" spans="1:6">
      <c r="A614" s="8" t="s">
        <v>179</v>
      </c>
      <c r="B614" s="8" t="str">
        <f>+VLOOKUP(A614,[1]Mpios!B$10:C$1131,2,0)</f>
        <v>Bolívar</v>
      </c>
      <c r="C614" s="8" t="str">
        <f>+VLOOKUP(A614,[1]Mpios!D$10:E$1131,2,0)</f>
        <v>Barranco de Loba</v>
      </c>
      <c r="D614" s="8">
        <v>11</v>
      </c>
      <c r="E614" s="8">
        <f>+VLOOKUP(A614,[1]Mpios!D$10:P$1131,13,0)</f>
        <v>17768</v>
      </c>
      <c r="F614" s="48">
        <f t="shared" si="9"/>
        <v>61.909049977487619</v>
      </c>
    </row>
    <row r="615" spans="1:6">
      <c r="A615" s="8" t="s">
        <v>530</v>
      </c>
      <c r="B615" s="8" t="str">
        <f>+VLOOKUP(A615,[1]Mpios!B$10:C$1131,2,0)</f>
        <v>La Guajira</v>
      </c>
      <c r="C615" s="8" t="str">
        <f>+VLOOKUP(A615,[1]Mpios!D$10:E$1131,2,0)</f>
        <v>Villanueva</v>
      </c>
      <c r="D615" s="8">
        <v>17</v>
      </c>
      <c r="E615" s="8">
        <f>+VLOOKUP(A615,[1]Mpios!D$10:P$1131,13,0)</f>
        <v>27657</v>
      </c>
      <c r="F615" s="48">
        <f t="shared" si="9"/>
        <v>61.467259644936185</v>
      </c>
    </row>
    <row r="616" spans="1:6">
      <c r="A616" s="8" t="s">
        <v>355</v>
      </c>
      <c r="B616" s="8" t="str">
        <f>+VLOOKUP(A616,[1]Mpios!B$10:C$1131,2,0)</f>
        <v>Cesar</v>
      </c>
      <c r="C616" s="8" t="str">
        <f>+VLOOKUP(A616,[1]Mpios!D$10:E$1131,2,0)</f>
        <v>Pelaya</v>
      </c>
      <c r="D616" s="8">
        <v>11</v>
      </c>
      <c r="E616" s="8">
        <f>+VLOOKUP(A616,[1]Mpios!D$10:P$1131,13,0)</f>
        <v>17910</v>
      </c>
      <c r="F616" s="48">
        <f t="shared" si="9"/>
        <v>61.418202121719709</v>
      </c>
    </row>
    <row r="617" spans="1:6">
      <c r="A617" s="8" t="s">
        <v>140</v>
      </c>
      <c r="B617" s="8" t="str">
        <f>+VLOOKUP(A617,[1]Mpios!B$10:C$1131,2,0)</f>
        <v>Antioquia</v>
      </c>
      <c r="C617" s="8" t="str">
        <f>+VLOOKUP(A617,[1]Mpios!D$10:E$1131,2,0)</f>
        <v>Sopetrán</v>
      </c>
      <c r="D617" s="8">
        <v>9</v>
      </c>
      <c r="E617" s="8">
        <f>+VLOOKUP(A617,[1]Mpios!D$10:P$1131,13,0)</f>
        <v>14696</v>
      </c>
      <c r="F617" s="48">
        <f t="shared" si="9"/>
        <v>61.241154055525314</v>
      </c>
    </row>
    <row r="618" spans="1:6">
      <c r="A618" s="8" t="s">
        <v>191</v>
      </c>
      <c r="B618" s="8" t="str">
        <f>+VLOOKUP(A618,[1]Mpios!B$10:C$1131,2,0)</f>
        <v>Bolívar</v>
      </c>
      <c r="C618" s="8" t="str">
        <f>+VLOOKUP(A618,[1]Mpios!D$10:E$1131,2,0)</f>
        <v>Margarita</v>
      </c>
      <c r="D618" s="8">
        <v>6</v>
      </c>
      <c r="E618" s="8">
        <f>+VLOOKUP(A618,[1]Mpios!D$10:P$1131,13,0)</f>
        <v>9876</v>
      </c>
      <c r="F618" s="48">
        <f t="shared" si="9"/>
        <v>60.75334143377885</v>
      </c>
    </row>
    <row r="619" spans="1:6">
      <c r="A619" s="8" t="s">
        <v>81</v>
      </c>
      <c r="B619" s="8" t="str">
        <f>+VLOOKUP(A619,[1]Mpios!B$10:C$1131,2,0)</f>
        <v>Antioquia</v>
      </c>
      <c r="C619" s="8" t="str">
        <f>+VLOOKUP(A619,[1]Mpios!D$10:E$1131,2,0)</f>
        <v>Envigado</v>
      </c>
      <c r="D619" s="8">
        <v>134</v>
      </c>
      <c r="E619" s="8">
        <f>+VLOOKUP(A619,[1]Mpios!D$10:P$1131,13,0)</f>
        <v>222410</v>
      </c>
      <c r="F619" s="48">
        <f t="shared" si="9"/>
        <v>60.249089519356147</v>
      </c>
    </row>
    <row r="620" spans="1:6">
      <c r="A620" s="8" t="s">
        <v>708</v>
      </c>
      <c r="B620" s="8" t="str">
        <f>+VLOOKUP(A620,[1]Mpios!B$10:C$1131,2,0)</f>
        <v>Santander</v>
      </c>
      <c r="C620" s="8" t="str">
        <f>+VLOOKUP(A620,[1]Mpios!D$10:E$1131,2,0)</f>
        <v>Aratoca</v>
      </c>
      <c r="D620" s="8">
        <v>5</v>
      </c>
      <c r="E620" s="8">
        <f>+VLOOKUP(A620,[1]Mpios!D$10:P$1131,13,0)</f>
        <v>8312</v>
      </c>
      <c r="F620" s="48">
        <f t="shared" si="9"/>
        <v>60.15399422521655</v>
      </c>
    </row>
    <row r="621" spans="1:6">
      <c r="A621" s="8" t="s">
        <v>1103</v>
      </c>
      <c r="B621" s="8" t="str">
        <f>+VLOOKUP(A621,[1]Mpios!B$10:C$1131,2,0)</f>
        <v>Cundinamarca</v>
      </c>
      <c r="C621" s="8" t="str">
        <f>+VLOOKUP(A621,[1]Mpios!D$10:E$1131,2,0)</f>
        <v>Nilo</v>
      </c>
      <c r="D621" s="8">
        <v>11</v>
      </c>
      <c r="E621" s="8">
        <f>+VLOOKUP(A621,[1]Mpios!D$10:P$1131,13,0)</f>
        <v>18384</v>
      </c>
      <c r="F621" s="48">
        <f t="shared" si="9"/>
        <v>59.834638816362052</v>
      </c>
    </row>
    <row r="622" spans="1:6">
      <c r="A622" s="8" t="s">
        <v>774</v>
      </c>
      <c r="B622" s="8" t="str">
        <f>+VLOOKUP(A622,[1]Mpios!B$10:C$1131,2,0)</f>
        <v>Sucre</v>
      </c>
      <c r="C622" s="8" t="str">
        <f>+VLOOKUP(A622,[1]Mpios!D$10:E$1131,2,0)</f>
        <v>San Marcos</v>
      </c>
      <c r="D622" s="8">
        <v>34</v>
      </c>
      <c r="E622" s="8">
        <f>+VLOOKUP(A622,[1]Mpios!D$10:P$1131,13,0)</f>
        <v>57071</v>
      </c>
      <c r="F622" s="48">
        <f t="shared" si="9"/>
        <v>59.574915456186162</v>
      </c>
    </row>
    <row r="623" spans="1:6">
      <c r="A623" s="8" t="s">
        <v>746</v>
      </c>
      <c r="B623" s="8" t="str">
        <f>+VLOOKUP(A623,[1]Mpios!B$10:C$1131,2,0)</f>
        <v>Santander</v>
      </c>
      <c r="C623" s="8" t="str">
        <f>+VLOOKUP(A623,[1]Mpios!D$10:E$1131,2,0)</f>
        <v>San Gil</v>
      </c>
      <c r="D623" s="8">
        <v>27</v>
      </c>
      <c r="E623" s="8">
        <f>+VLOOKUP(A623,[1]Mpios!D$10:P$1131,13,0)</f>
        <v>45445</v>
      </c>
      <c r="F623" s="48">
        <f t="shared" si="9"/>
        <v>59.412476620090224</v>
      </c>
    </row>
    <row r="624" spans="1:6">
      <c r="A624" s="8" t="s">
        <v>1102</v>
      </c>
      <c r="B624" s="8" t="str">
        <f>+VLOOKUP(A624,[1]Mpios!B$10:C$1131,2,0)</f>
        <v>Cundinamarca</v>
      </c>
      <c r="C624" s="8" t="str">
        <f>+VLOOKUP(A624,[1]Mpios!D$10:E$1131,2,0)</f>
        <v>Nemocón</v>
      </c>
      <c r="D624" s="8">
        <v>8</v>
      </c>
      <c r="E624" s="8">
        <f>+VLOOKUP(A624,[1]Mpios!D$10:P$1131,13,0)</f>
        <v>13488</v>
      </c>
      <c r="F624" s="48">
        <f t="shared" si="9"/>
        <v>59.31198102016608</v>
      </c>
    </row>
    <row r="625" spans="1:6">
      <c r="A625" s="8" t="s">
        <v>422</v>
      </c>
      <c r="B625" s="8" t="str">
        <f>+VLOOKUP(A625,[1]Mpios!B$10:C$1131,2,0)</f>
        <v>Cundinamarca</v>
      </c>
      <c r="C625" s="8" t="str">
        <f>+VLOOKUP(A625,[1]Mpios!D$10:E$1131,2,0)</f>
        <v>Mosquera</v>
      </c>
      <c r="D625" s="8">
        <v>49</v>
      </c>
      <c r="E625" s="8">
        <f>+VLOOKUP(A625,[1]Mpios!D$10:P$1131,13,0)</f>
        <v>82750</v>
      </c>
      <c r="F625" s="48">
        <f t="shared" si="9"/>
        <v>59.214501510574017</v>
      </c>
    </row>
    <row r="626" spans="1:6">
      <c r="A626" s="8" t="s">
        <v>726</v>
      </c>
      <c r="B626" s="8" t="str">
        <f>+VLOOKUP(A626,[1]Mpios!B$10:C$1131,2,0)</f>
        <v>Santander</v>
      </c>
      <c r="C626" s="8" t="str">
        <f>+VLOOKUP(A626,[1]Mpios!D$10:E$1131,2,0)</f>
        <v>Floridablanca</v>
      </c>
      <c r="D626" s="8">
        <v>157</v>
      </c>
      <c r="E626" s="8">
        <f>+VLOOKUP(A626,[1]Mpios!D$10:P$1131,13,0)</f>
        <v>265452</v>
      </c>
      <c r="F626" s="48">
        <f t="shared" si="9"/>
        <v>59.144402754546959</v>
      </c>
    </row>
    <row r="627" spans="1:6">
      <c r="A627" s="8" t="s">
        <v>251</v>
      </c>
      <c r="B627" s="8" t="str">
        <f>+VLOOKUP(A627,[1]Mpios!B$10:C$1131,2,0)</f>
        <v>Boyacá</v>
      </c>
      <c r="C627" s="8" t="str">
        <f>+VLOOKUP(A627,[1]Mpios!D$10:E$1131,2,0)</f>
        <v>Toca</v>
      </c>
      <c r="D627" s="8">
        <v>6</v>
      </c>
      <c r="E627" s="8">
        <f>+VLOOKUP(A627,[1]Mpios!D$10:P$1131,13,0)</f>
        <v>10157</v>
      </c>
      <c r="F627" s="48">
        <f t="shared" si="9"/>
        <v>59.072560795510483</v>
      </c>
    </row>
    <row r="628" spans="1:6">
      <c r="A628" s="8" t="s">
        <v>669</v>
      </c>
      <c r="B628" s="8" t="str">
        <f>+VLOOKUP(A628,[1]Mpios!B$10:C$1131,2,0)</f>
        <v>Norte de Santander</v>
      </c>
      <c r="C628" s="8" t="str">
        <f>+VLOOKUP(A628,[1]Mpios!D$10:E$1131,2,0)</f>
        <v>Los Patios</v>
      </c>
      <c r="D628" s="8">
        <v>45</v>
      </c>
      <c r="E628" s="8">
        <f>+VLOOKUP(A628,[1]Mpios!D$10:P$1131,13,0)</f>
        <v>76524</v>
      </c>
      <c r="F628" s="48">
        <f t="shared" si="9"/>
        <v>58.805080758977574</v>
      </c>
    </row>
    <row r="629" spans="1:6">
      <c r="A629" s="8" t="s">
        <v>89</v>
      </c>
      <c r="B629" s="8" t="str">
        <f>+VLOOKUP(A629,[1]Mpios!B$10:C$1131,2,0)</f>
        <v>Antioquia</v>
      </c>
      <c r="C629" s="8" t="str">
        <f>+VLOOKUP(A629,[1]Mpios!D$10:E$1131,2,0)</f>
        <v>Guarne</v>
      </c>
      <c r="D629" s="8">
        <v>28</v>
      </c>
      <c r="E629" s="8">
        <f>+VLOOKUP(A629,[1]Mpios!D$10:P$1131,13,0)</f>
        <v>47797</v>
      </c>
      <c r="F629" s="48">
        <f t="shared" si="9"/>
        <v>58.581082494717236</v>
      </c>
    </row>
    <row r="630" spans="1:6">
      <c r="A630" s="8" t="s">
        <v>188</v>
      </c>
      <c r="B630" s="8" t="str">
        <f>+VLOOKUP(A630,[1]Mpios!B$10:C$1131,2,0)</f>
        <v>Bolívar</v>
      </c>
      <c r="C630" s="8" t="str">
        <f>+VLOOKUP(A630,[1]Mpios!D$10:E$1131,2,0)</f>
        <v>Hatillo de Loba</v>
      </c>
      <c r="D630" s="8">
        <v>7</v>
      </c>
      <c r="E630" s="8">
        <f>+VLOOKUP(A630,[1]Mpios!D$10:P$1131,13,0)</f>
        <v>11971</v>
      </c>
      <c r="F630" s="48">
        <f t="shared" si="9"/>
        <v>58.474647063737358</v>
      </c>
    </row>
    <row r="631" spans="1:6">
      <c r="A631" s="8" t="s">
        <v>723</v>
      </c>
      <c r="B631" s="8" t="str">
        <f>+VLOOKUP(A631,[1]Mpios!B$10:C$1131,2,0)</f>
        <v>Santander</v>
      </c>
      <c r="C631" s="8" t="str">
        <f>+VLOOKUP(A631,[1]Mpios!D$10:E$1131,2,0)</f>
        <v>El Peñón</v>
      </c>
      <c r="D631" s="8">
        <v>3</v>
      </c>
      <c r="E631" s="8">
        <f>+VLOOKUP(A631,[1]Mpios!D$10:P$1131,13,0)</f>
        <v>5140</v>
      </c>
      <c r="F631" s="48">
        <f t="shared" si="9"/>
        <v>58.365758754863812</v>
      </c>
    </row>
    <row r="632" spans="1:6">
      <c r="A632" s="8" t="s">
        <v>406</v>
      </c>
      <c r="B632" s="8" t="str">
        <f>+VLOOKUP(A632,[1]Mpios!B$10:C$1131,2,0)</f>
        <v>Cundinamarca</v>
      </c>
      <c r="C632" s="8" t="str">
        <f>+VLOOKUP(A632,[1]Mpios!D$10:E$1131,2,0)</f>
        <v>Facatativá</v>
      </c>
      <c r="D632" s="8">
        <v>77</v>
      </c>
      <c r="E632" s="8">
        <f>+VLOOKUP(A632,[1]Mpios!D$10:P$1131,13,0)</f>
        <v>132106</v>
      </c>
      <c r="F632" s="48">
        <f t="shared" si="9"/>
        <v>58.286527485504067</v>
      </c>
    </row>
    <row r="633" spans="1:6">
      <c r="A633" s="8" t="s">
        <v>202</v>
      </c>
      <c r="B633" s="8" t="str">
        <f>+VLOOKUP(A633,[1]Mpios!B$10:C$1131,2,0)</f>
        <v>Bolívar</v>
      </c>
      <c r="C633" s="8" t="str">
        <f>+VLOOKUP(A633,[1]Mpios!D$10:E$1131,2,0)</f>
        <v>San Fernando</v>
      </c>
      <c r="D633" s="8">
        <v>8</v>
      </c>
      <c r="E633" s="8">
        <f>+VLOOKUP(A633,[1]Mpios!D$10:P$1131,13,0)</f>
        <v>13753</v>
      </c>
      <c r="F633" s="48">
        <f t="shared" si="9"/>
        <v>58.169126735984875</v>
      </c>
    </row>
    <row r="634" spans="1:6">
      <c r="A634" s="8" t="s">
        <v>554</v>
      </c>
      <c r="B634" s="8" t="str">
        <f>+VLOOKUP(A634,[1]Mpios!B$10:C$1131,2,0)</f>
        <v>Magdalena</v>
      </c>
      <c r="C634" s="8" t="str">
        <f>+VLOOKUP(A634,[1]Mpios!D$10:E$1131,2,0)</f>
        <v>Santa Ana</v>
      </c>
      <c r="D634" s="8">
        <v>15</v>
      </c>
      <c r="E634" s="8">
        <f>+VLOOKUP(A634,[1]Mpios!D$10:P$1131,13,0)</f>
        <v>25938</v>
      </c>
      <c r="F634" s="48">
        <f t="shared" si="9"/>
        <v>57.830210501966228</v>
      </c>
    </row>
    <row r="635" spans="1:6">
      <c r="A635" s="8" t="s">
        <v>193</v>
      </c>
      <c r="B635" s="8" t="str">
        <f>+VLOOKUP(A635,[1]Mpios!B$10:C$1131,2,0)</f>
        <v>Bolívar</v>
      </c>
      <c r="C635" s="8" t="str">
        <f>+VLOOKUP(A635,[1]Mpios!D$10:E$1131,2,0)</f>
        <v>Montecristo</v>
      </c>
      <c r="D635" s="8">
        <v>12</v>
      </c>
      <c r="E635" s="8">
        <f>+VLOOKUP(A635,[1]Mpios!D$10:P$1131,13,0)</f>
        <v>21229</v>
      </c>
      <c r="F635" s="48">
        <f t="shared" si="9"/>
        <v>56.526449667907116</v>
      </c>
    </row>
    <row r="636" spans="1:6">
      <c r="A636" s="8" t="s">
        <v>802</v>
      </c>
      <c r="B636" s="8" t="str">
        <f>+VLOOKUP(A636,[1]Mpios!B$10:C$1131,2,0)</f>
        <v>Tolima</v>
      </c>
      <c r="C636" s="8" t="str">
        <f>+VLOOKUP(A636,[1]Mpios!D$10:E$1131,2,0)</f>
        <v>Honda</v>
      </c>
      <c r="D636" s="8">
        <v>14</v>
      </c>
      <c r="E636" s="8">
        <f>+VLOOKUP(A636,[1]Mpios!D$10:P$1131,13,0)</f>
        <v>24781</v>
      </c>
      <c r="F636" s="48">
        <f t="shared" si="9"/>
        <v>56.494895282676246</v>
      </c>
    </row>
    <row r="637" spans="1:6">
      <c r="A637" s="8" t="s">
        <v>312</v>
      </c>
      <c r="B637" s="8" t="str">
        <f>+VLOOKUP(A637,[1]Mpios!B$10:C$1131,2,0)</f>
        <v>Cauca</v>
      </c>
      <c r="C637" s="8" t="str">
        <f>+VLOOKUP(A637,[1]Mpios!D$10:E$1131,2,0)</f>
        <v>La Sierra</v>
      </c>
      <c r="D637" s="8">
        <v>6</v>
      </c>
      <c r="E637" s="8">
        <f>+VLOOKUP(A637,[1]Mpios!D$10:P$1131,13,0)</f>
        <v>10643</v>
      </c>
      <c r="F637" s="48">
        <f t="shared" si="9"/>
        <v>56.375082213661564</v>
      </c>
    </row>
    <row r="638" spans="1:6">
      <c r="A638" s="8" t="s">
        <v>183</v>
      </c>
      <c r="B638" s="8" t="str">
        <f>+VLOOKUP(A638,[1]Mpios!B$10:C$1131,2,0)</f>
        <v>Bolívar</v>
      </c>
      <c r="C638" s="8" t="str">
        <f>+VLOOKUP(A638,[1]Mpios!D$10:E$1131,2,0)</f>
        <v>Córdoba</v>
      </c>
      <c r="D638" s="8">
        <v>7</v>
      </c>
      <c r="E638" s="8">
        <f>+VLOOKUP(A638,[1]Mpios!D$10:P$1131,13,0)</f>
        <v>12435</v>
      </c>
      <c r="F638" s="48">
        <f t="shared" si="9"/>
        <v>56.29272215520708</v>
      </c>
    </row>
    <row r="639" spans="1:6">
      <c r="A639" s="8" t="s">
        <v>704</v>
      </c>
      <c r="B639" s="8" t="str">
        <f>+VLOOKUP(A639,[1]Mpios!B$10:C$1131,2,0)</f>
        <v>Risaralda</v>
      </c>
      <c r="C639" s="8" t="str">
        <f>+VLOOKUP(A639,[1]Mpios!D$10:E$1131,2,0)</f>
        <v>Quinchía</v>
      </c>
      <c r="D639" s="8">
        <v>19</v>
      </c>
      <c r="E639" s="8">
        <f>+VLOOKUP(A639,[1]Mpios!D$10:P$1131,13,0)</f>
        <v>33754</v>
      </c>
      <c r="F639" s="48">
        <f t="shared" si="9"/>
        <v>56.28962493334123</v>
      </c>
    </row>
    <row r="640" spans="1:6">
      <c r="A640" s="8" t="s">
        <v>799</v>
      </c>
      <c r="B640" s="8" t="str">
        <f>+VLOOKUP(A640,[1]Mpios!B$10:C$1131,2,0)</f>
        <v>Tolima</v>
      </c>
      <c r="C640" s="8" t="str">
        <f>+VLOOKUP(A640,[1]Mpios!D$10:E$1131,2,0)</f>
        <v>Fresno</v>
      </c>
      <c r="D640" s="8">
        <v>17</v>
      </c>
      <c r="E640" s="8">
        <f>+VLOOKUP(A640,[1]Mpios!D$10:P$1131,13,0)</f>
        <v>30284</v>
      </c>
      <c r="F640" s="48">
        <f t="shared" si="9"/>
        <v>56.135252938845589</v>
      </c>
    </row>
    <row r="641" spans="1:6">
      <c r="A641" s="8" t="s">
        <v>65</v>
      </c>
      <c r="B641" s="8" t="str">
        <f>+VLOOKUP(A641,[1]Mpios!B$10:C$1131,2,0)</f>
        <v>Antioquia</v>
      </c>
      <c r="C641" s="8" t="str">
        <f>+VLOOKUP(A641,[1]Mpios!D$10:E$1131,2,0)</f>
        <v>Caramanta</v>
      </c>
      <c r="D641" s="8">
        <v>3</v>
      </c>
      <c r="E641" s="8">
        <f>+VLOOKUP(A641,[1]Mpios!D$10:P$1131,13,0)</f>
        <v>5362</v>
      </c>
      <c r="F641" s="48">
        <f t="shared" si="9"/>
        <v>55.949272659455424</v>
      </c>
    </row>
    <row r="642" spans="1:6">
      <c r="A642" s="8" t="s">
        <v>919</v>
      </c>
      <c r="B642" s="8" t="str">
        <f>+VLOOKUP(A642,[1]Mpios!B$10:C$1131,2,0)</f>
        <v>Guaviare</v>
      </c>
      <c r="C642" s="8" t="str">
        <f>+VLOOKUP(A642,[1]Mpios!D$10:E$1131,2,0)</f>
        <v>Calamar</v>
      </c>
      <c r="D642" s="8">
        <v>5</v>
      </c>
      <c r="E642" s="8">
        <f>+VLOOKUP(A642,[1]Mpios!D$10:P$1131,13,0)</f>
        <v>9091</v>
      </c>
      <c r="F642" s="48">
        <f t="shared" ref="F642:F705" si="10">+(D642/E642)*100000</f>
        <v>54.999450005499938</v>
      </c>
    </row>
    <row r="643" spans="1:6">
      <c r="A643" s="8" t="s">
        <v>518</v>
      </c>
      <c r="B643" s="8" t="str">
        <f>+VLOOKUP(A643,[1]Mpios!B$10:C$1131,2,0)</f>
        <v>La Guajira</v>
      </c>
      <c r="C643" s="8" t="str">
        <f>+VLOOKUP(A643,[1]Mpios!D$10:E$1131,2,0)</f>
        <v>Barrancas</v>
      </c>
      <c r="D643" s="8">
        <v>19</v>
      </c>
      <c r="E643" s="8">
        <f>+VLOOKUP(A643,[1]Mpios!D$10:P$1131,13,0)</f>
        <v>34619</v>
      </c>
      <c r="F643" s="48">
        <f t="shared" si="10"/>
        <v>54.883156648083421</v>
      </c>
    </row>
    <row r="644" spans="1:6">
      <c r="A644" s="8" t="s">
        <v>417</v>
      </c>
      <c r="B644" s="8" t="str">
        <f>+VLOOKUP(A644,[1]Mpios!B$10:C$1131,2,0)</f>
        <v>Cundinamarca</v>
      </c>
      <c r="C644" s="8" t="str">
        <f>+VLOOKUP(A644,[1]Mpios!D$10:E$1131,2,0)</f>
        <v>La Mesa</v>
      </c>
      <c r="D644" s="8">
        <v>17</v>
      </c>
      <c r="E644" s="8">
        <f>+VLOOKUP(A644,[1]Mpios!D$10:P$1131,13,0)</f>
        <v>31350</v>
      </c>
      <c r="F644" s="48">
        <f t="shared" si="10"/>
        <v>54.226475279106864</v>
      </c>
    </row>
    <row r="645" spans="1:6">
      <c r="A645" s="8" t="s">
        <v>129</v>
      </c>
      <c r="B645" s="8" t="str">
        <f>+VLOOKUP(A645,[1]Mpios!B$10:C$1131,2,0)</f>
        <v>Antioquia</v>
      </c>
      <c r="C645" s="8" t="str">
        <f>+VLOOKUP(A645,[1]Mpios!D$10:E$1131,2,0)</f>
        <v>San Pedro</v>
      </c>
      <c r="D645" s="8">
        <v>14</v>
      </c>
      <c r="E645" s="8">
        <f>+VLOOKUP(A645,[1]Mpios!D$10:P$1131,13,0)</f>
        <v>26592</v>
      </c>
      <c r="F645" s="48">
        <f t="shared" si="10"/>
        <v>52.647412755716005</v>
      </c>
    </row>
    <row r="646" spans="1:6">
      <c r="A646" s="8" t="s">
        <v>204</v>
      </c>
      <c r="B646" s="8" t="str">
        <f>+VLOOKUP(A646,[1]Mpios!B$10:C$1131,2,0)</f>
        <v>Bolívar</v>
      </c>
      <c r="C646" s="8" t="str">
        <f>+VLOOKUP(A646,[1]Mpios!D$10:E$1131,2,0)</f>
        <v>San Jacinto del Cauca</v>
      </c>
      <c r="D646" s="8">
        <v>7</v>
      </c>
      <c r="E646" s="8">
        <f>+VLOOKUP(A646,[1]Mpios!D$10:P$1131,13,0)</f>
        <v>13426</v>
      </c>
      <c r="F646" s="48">
        <f t="shared" si="10"/>
        <v>52.137643378519293</v>
      </c>
    </row>
    <row r="647" spans="1:6">
      <c r="A647" s="8" t="s">
        <v>1090</v>
      </c>
      <c r="B647" s="8" t="str">
        <f>+VLOOKUP(A647,[1]Mpios!B$10:C$1131,2,0)</f>
        <v>Cundinamarca</v>
      </c>
      <c r="C647" s="8" t="str">
        <f>+VLOOKUP(A647,[1]Mpios!D$10:E$1131,2,0)</f>
        <v>Bojacá</v>
      </c>
      <c r="D647" s="8">
        <v>6</v>
      </c>
      <c r="E647" s="8">
        <f>+VLOOKUP(A647,[1]Mpios!D$10:P$1131,13,0)</f>
        <v>11555</v>
      </c>
      <c r="F647" s="48">
        <f t="shared" si="10"/>
        <v>51.925573344872348</v>
      </c>
    </row>
    <row r="648" spans="1:6">
      <c r="A648" s="8" t="s">
        <v>1134</v>
      </c>
      <c r="B648" s="8" t="str">
        <f>+VLOOKUP(A648,[1]Mpios!B$10:C$1131,2,0)</f>
        <v>Casanare</v>
      </c>
      <c r="C648" s="8" t="str">
        <f>+VLOOKUP(A648,[1]Mpios!D$10:E$1131,2,0)</f>
        <v>San Luis de Palenque</v>
      </c>
      <c r="D648" s="8">
        <v>4</v>
      </c>
      <c r="E648" s="8">
        <f>+VLOOKUP(A648,[1]Mpios!D$10:P$1131,13,0)</f>
        <v>7765</v>
      </c>
      <c r="F648" s="48">
        <f t="shared" si="10"/>
        <v>51.513200257566005</v>
      </c>
    </row>
    <row r="649" spans="1:6">
      <c r="A649" s="8" t="s">
        <v>425</v>
      </c>
      <c r="B649" s="8" t="str">
        <f>+VLOOKUP(A649,[1]Mpios!B$10:C$1131,2,0)</f>
        <v>Cundinamarca</v>
      </c>
      <c r="C649" s="8" t="str">
        <f>+VLOOKUP(A649,[1]Mpios!D$10:E$1131,2,0)</f>
        <v>Pacho</v>
      </c>
      <c r="D649" s="8">
        <v>14</v>
      </c>
      <c r="E649" s="8">
        <f>+VLOOKUP(A649,[1]Mpios!D$10:P$1131,13,0)</f>
        <v>27179</v>
      </c>
      <c r="F649" s="48">
        <f t="shared" si="10"/>
        <v>51.510357261120717</v>
      </c>
    </row>
    <row r="650" spans="1:6">
      <c r="A650" s="8" t="s">
        <v>383</v>
      </c>
      <c r="B650" s="8" t="str">
        <f>+VLOOKUP(A650,[1]Mpios!B$10:C$1131,2,0)</f>
        <v>Córdoba</v>
      </c>
      <c r="C650" s="8" t="str">
        <f>+VLOOKUP(A650,[1]Mpios!D$10:E$1131,2,0)</f>
        <v>San Andrés Sotavento (1) (3)</v>
      </c>
      <c r="D650" s="8">
        <v>22</v>
      </c>
      <c r="E650" s="8">
        <f>+VLOOKUP(A650,[1]Mpios!D$10:P$1131,13,0)</f>
        <v>42747</v>
      </c>
      <c r="F650" s="48">
        <f t="shared" si="10"/>
        <v>51.465599925140943</v>
      </c>
    </row>
    <row r="651" spans="1:6">
      <c r="A651" s="8" t="s">
        <v>335</v>
      </c>
      <c r="B651" s="8" t="str">
        <f>+VLOOKUP(A651,[1]Mpios!B$10:C$1131,2,0)</f>
        <v>Cauca</v>
      </c>
      <c r="C651" s="8" t="str">
        <f>+VLOOKUP(A651,[1]Mpios!D$10:E$1131,2,0)</f>
        <v>Toribio</v>
      </c>
      <c r="D651" s="8">
        <v>15</v>
      </c>
      <c r="E651" s="8">
        <f>+VLOOKUP(A651,[1]Mpios!D$10:P$1131,13,0)</f>
        <v>29187</v>
      </c>
      <c r="F651" s="48">
        <f t="shared" si="10"/>
        <v>51.392743344639733</v>
      </c>
    </row>
    <row r="652" spans="1:6">
      <c r="A652" s="8" t="s">
        <v>758</v>
      </c>
      <c r="B652" s="8" t="str">
        <f>+VLOOKUP(A652,[1]Mpios!B$10:C$1131,2,0)</f>
        <v>Sucre</v>
      </c>
      <c r="C652" s="8" t="str">
        <f>+VLOOKUP(A652,[1]Mpios!D$10:E$1131,2,0)</f>
        <v>Coloso</v>
      </c>
      <c r="D652" s="8">
        <v>3</v>
      </c>
      <c r="E652" s="8">
        <f>+VLOOKUP(A652,[1]Mpios!D$10:P$1131,13,0)</f>
        <v>5838</v>
      </c>
      <c r="F652" s="48">
        <f t="shared" si="10"/>
        <v>51.387461459403909</v>
      </c>
    </row>
    <row r="653" spans="1:6">
      <c r="A653" s="8" t="s">
        <v>431</v>
      </c>
      <c r="B653" s="8" t="str">
        <f>+VLOOKUP(A653,[1]Mpios!B$10:C$1131,2,0)</f>
        <v>Cundinamarca</v>
      </c>
      <c r="C653" s="8" t="str">
        <f>+VLOOKUP(A653,[1]Mpios!D$10:E$1131,2,0)</f>
        <v>Apulo</v>
      </c>
      <c r="D653" s="8">
        <v>4</v>
      </c>
      <c r="E653" s="8">
        <f>+VLOOKUP(A653,[1]Mpios!D$10:P$1131,13,0)</f>
        <v>7812</v>
      </c>
      <c r="F653" s="48">
        <f t="shared" si="10"/>
        <v>51.203277009728623</v>
      </c>
    </row>
    <row r="654" spans="1:6">
      <c r="A654" s="8" t="s">
        <v>121</v>
      </c>
      <c r="B654" s="8" t="str">
        <f>+VLOOKUP(A654,[1]Mpios!B$10:C$1131,2,0)</f>
        <v>Antioquia</v>
      </c>
      <c r="C654" s="8" t="str">
        <f>+VLOOKUP(A654,[1]Mpios!D$10:E$1131,2,0)</f>
        <v>Salgar</v>
      </c>
      <c r="D654" s="8">
        <v>9</v>
      </c>
      <c r="E654" s="8">
        <f>+VLOOKUP(A654,[1]Mpios!D$10:P$1131,13,0)</f>
        <v>17608</v>
      </c>
      <c r="F654" s="48">
        <f t="shared" si="10"/>
        <v>51.113130395274879</v>
      </c>
    </row>
    <row r="655" spans="1:6">
      <c r="A655" s="8" t="s">
        <v>1074</v>
      </c>
      <c r="B655" s="8" t="str">
        <f>+VLOOKUP(A655,[1]Mpios!B$10:C$1131,2,0)</f>
        <v>Boyacá</v>
      </c>
      <c r="C655" s="8" t="str">
        <f>+VLOOKUP(A655,[1]Mpios!D$10:E$1131,2,0)</f>
        <v>Firavitoba</v>
      </c>
      <c r="D655" s="8">
        <v>3</v>
      </c>
      <c r="E655" s="8">
        <f>+VLOOKUP(A655,[1]Mpios!D$10:P$1131,13,0)</f>
        <v>5907</v>
      </c>
      <c r="F655" s="48">
        <f t="shared" si="10"/>
        <v>50.787201625190448</v>
      </c>
    </row>
    <row r="656" spans="1:6">
      <c r="A656" s="8" t="s">
        <v>269</v>
      </c>
      <c r="B656" s="8" t="str">
        <f>+VLOOKUP(A656,[1]Mpios!B$10:C$1131,2,0)</f>
        <v>Caldas</v>
      </c>
      <c r="C656" s="8" t="str">
        <f>+VLOOKUP(A656,[1]Mpios!D$10:E$1131,2,0)</f>
        <v>Palestina</v>
      </c>
      <c r="D656" s="8">
        <v>9</v>
      </c>
      <c r="E656" s="8">
        <f>+VLOOKUP(A656,[1]Mpios!D$10:P$1131,13,0)</f>
        <v>17760</v>
      </c>
      <c r="F656" s="48">
        <f t="shared" si="10"/>
        <v>50.675675675675677</v>
      </c>
    </row>
    <row r="657" spans="1:6">
      <c r="A657" s="8" t="s">
        <v>254</v>
      </c>
      <c r="B657" s="8" t="str">
        <f>+VLOOKUP(A657,[1]Mpios!B$10:C$1131,2,0)</f>
        <v>Caldas</v>
      </c>
      <c r="C657" s="8" t="str">
        <f>+VLOOKUP(A657,[1]Mpios!D$10:E$1131,2,0)</f>
        <v>Manizales</v>
      </c>
      <c r="D657" s="8">
        <v>199</v>
      </c>
      <c r="E657" s="8">
        <f>+VLOOKUP(A657,[1]Mpios!D$10:P$1131,13,0)</f>
        <v>396102</v>
      </c>
      <c r="F657" s="48">
        <f t="shared" si="10"/>
        <v>50.239584753422093</v>
      </c>
    </row>
    <row r="658" spans="1:6">
      <c r="A658" s="8" t="s">
        <v>888</v>
      </c>
      <c r="B658" s="8" t="str">
        <f>+VLOOKUP(A658,[1]Mpios!B$10:C$1131,2,0)</f>
        <v>Casanare</v>
      </c>
      <c r="C658" s="8" t="str">
        <f>+VLOOKUP(A658,[1]Mpios!D$10:E$1131,2,0)</f>
        <v>Sácama</v>
      </c>
      <c r="D658" s="8">
        <v>1</v>
      </c>
      <c r="E658" s="8">
        <f>+VLOOKUP(A658,[1]Mpios!D$10:P$1131,13,0)</f>
        <v>2001</v>
      </c>
      <c r="F658" s="48">
        <f t="shared" si="10"/>
        <v>49.97501249375312</v>
      </c>
    </row>
    <row r="659" spans="1:6">
      <c r="A659" s="8" t="s">
        <v>84</v>
      </c>
      <c r="B659" s="8" t="str">
        <f>+VLOOKUP(A659,[1]Mpios!B$10:C$1131,2,0)</f>
        <v>Antioquia</v>
      </c>
      <c r="C659" s="8" t="str">
        <f>+VLOOKUP(A659,[1]Mpios!D$10:E$1131,2,0)</f>
        <v>Giraldo</v>
      </c>
      <c r="D659" s="8">
        <v>2</v>
      </c>
      <c r="E659" s="8">
        <f>+VLOOKUP(A659,[1]Mpios!D$10:P$1131,13,0)</f>
        <v>4029</v>
      </c>
      <c r="F659" s="48">
        <f t="shared" si="10"/>
        <v>49.640109208240261</v>
      </c>
    </row>
    <row r="660" spans="1:6">
      <c r="A660" s="8" t="s">
        <v>793</v>
      </c>
      <c r="B660" s="8" t="str">
        <f>+VLOOKUP(A660,[1]Mpios!B$10:C$1131,2,0)</f>
        <v>Tolima</v>
      </c>
      <c r="C660" s="8" t="str">
        <f>+VLOOKUP(A660,[1]Mpios!D$10:E$1131,2,0)</f>
        <v>Coyaima</v>
      </c>
      <c r="D660" s="8">
        <v>14</v>
      </c>
      <c r="E660" s="8">
        <f>+VLOOKUP(A660,[1]Mpios!D$10:P$1131,13,0)</f>
        <v>28304</v>
      </c>
      <c r="F660" s="48">
        <f t="shared" si="10"/>
        <v>49.462973431317124</v>
      </c>
    </row>
    <row r="661" spans="1:6">
      <c r="A661" s="8" t="s">
        <v>727</v>
      </c>
      <c r="B661" s="8" t="str">
        <f>+VLOOKUP(A661,[1]Mpios!B$10:C$1131,2,0)</f>
        <v>Santander</v>
      </c>
      <c r="C661" s="8" t="str">
        <f>+VLOOKUP(A661,[1]Mpios!D$10:E$1131,2,0)</f>
        <v>Girón</v>
      </c>
      <c r="D661" s="8">
        <v>89</v>
      </c>
      <c r="E661" s="8">
        <f>+VLOOKUP(A661,[1]Mpios!D$10:P$1131,13,0)</f>
        <v>180305</v>
      </c>
      <c r="F661" s="48">
        <f t="shared" si="10"/>
        <v>49.360805302126955</v>
      </c>
    </row>
    <row r="662" spans="1:6">
      <c r="A662" s="8" t="s">
        <v>424</v>
      </c>
      <c r="B662" s="8" t="str">
        <f>+VLOOKUP(A662,[1]Mpios!B$10:C$1131,2,0)</f>
        <v>Cundinamarca</v>
      </c>
      <c r="C662" s="8" t="str">
        <f>+VLOOKUP(A662,[1]Mpios!D$10:E$1131,2,0)</f>
        <v>Venecia</v>
      </c>
      <c r="D662" s="8">
        <v>2</v>
      </c>
      <c r="E662" s="8">
        <f>+VLOOKUP(A662,[1]Mpios!D$10:P$1131,13,0)</f>
        <v>4060</v>
      </c>
      <c r="F662" s="48">
        <f t="shared" si="10"/>
        <v>49.261083743842363</v>
      </c>
    </row>
    <row r="663" spans="1:6">
      <c r="A663" s="8" t="s">
        <v>246</v>
      </c>
      <c r="B663" s="8" t="str">
        <f>+VLOOKUP(A663,[1]Mpios!B$10:C$1131,2,0)</f>
        <v>Boyacá</v>
      </c>
      <c r="C663" s="8" t="str">
        <f>+VLOOKUP(A663,[1]Mpios!D$10:E$1131,2,0)</f>
        <v>Socotá</v>
      </c>
      <c r="D663" s="8">
        <v>4</v>
      </c>
      <c r="E663" s="8">
        <f>+VLOOKUP(A663,[1]Mpios!D$10:P$1131,13,0)</f>
        <v>8128</v>
      </c>
      <c r="F663" s="48">
        <f t="shared" si="10"/>
        <v>49.212598425196852</v>
      </c>
    </row>
    <row r="664" spans="1:6">
      <c r="A664" s="8" t="s">
        <v>67</v>
      </c>
      <c r="B664" s="8" t="str">
        <f>+VLOOKUP(A664,[1]Mpios!B$10:C$1131,2,0)</f>
        <v>Antioquia</v>
      </c>
      <c r="C664" s="8" t="str">
        <f>+VLOOKUP(A664,[1]Mpios!D$10:E$1131,2,0)</f>
        <v>El Carmen de Viboral</v>
      </c>
      <c r="D664" s="8">
        <v>23</v>
      </c>
      <c r="E664" s="8">
        <f>+VLOOKUP(A664,[1]Mpios!D$10:P$1131,13,0)</f>
        <v>46751</v>
      </c>
      <c r="F664" s="48">
        <f t="shared" si="10"/>
        <v>49.196808624414452</v>
      </c>
    </row>
    <row r="665" spans="1:6">
      <c r="A665" s="8" t="s">
        <v>430</v>
      </c>
      <c r="B665" s="8" t="str">
        <f>+VLOOKUP(A665,[1]Mpios!B$10:C$1131,2,0)</f>
        <v>Cundinamarca</v>
      </c>
      <c r="C665" s="8" t="str">
        <f>+VLOOKUP(A665,[1]Mpios!D$10:E$1131,2,0)</f>
        <v>Quipile</v>
      </c>
      <c r="D665" s="8">
        <v>4</v>
      </c>
      <c r="E665" s="8">
        <f>+VLOOKUP(A665,[1]Mpios!D$10:P$1131,13,0)</f>
        <v>8164</v>
      </c>
      <c r="F665" s="48">
        <f t="shared" si="10"/>
        <v>48.99559039686428</v>
      </c>
    </row>
    <row r="666" spans="1:6">
      <c r="A666" s="8" t="s">
        <v>931</v>
      </c>
      <c r="B666" s="8" t="str">
        <f>+VLOOKUP(A666,[1]Mpios!B$10:C$1131,2,0)</f>
        <v>Vichada</v>
      </c>
      <c r="C666" s="8" t="str">
        <f>+VLOOKUP(A666,[1]Mpios!D$10:E$1131,2,0)</f>
        <v>Cumaribo</v>
      </c>
      <c r="D666" s="8">
        <v>18</v>
      </c>
      <c r="E666" s="8">
        <f>+VLOOKUP(A666,[1]Mpios!D$10:P$1131,13,0)</f>
        <v>36867</v>
      </c>
      <c r="F666" s="48">
        <f t="shared" si="10"/>
        <v>48.824151680364558</v>
      </c>
    </row>
    <row r="667" spans="1:6">
      <c r="A667" s="8" t="s">
        <v>915</v>
      </c>
      <c r="B667" s="8" t="str">
        <f>+VLOOKUP(A667,[1]Mpios!B$10:C$1131,2,0)</f>
        <v>Guainía</v>
      </c>
      <c r="C667" s="8" t="str">
        <f>+VLOOKUP(A667,[1]Mpios!D$10:E$1131,2,0)</f>
        <v>San Felipe (CD)</v>
      </c>
      <c r="D667" s="8">
        <v>1</v>
      </c>
      <c r="E667" s="8">
        <f>+VLOOKUP(A667,[1]Mpios!D$10:P$1131,13,0)</f>
        <v>2050</v>
      </c>
      <c r="F667" s="48">
        <f t="shared" si="10"/>
        <v>48.780487804878049</v>
      </c>
    </row>
    <row r="668" spans="1:6">
      <c r="A668" s="8" t="s">
        <v>538</v>
      </c>
      <c r="B668" s="8" t="str">
        <f>+VLOOKUP(A668,[1]Mpios!B$10:C$1131,2,0)</f>
        <v>Magdalena</v>
      </c>
      <c r="C668" s="8" t="str">
        <f>+VLOOKUP(A668,[1]Mpios!D$10:E$1131,2,0)</f>
        <v>El Banco</v>
      </c>
      <c r="D668" s="8">
        <v>27</v>
      </c>
      <c r="E668" s="8">
        <f>+VLOOKUP(A668,[1]Mpios!D$10:P$1131,13,0)</f>
        <v>55530</v>
      </c>
      <c r="F668" s="48">
        <f t="shared" si="10"/>
        <v>48.622366288492707</v>
      </c>
    </row>
    <row r="669" spans="1:6">
      <c r="A669" s="8" t="s">
        <v>1068</v>
      </c>
      <c r="B669" s="8" t="str">
        <f>+VLOOKUP(A669,[1]Mpios!B$10:C$1131,2,0)</f>
        <v>Boyacá</v>
      </c>
      <c r="C669" s="8" t="str">
        <f>+VLOOKUP(A669,[1]Mpios!D$10:E$1131,2,0)</f>
        <v>Tunja</v>
      </c>
      <c r="D669" s="8">
        <v>91</v>
      </c>
      <c r="E669" s="8">
        <f>+VLOOKUP(A669,[1]Mpios!D$10:P$1131,13,0)</f>
        <v>188340</v>
      </c>
      <c r="F669" s="48">
        <f t="shared" si="10"/>
        <v>48.316873738982693</v>
      </c>
    </row>
    <row r="670" spans="1:6">
      <c r="A670" s="8" t="s">
        <v>273</v>
      </c>
      <c r="B670" s="8" t="str">
        <f>+VLOOKUP(A670,[1]Mpios!B$10:C$1131,2,0)</f>
        <v>Caldas</v>
      </c>
      <c r="C670" s="8" t="str">
        <f>+VLOOKUP(A670,[1]Mpios!D$10:E$1131,2,0)</f>
        <v>Salamina</v>
      </c>
      <c r="D670" s="8">
        <v>8</v>
      </c>
      <c r="E670" s="8">
        <f>+VLOOKUP(A670,[1]Mpios!D$10:P$1131,13,0)</f>
        <v>16635</v>
      </c>
      <c r="F670" s="48">
        <f t="shared" si="10"/>
        <v>48.091373609858735</v>
      </c>
    </row>
    <row r="671" spans="1:6">
      <c r="A671" s="8" t="s">
        <v>154</v>
      </c>
      <c r="B671" s="8" t="str">
        <f>+VLOOKUP(A671,[1]Mpios!B$10:C$1131,2,0)</f>
        <v>Antioquia</v>
      </c>
      <c r="C671" s="8" t="str">
        <f>+VLOOKUP(A671,[1]Mpios!D$10:E$1131,2,0)</f>
        <v>Yalí</v>
      </c>
      <c r="D671" s="8">
        <v>4</v>
      </c>
      <c r="E671" s="8">
        <f>+VLOOKUP(A671,[1]Mpios!D$10:P$1131,13,0)</f>
        <v>8318</v>
      </c>
      <c r="F671" s="48">
        <f t="shared" si="10"/>
        <v>48.088482808367395</v>
      </c>
    </row>
    <row r="672" spans="1:6">
      <c r="A672" s="8" t="s">
        <v>1073</v>
      </c>
      <c r="B672" s="8" t="str">
        <f>+VLOOKUP(A672,[1]Mpios!B$10:C$1131,2,0)</f>
        <v>Boyacá</v>
      </c>
      <c r="C672" s="8" t="str">
        <f>+VLOOKUP(A672,[1]Mpios!D$10:E$1131,2,0)</f>
        <v>El Espino</v>
      </c>
      <c r="D672" s="8">
        <v>2</v>
      </c>
      <c r="E672" s="8">
        <f>+VLOOKUP(A672,[1]Mpios!D$10:P$1131,13,0)</f>
        <v>4195</v>
      </c>
      <c r="F672" s="48">
        <f t="shared" si="10"/>
        <v>47.675804529201429</v>
      </c>
    </row>
    <row r="673" spans="1:6">
      <c r="A673" s="8" t="s">
        <v>762</v>
      </c>
      <c r="B673" s="8" t="str">
        <f>+VLOOKUP(A673,[1]Mpios!B$10:C$1131,2,0)</f>
        <v>Sucre</v>
      </c>
      <c r="C673" s="8" t="str">
        <f>+VLOOKUP(A673,[1]Mpios!D$10:E$1131,2,0)</f>
        <v>El Roble</v>
      </c>
      <c r="D673" s="8">
        <v>5</v>
      </c>
      <c r="E673" s="8">
        <f>+VLOOKUP(A673,[1]Mpios!D$10:P$1131,13,0)</f>
        <v>10550</v>
      </c>
      <c r="F673" s="48">
        <f t="shared" si="10"/>
        <v>47.393364928909953</v>
      </c>
    </row>
    <row r="674" spans="1:6">
      <c r="A674" s="8" t="s">
        <v>418</v>
      </c>
      <c r="B674" s="8" t="str">
        <f>+VLOOKUP(A674,[1]Mpios!B$10:C$1131,2,0)</f>
        <v>Cundinamarca</v>
      </c>
      <c r="C674" s="8" t="str">
        <f>+VLOOKUP(A674,[1]Mpios!D$10:E$1131,2,0)</f>
        <v>La Palma</v>
      </c>
      <c r="D674" s="8">
        <v>5</v>
      </c>
      <c r="E674" s="8">
        <f>+VLOOKUP(A674,[1]Mpios!D$10:P$1131,13,0)</f>
        <v>10727</v>
      </c>
      <c r="F674" s="48">
        <f t="shared" si="10"/>
        <v>46.611354525962525</v>
      </c>
    </row>
    <row r="675" spans="1:6">
      <c r="A675" s="8" t="s">
        <v>611</v>
      </c>
      <c r="B675" s="8" t="str">
        <f>+VLOOKUP(A675,[1]Mpios!B$10:C$1131,2,0)</f>
        <v>Nariño</v>
      </c>
      <c r="C675" s="8" t="str">
        <f>+VLOOKUP(A675,[1]Mpios!D$10:E$1131,2,0)</f>
        <v>Iles</v>
      </c>
      <c r="D675" s="8">
        <v>4</v>
      </c>
      <c r="E675" s="8">
        <f>+VLOOKUP(A675,[1]Mpios!D$10:P$1131,13,0)</f>
        <v>8701</v>
      </c>
      <c r="F675" s="48">
        <f t="shared" si="10"/>
        <v>45.971727387656593</v>
      </c>
    </row>
    <row r="676" spans="1:6">
      <c r="A676" s="8" t="s">
        <v>1091</v>
      </c>
      <c r="B676" s="8" t="str">
        <f>+VLOOKUP(A676,[1]Mpios!B$10:C$1131,2,0)</f>
        <v>Cundinamarca</v>
      </c>
      <c r="C676" s="8" t="str">
        <f>+VLOOKUP(A676,[1]Mpios!D$10:E$1131,2,0)</f>
        <v>Cajicá</v>
      </c>
      <c r="D676" s="8">
        <v>26</v>
      </c>
      <c r="E676" s="8">
        <f>+VLOOKUP(A676,[1]Mpios!D$10:P$1131,13,0)</f>
        <v>56875</v>
      </c>
      <c r="F676" s="48">
        <f t="shared" si="10"/>
        <v>45.714285714285715</v>
      </c>
    </row>
    <row r="677" spans="1:6">
      <c r="A677" s="8" t="s">
        <v>1117</v>
      </c>
      <c r="B677" s="8" t="str">
        <f>+VLOOKUP(A677,[1]Mpios!B$10:C$1131,2,0)</f>
        <v>Cundinamarca</v>
      </c>
      <c r="C677" s="8" t="str">
        <f>+VLOOKUP(A677,[1]Mpios!D$10:E$1131,2,0)</f>
        <v>Villapinzón</v>
      </c>
      <c r="D677" s="8">
        <v>9</v>
      </c>
      <c r="E677" s="8">
        <f>+VLOOKUP(A677,[1]Mpios!D$10:P$1131,13,0)</f>
        <v>19742</v>
      </c>
      <c r="F677" s="48">
        <f t="shared" si="10"/>
        <v>45.588086313443419</v>
      </c>
    </row>
    <row r="678" spans="1:6">
      <c r="A678" s="8" t="s">
        <v>393</v>
      </c>
      <c r="B678" s="8" t="str">
        <f>+VLOOKUP(A678,[1]Mpios!B$10:C$1131,2,0)</f>
        <v>Cundinamarca</v>
      </c>
      <c r="C678" s="8" t="str">
        <f>+VLOOKUP(A678,[1]Mpios!D$10:E$1131,2,0)</f>
        <v>Anapoima</v>
      </c>
      <c r="D678" s="8">
        <v>6</v>
      </c>
      <c r="E678" s="8">
        <f>+VLOOKUP(A678,[1]Mpios!D$10:P$1131,13,0)</f>
        <v>13312</v>
      </c>
      <c r="F678" s="48">
        <f t="shared" si="10"/>
        <v>45.072115384615387</v>
      </c>
    </row>
    <row r="679" spans="1:6">
      <c r="A679" s="8" t="s">
        <v>759</v>
      </c>
      <c r="B679" s="8" t="str">
        <f>+VLOOKUP(A679,[1]Mpios!B$10:C$1131,2,0)</f>
        <v>Sucre</v>
      </c>
      <c r="C679" s="8" t="str">
        <f>+VLOOKUP(A679,[1]Mpios!D$10:E$1131,2,0)</f>
        <v>Corozal</v>
      </c>
      <c r="D679" s="8">
        <v>28</v>
      </c>
      <c r="E679" s="8">
        <f>+VLOOKUP(A679,[1]Mpios!D$10:P$1131,13,0)</f>
        <v>62409</v>
      </c>
      <c r="F679" s="48">
        <f t="shared" si="10"/>
        <v>44.865323911615313</v>
      </c>
    </row>
    <row r="680" spans="1:6">
      <c r="A680" s="8" t="s">
        <v>1085</v>
      </c>
      <c r="B680" s="8" t="str">
        <f>+VLOOKUP(A680,[1]Mpios!B$10:C$1131,2,0)</f>
        <v>Boyacá</v>
      </c>
      <c r="C680" s="8" t="str">
        <f>+VLOOKUP(A680,[1]Mpios!D$10:E$1131,2,0)</f>
        <v>Santa Rosa de Viterbo</v>
      </c>
      <c r="D680" s="8">
        <v>6</v>
      </c>
      <c r="E680" s="8">
        <f>+VLOOKUP(A680,[1]Mpios!D$10:P$1131,13,0)</f>
        <v>13403</v>
      </c>
      <c r="F680" s="48">
        <f t="shared" si="10"/>
        <v>44.766097142430795</v>
      </c>
    </row>
    <row r="681" spans="1:6">
      <c r="A681" s="8" t="s">
        <v>765</v>
      </c>
      <c r="B681" s="8" t="str">
        <f>+VLOOKUP(A681,[1]Mpios!B$10:C$1131,2,0)</f>
        <v>Sucre</v>
      </c>
      <c r="C681" s="8" t="str">
        <f>+VLOOKUP(A681,[1]Mpios!D$10:E$1131,2,0)</f>
        <v>La Unión</v>
      </c>
      <c r="D681" s="8">
        <v>5</v>
      </c>
      <c r="E681" s="8">
        <f>+VLOOKUP(A681,[1]Mpios!D$10:P$1131,13,0)</f>
        <v>11170</v>
      </c>
      <c r="F681" s="48">
        <f t="shared" si="10"/>
        <v>44.762757385854968</v>
      </c>
    </row>
    <row r="682" spans="1:6">
      <c r="A682" s="8" t="s">
        <v>608</v>
      </c>
      <c r="B682" s="8" t="str">
        <f>+VLOOKUP(A682,[1]Mpios!B$10:C$1131,2,0)</f>
        <v>Nariño</v>
      </c>
      <c r="C682" s="8" t="str">
        <f>+VLOOKUP(A682,[1]Mpios!D$10:E$1131,2,0)</f>
        <v>Guachucal</v>
      </c>
      <c r="D682" s="8">
        <v>7</v>
      </c>
      <c r="E682" s="8">
        <f>+VLOOKUP(A682,[1]Mpios!D$10:P$1131,13,0)</f>
        <v>15652</v>
      </c>
      <c r="F682" s="48">
        <f t="shared" si="10"/>
        <v>44.722719141323793</v>
      </c>
    </row>
    <row r="683" spans="1:6">
      <c r="A683" s="8" t="s">
        <v>760</v>
      </c>
      <c r="B683" s="8" t="str">
        <f>+VLOOKUP(A683,[1]Mpios!B$10:C$1131,2,0)</f>
        <v>Sucre</v>
      </c>
      <c r="C683" s="8" t="str">
        <f>+VLOOKUP(A683,[1]Mpios!D$10:E$1131,2,0)</f>
        <v>Coveñas</v>
      </c>
      <c r="D683" s="8">
        <v>6</v>
      </c>
      <c r="E683" s="8">
        <f>+VLOOKUP(A683,[1]Mpios!D$10:P$1131,13,0)</f>
        <v>13530</v>
      </c>
      <c r="F683" s="48">
        <f t="shared" si="10"/>
        <v>44.345898004434588</v>
      </c>
    </row>
    <row r="684" spans="1:6">
      <c r="A684" s="8" t="s">
        <v>868</v>
      </c>
      <c r="B684" s="8" t="str">
        <f>+VLOOKUP(A684,[1]Mpios!B$10:C$1131,2,0)</f>
        <v>Valle del Cauca</v>
      </c>
      <c r="C684" s="8" t="str">
        <f>+VLOOKUP(A684,[1]Mpios!D$10:E$1131,2,0)</f>
        <v>Zarzal</v>
      </c>
      <c r="D684" s="8">
        <v>20</v>
      </c>
      <c r="E684" s="8">
        <f>+VLOOKUP(A684,[1]Mpios!D$10:P$1131,13,0)</f>
        <v>45227</v>
      </c>
      <c r="F684" s="48">
        <f t="shared" si="10"/>
        <v>44.221372189179036</v>
      </c>
    </row>
    <row r="685" spans="1:6">
      <c r="A685" s="8" t="s">
        <v>378</v>
      </c>
      <c r="B685" s="8" t="str">
        <f>+VLOOKUP(A685,[1]Mpios!B$10:C$1131,2,0)</f>
        <v>Córdoba</v>
      </c>
      <c r="C685" s="8" t="str">
        <f>+VLOOKUP(A685,[1]Mpios!D$10:E$1131,2,0)</f>
        <v>Pueblo Nuevo</v>
      </c>
      <c r="D685" s="8">
        <v>17</v>
      </c>
      <c r="E685" s="8">
        <f>+VLOOKUP(A685,[1]Mpios!D$10:P$1131,13,0)</f>
        <v>38559</v>
      </c>
      <c r="F685" s="48">
        <f t="shared" si="10"/>
        <v>44.088280297725561</v>
      </c>
    </row>
    <row r="686" spans="1:6">
      <c r="A686" s="8" t="s">
        <v>212</v>
      </c>
      <c r="B686" s="8" t="str">
        <f>+VLOOKUP(A686,[1]Mpios!B$10:C$1131,2,0)</f>
        <v>Bolívar</v>
      </c>
      <c r="C686" s="8" t="str">
        <f>+VLOOKUP(A686,[1]Mpios!D$10:E$1131,2,0)</f>
        <v>Talaigua Nuevo</v>
      </c>
      <c r="D686" s="8">
        <v>5</v>
      </c>
      <c r="E686" s="8">
        <f>+VLOOKUP(A686,[1]Mpios!D$10:P$1131,13,0)</f>
        <v>11350</v>
      </c>
      <c r="F686" s="48">
        <f t="shared" si="10"/>
        <v>44.052863436123353</v>
      </c>
    </row>
    <row r="687" spans="1:6">
      <c r="A687" s="8" t="s">
        <v>313</v>
      </c>
      <c r="B687" s="8" t="str">
        <f>+VLOOKUP(A687,[1]Mpios!B$10:C$1131,2,0)</f>
        <v>Cauca</v>
      </c>
      <c r="C687" s="8" t="str">
        <f>+VLOOKUP(A687,[1]Mpios!D$10:E$1131,2,0)</f>
        <v>La Vega</v>
      </c>
      <c r="D687" s="8">
        <v>20</v>
      </c>
      <c r="E687" s="8">
        <f>+VLOOKUP(A687,[1]Mpios!D$10:P$1131,13,0)</f>
        <v>45563</v>
      </c>
      <c r="F687" s="48">
        <f t="shared" si="10"/>
        <v>43.895265895573161</v>
      </c>
    </row>
    <row r="688" spans="1:6">
      <c r="A688" s="8" t="s">
        <v>436</v>
      </c>
      <c r="B688" s="8" t="str">
        <f>+VLOOKUP(A688,[1]Mpios!B$10:C$1131,2,0)</f>
        <v>Cundinamarca</v>
      </c>
      <c r="C688" s="8" t="str">
        <f>+VLOOKUP(A688,[1]Mpios!D$10:E$1131,2,0)</f>
        <v>Sesquilé</v>
      </c>
      <c r="D688" s="8">
        <v>6</v>
      </c>
      <c r="E688" s="8">
        <f>+VLOOKUP(A688,[1]Mpios!D$10:P$1131,13,0)</f>
        <v>13936</v>
      </c>
      <c r="F688" s="48">
        <f t="shared" si="10"/>
        <v>43.053960964408724</v>
      </c>
    </row>
    <row r="689" spans="1:6">
      <c r="A689" s="8" t="s">
        <v>410</v>
      </c>
      <c r="B689" s="8" t="str">
        <f>+VLOOKUP(A689,[1]Mpios!B$10:C$1131,2,0)</f>
        <v>Cundinamarca</v>
      </c>
      <c r="C689" s="8" t="str">
        <f>+VLOOKUP(A689,[1]Mpios!D$10:E$1131,2,0)</f>
        <v>Girardot</v>
      </c>
      <c r="D689" s="8">
        <v>45</v>
      </c>
      <c r="E689" s="8">
        <f>+VLOOKUP(A689,[1]Mpios!D$10:P$1131,13,0)</f>
        <v>105085</v>
      </c>
      <c r="F689" s="48">
        <f t="shared" si="10"/>
        <v>42.822477042394254</v>
      </c>
    </row>
    <row r="690" spans="1:6">
      <c r="A690" s="8" t="s">
        <v>112</v>
      </c>
      <c r="B690" s="8" t="str">
        <f>+VLOOKUP(A690,[1]Mpios!B$10:C$1131,2,0)</f>
        <v>Antioquia</v>
      </c>
      <c r="C690" s="8" t="str">
        <f>+VLOOKUP(A690,[1]Mpios!D$10:E$1131,2,0)</f>
        <v>Pueblorrico</v>
      </c>
      <c r="D690" s="8">
        <v>3</v>
      </c>
      <c r="E690" s="8">
        <f>+VLOOKUP(A690,[1]Mpios!D$10:P$1131,13,0)</f>
        <v>7030</v>
      </c>
      <c r="F690" s="48">
        <f t="shared" si="10"/>
        <v>42.674253200568991</v>
      </c>
    </row>
    <row r="691" spans="1:6">
      <c r="A691" s="8" t="s">
        <v>274</v>
      </c>
      <c r="B691" s="8" t="str">
        <f>+VLOOKUP(A691,[1]Mpios!B$10:C$1131,2,0)</f>
        <v>Caldas</v>
      </c>
      <c r="C691" s="8" t="str">
        <f>+VLOOKUP(A691,[1]Mpios!D$10:E$1131,2,0)</f>
        <v>Samaná</v>
      </c>
      <c r="D691" s="8">
        <v>11</v>
      </c>
      <c r="E691" s="8">
        <f>+VLOOKUP(A691,[1]Mpios!D$10:P$1131,13,0)</f>
        <v>25777</v>
      </c>
      <c r="F691" s="48">
        <f t="shared" si="10"/>
        <v>42.673701361679015</v>
      </c>
    </row>
    <row r="692" spans="1:6">
      <c r="A692" s="8" t="s">
        <v>338</v>
      </c>
      <c r="B692" s="8" t="str">
        <f>+VLOOKUP(A692,[1]Mpios!B$10:C$1131,2,0)</f>
        <v>Cesar</v>
      </c>
      <c r="C692" s="8" t="str">
        <f>+VLOOKUP(A692,[1]Mpios!D$10:E$1131,2,0)</f>
        <v>Valledupar</v>
      </c>
      <c r="D692" s="8">
        <v>193</v>
      </c>
      <c r="E692" s="8">
        <f>+VLOOKUP(A692,[1]Mpios!D$10:P$1131,13,0)</f>
        <v>453205</v>
      </c>
      <c r="F692" s="48">
        <f t="shared" si="10"/>
        <v>42.585584889840135</v>
      </c>
    </row>
    <row r="693" spans="1:6">
      <c r="A693" s="8" t="s">
        <v>859</v>
      </c>
      <c r="B693" s="8" t="str">
        <f>+VLOOKUP(A693,[1]Mpios!B$10:C$1131,2,0)</f>
        <v>Valle del Cauca</v>
      </c>
      <c r="C693" s="8" t="str">
        <f>+VLOOKUP(A693,[1]Mpios!D$10:E$1131,2,0)</f>
        <v>Sevilla</v>
      </c>
      <c r="D693" s="8">
        <v>19</v>
      </c>
      <c r="E693" s="8">
        <f>+VLOOKUP(A693,[1]Mpios!D$10:P$1131,13,0)</f>
        <v>45142</v>
      </c>
      <c r="F693" s="48">
        <f t="shared" si="10"/>
        <v>42.089406760887869</v>
      </c>
    </row>
    <row r="694" spans="1:6">
      <c r="A694" s="8" t="s">
        <v>525</v>
      </c>
      <c r="B694" s="8" t="str">
        <f>+VLOOKUP(A694,[1]Mpios!B$10:C$1131,2,0)</f>
        <v>La Guajira</v>
      </c>
      <c r="C694" s="8" t="str">
        <f>+VLOOKUP(A694,[1]Mpios!D$10:E$1131,2,0)</f>
        <v>Maicao</v>
      </c>
      <c r="D694" s="8">
        <v>66</v>
      </c>
      <c r="E694" s="8">
        <f>+VLOOKUP(A694,[1]Mpios!D$10:P$1131,13,0)</f>
        <v>157054</v>
      </c>
      <c r="F694" s="48">
        <f t="shared" si="10"/>
        <v>42.023762527538295</v>
      </c>
    </row>
    <row r="695" spans="1:6">
      <c r="A695" s="8" t="s">
        <v>437</v>
      </c>
      <c r="B695" s="8" t="str">
        <f>+VLOOKUP(A695,[1]Mpios!B$10:C$1131,2,0)</f>
        <v>Cundinamarca</v>
      </c>
      <c r="C695" s="8" t="str">
        <f>+VLOOKUP(A695,[1]Mpios!D$10:E$1131,2,0)</f>
        <v>Sibaté</v>
      </c>
      <c r="D695" s="8">
        <v>16</v>
      </c>
      <c r="E695" s="8">
        <f>+VLOOKUP(A695,[1]Mpios!D$10:P$1131,13,0)</f>
        <v>38412</v>
      </c>
      <c r="F695" s="48">
        <f t="shared" si="10"/>
        <v>41.653649901072583</v>
      </c>
    </row>
    <row r="696" spans="1:6">
      <c r="A696" s="8" t="s">
        <v>1598</v>
      </c>
      <c r="B696" s="8" t="str">
        <f>+VLOOKUP(A696,[1]Mpios!B$10:C$1131,2,0)</f>
        <v>Amazonas</v>
      </c>
      <c r="C696" s="8" t="str">
        <f>+VLOOKUP(A696,[1]Mpios!D$10:E$1131,2,0)</f>
        <v>El Encanto (CD)</v>
      </c>
      <c r="D696" s="8">
        <v>2</v>
      </c>
      <c r="E696" s="8">
        <f>+VLOOKUP(A696,[1]Mpios!D$10:P$1131,13,0)</f>
        <v>4841</v>
      </c>
      <c r="F696" s="48">
        <f t="shared" si="10"/>
        <v>41.313778145011362</v>
      </c>
    </row>
    <row r="697" spans="1:6">
      <c r="A697" s="8" t="s">
        <v>633</v>
      </c>
      <c r="B697" s="8" t="str">
        <f>+VLOOKUP(A697,[1]Mpios!B$10:C$1131,2,0)</f>
        <v>Nariño</v>
      </c>
      <c r="C697" s="8" t="str">
        <f>+VLOOKUP(A697,[1]Mpios!D$10:E$1131,2,0)</f>
        <v>Pupiales</v>
      </c>
      <c r="D697" s="8">
        <v>8</v>
      </c>
      <c r="E697" s="8">
        <f>+VLOOKUP(A697,[1]Mpios!D$10:P$1131,13,0)</f>
        <v>19388</v>
      </c>
      <c r="F697" s="48">
        <f t="shared" si="10"/>
        <v>41.262636682484015</v>
      </c>
    </row>
    <row r="698" spans="1:6">
      <c r="A698" s="8" t="s">
        <v>922</v>
      </c>
      <c r="B698" s="8" t="str">
        <f>+VLOOKUP(A698,[1]Mpios!B$10:C$1131,2,0)</f>
        <v>Vaupés</v>
      </c>
      <c r="C698" s="8" t="str">
        <f>+VLOOKUP(A698,[1]Mpios!D$10:E$1131,2,0)</f>
        <v>Mitú</v>
      </c>
      <c r="D698" s="8">
        <v>13</v>
      </c>
      <c r="E698" s="8">
        <f>+VLOOKUP(A698,[1]Mpios!D$10:P$1131,13,0)</f>
        <v>31568</v>
      </c>
      <c r="F698" s="48">
        <f t="shared" si="10"/>
        <v>41.180942726811963</v>
      </c>
    </row>
    <row r="699" spans="1:6">
      <c r="A699" s="8" t="s">
        <v>159</v>
      </c>
      <c r="B699" s="8" t="str">
        <f>+VLOOKUP(A699,[1]Mpios!B$10:C$1131,2,0)</f>
        <v>Atlántico</v>
      </c>
      <c r="C699" s="8" t="str">
        <f>+VLOOKUP(A699,[1]Mpios!D$10:E$1131,2,0)</f>
        <v>Barranquilla</v>
      </c>
      <c r="D699" s="8">
        <v>495</v>
      </c>
      <c r="E699" s="8">
        <f>+VLOOKUP(A699,[1]Mpios!D$10:P$1131,13,0)</f>
        <v>1218737</v>
      </c>
      <c r="F699" s="48">
        <f t="shared" si="10"/>
        <v>40.615817850775024</v>
      </c>
    </row>
    <row r="700" spans="1:6">
      <c r="A700" s="8" t="s">
        <v>163</v>
      </c>
      <c r="B700" s="8" t="str">
        <f>+VLOOKUP(A700,[1]Mpios!B$10:C$1131,2,0)</f>
        <v>Atlántico</v>
      </c>
      <c r="C700" s="8" t="str">
        <f>+VLOOKUP(A700,[1]Mpios!D$10:E$1131,2,0)</f>
        <v>Malambo</v>
      </c>
      <c r="D700" s="8">
        <v>49</v>
      </c>
      <c r="E700" s="8">
        <f>+VLOOKUP(A700,[1]Mpios!D$10:P$1131,13,0)</f>
        <v>121289</v>
      </c>
      <c r="F700" s="48">
        <f t="shared" si="10"/>
        <v>40.399376695330986</v>
      </c>
    </row>
    <row r="701" spans="1:6">
      <c r="A701" s="8" t="s">
        <v>800</v>
      </c>
      <c r="B701" s="8" t="str">
        <f>+VLOOKUP(A701,[1]Mpios!B$10:C$1131,2,0)</f>
        <v>Tolima</v>
      </c>
      <c r="C701" s="8" t="str">
        <f>+VLOOKUP(A701,[1]Mpios!D$10:E$1131,2,0)</f>
        <v>Guamo</v>
      </c>
      <c r="D701" s="8">
        <v>13</v>
      </c>
      <c r="E701" s="8">
        <f>+VLOOKUP(A701,[1]Mpios!D$10:P$1131,13,0)</f>
        <v>32373</v>
      </c>
      <c r="F701" s="48">
        <f t="shared" si="10"/>
        <v>40.156920890865841</v>
      </c>
    </row>
    <row r="702" spans="1:6">
      <c r="A702" s="8" t="s">
        <v>1088</v>
      </c>
      <c r="B702" s="8" t="str">
        <f>+VLOOKUP(A702,[1]Mpios!B$10:C$1131,2,0)</f>
        <v>Córdoba</v>
      </c>
      <c r="C702" s="8" t="str">
        <f>+VLOOKUP(A702,[1]Mpios!D$10:E$1131,2,0)</f>
        <v>Chimá</v>
      </c>
      <c r="D702" s="8">
        <v>6</v>
      </c>
      <c r="E702" s="8">
        <f>+VLOOKUP(A702,[1]Mpios!D$10:P$1131,13,0)</f>
        <v>15018</v>
      </c>
      <c r="F702" s="48">
        <f t="shared" si="10"/>
        <v>39.952057530962847</v>
      </c>
    </row>
    <row r="703" spans="1:6">
      <c r="A703" s="8" t="s">
        <v>721</v>
      </c>
      <c r="B703" s="8" t="str">
        <f>+VLOOKUP(A703,[1]Mpios!B$10:C$1131,2,0)</f>
        <v>Santander</v>
      </c>
      <c r="C703" s="8" t="str">
        <f>+VLOOKUP(A703,[1]Mpios!D$10:E$1131,2,0)</f>
        <v>El Carmen de Chucurí</v>
      </c>
      <c r="D703" s="8">
        <v>8</v>
      </c>
      <c r="E703" s="8">
        <f>+VLOOKUP(A703,[1]Mpios!D$10:P$1131,13,0)</f>
        <v>20099</v>
      </c>
      <c r="F703" s="48">
        <f t="shared" si="10"/>
        <v>39.802975272401611</v>
      </c>
    </row>
    <row r="704" spans="1:6">
      <c r="A704" s="8" t="s">
        <v>248</v>
      </c>
      <c r="B704" s="8" t="str">
        <f>+VLOOKUP(A704,[1]Mpios!B$10:C$1131,2,0)</f>
        <v>Boyacá</v>
      </c>
      <c r="C704" s="8" t="str">
        <f>+VLOOKUP(A704,[1]Mpios!D$10:E$1131,2,0)</f>
        <v>Sogamoso</v>
      </c>
      <c r="D704" s="8">
        <v>44</v>
      </c>
      <c r="E704" s="8">
        <f>+VLOOKUP(A704,[1]Mpios!D$10:P$1131,13,0)</f>
        <v>113295</v>
      </c>
      <c r="F704" s="48">
        <f t="shared" si="10"/>
        <v>38.836665342689436</v>
      </c>
    </row>
    <row r="705" spans="1:6">
      <c r="A705" s="8" t="s">
        <v>908</v>
      </c>
      <c r="B705" s="8" t="str">
        <f>+VLOOKUP(A705,[1]Mpios!B$10:C$1131,2,0)</f>
        <v>Amazonas</v>
      </c>
      <c r="C705" s="8" t="str">
        <f>+VLOOKUP(A705,[1]Mpios!D$10:E$1131,2,0)</f>
        <v>Leticia</v>
      </c>
      <c r="D705" s="8">
        <v>16</v>
      </c>
      <c r="E705" s="8">
        <f>+VLOOKUP(A705,[1]Mpios!D$10:P$1131,13,0)</f>
        <v>41326</v>
      </c>
      <c r="F705" s="48">
        <f t="shared" si="10"/>
        <v>38.716546484053623</v>
      </c>
    </row>
    <row r="706" spans="1:6">
      <c r="A706" s="8" t="s">
        <v>569</v>
      </c>
      <c r="B706" s="8" t="str">
        <f>+VLOOKUP(A706,[1]Mpios!B$10:C$1131,2,0)</f>
        <v>Meta</v>
      </c>
      <c r="C706" s="8" t="str">
        <f>+VLOOKUP(A706,[1]Mpios!D$10:E$1131,2,0)</f>
        <v>Fuente de Oro</v>
      </c>
      <c r="D706" s="8">
        <v>5</v>
      </c>
      <c r="E706" s="8">
        <f>+VLOOKUP(A706,[1]Mpios!D$10:P$1131,13,0)</f>
        <v>13263</v>
      </c>
      <c r="F706" s="48">
        <f t="shared" ref="F706:F769" si="11">+(D706/E706)*100000</f>
        <v>37.698861494382868</v>
      </c>
    </row>
    <row r="707" spans="1:6">
      <c r="A707" s="8" t="s">
        <v>325</v>
      </c>
      <c r="B707" s="8" t="str">
        <f>+VLOOKUP(A707,[1]Mpios!B$10:C$1131,2,0)</f>
        <v>Cauca</v>
      </c>
      <c r="C707" s="8" t="str">
        <f>+VLOOKUP(A707,[1]Mpios!D$10:E$1131,2,0)</f>
        <v>Rosas</v>
      </c>
      <c r="D707" s="8">
        <v>5</v>
      </c>
      <c r="E707" s="8">
        <f>+VLOOKUP(A707,[1]Mpios!D$10:P$1131,13,0)</f>
        <v>13302</v>
      </c>
      <c r="F707" s="48">
        <f t="shared" si="11"/>
        <v>37.588332581566682</v>
      </c>
    </row>
    <row r="708" spans="1:6">
      <c r="A708" s="8" t="s">
        <v>255</v>
      </c>
      <c r="B708" s="8" t="str">
        <f>+VLOOKUP(A708,[1]Mpios!B$10:C$1131,2,0)</f>
        <v>Caldas</v>
      </c>
      <c r="C708" s="8" t="str">
        <f>+VLOOKUP(A708,[1]Mpios!D$10:E$1131,2,0)</f>
        <v>Aguadas</v>
      </c>
      <c r="D708" s="8">
        <v>8</v>
      </c>
      <c r="E708" s="8">
        <f>+VLOOKUP(A708,[1]Mpios!D$10:P$1131,13,0)</f>
        <v>22081</v>
      </c>
      <c r="F708" s="48">
        <f t="shared" si="11"/>
        <v>36.230243195507455</v>
      </c>
    </row>
    <row r="709" spans="1:6">
      <c r="A709" s="8" t="s">
        <v>539</v>
      </c>
      <c r="B709" s="8" t="str">
        <f>+VLOOKUP(A709,[1]Mpios!B$10:C$1131,2,0)</f>
        <v>Magdalena</v>
      </c>
      <c r="C709" s="8" t="str">
        <f>+VLOOKUP(A709,[1]Mpios!D$10:E$1131,2,0)</f>
        <v>El Piñon</v>
      </c>
      <c r="D709" s="8">
        <v>6</v>
      </c>
      <c r="E709" s="8">
        <f>+VLOOKUP(A709,[1]Mpios!D$10:P$1131,13,0)</f>
        <v>16752</v>
      </c>
      <c r="F709" s="48">
        <f t="shared" si="11"/>
        <v>35.816618911174785</v>
      </c>
    </row>
    <row r="710" spans="1:6">
      <c r="A710" s="8" t="s">
        <v>369</v>
      </c>
      <c r="B710" s="8" t="str">
        <f>+VLOOKUP(A710,[1]Mpios!B$10:C$1131,2,0)</f>
        <v>Córdoba</v>
      </c>
      <c r="C710" s="8" t="str">
        <f>+VLOOKUP(A710,[1]Mpios!D$10:E$1131,2,0)</f>
        <v>Ciénaga de Oro</v>
      </c>
      <c r="D710" s="8">
        <v>23</v>
      </c>
      <c r="E710" s="8">
        <f>+VLOOKUP(A710,[1]Mpios!D$10:P$1131,13,0)</f>
        <v>64226</v>
      </c>
      <c r="F710" s="48">
        <f t="shared" si="11"/>
        <v>35.811042257029868</v>
      </c>
    </row>
    <row r="711" spans="1:6">
      <c r="A711" s="8" t="s">
        <v>824</v>
      </c>
      <c r="B711" s="8" t="str">
        <f>+VLOOKUP(A711,[1]Mpios!B$10:C$1131,2,0)</f>
        <v>Tolima</v>
      </c>
      <c r="C711" s="8" t="str">
        <f>+VLOOKUP(A711,[1]Mpios!D$10:E$1131,2,0)</f>
        <v>Venadillo</v>
      </c>
      <c r="D711" s="8">
        <v>7</v>
      </c>
      <c r="E711" s="8">
        <f>+VLOOKUP(A711,[1]Mpios!D$10:P$1131,13,0)</f>
        <v>19586</v>
      </c>
      <c r="F711" s="48">
        <f t="shared" si="11"/>
        <v>35.739814152966403</v>
      </c>
    </row>
    <row r="712" spans="1:6">
      <c r="A712" s="8" t="s">
        <v>778</v>
      </c>
      <c r="B712" s="8" t="str">
        <f>+VLOOKUP(A712,[1]Mpios!B$10:C$1131,2,0)</f>
        <v>Sucre</v>
      </c>
      <c r="C712" s="8" t="str">
        <f>+VLOOKUP(A712,[1]Mpios!D$10:E$1131,2,0)</f>
        <v>Sucre</v>
      </c>
      <c r="D712" s="8">
        <v>8</v>
      </c>
      <c r="E712" s="8">
        <f>+VLOOKUP(A712,[1]Mpios!D$10:P$1131,13,0)</f>
        <v>22386</v>
      </c>
      <c r="F712" s="48">
        <f t="shared" si="11"/>
        <v>35.736621102474764</v>
      </c>
    </row>
    <row r="713" spans="1:6">
      <c r="A713" s="8" t="s">
        <v>772</v>
      </c>
      <c r="B713" s="8" t="str">
        <f>+VLOOKUP(A713,[1]Mpios!B$10:C$1131,2,0)</f>
        <v>Sucre</v>
      </c>
      <c r="C713" s="8" t="str">
        <f>+VLOOKUP(A713,[1]Mpios!D$10:E$1131,2,0)</f>
        <v>San Benito Abad</v>
      </c>
      <c r="D713" s="8">
        <v>9</v>
      </c>
      <c r="E713" s="8">
        <f>+VLOOKUP(A713,[1]Mpios!D$10:P$1131,13,0)</f>
        <v>25442</v>
      </c>
      <c r="F713" s="48">
        <f t="shared" si="11"/>
        <v>35.37457747032466</v>
      </c>
    </row>
    <row r="714" spans="1:6">
      <c r="A714" s="8" t="s">
        <v>221</v>
      </c>
      <c r="B714" s="8" t="str">
        <f>+VLOOKUP(A714,[1]Mpios!B$10:C$1131,2,0)</f>
        <v>Boyacá</v>
      </c>
      <c r="C714" s="8" t="str">
        <f>+VLOOKUP(A714,[1]Mpios!D$10:E$1131,2,0)</f>
        <v>Chiquinquirá</v>
      </c>
      <c r="D714" s="8">
        <v>23</v>
      </c>
      <c r="E714" s="8">
        <f>+VLOOKUP(A714,[1]Mpios!D$10:P$1131,13,0)</f>
        <v>65274</v>
      </c>
      <c r="F714" s="48">
        <f t="shared" si="11"/>
        <v>35.236081747709655</v>
      </c>
    </row>
    <row r="715" spans="1:6">
      <c r="A715" s="8" t="s">
        <v>133</v>
      </c>
      <c r="B715" s="8" t="str">
        <f>+VLOOKUP(A715,[1]Mpios!B$10:C$1131,2,0)</f>
        <v>Antioquia</v>
      </c>
      <c r="C715" s="8" t="str">
        <f>+VLOOKUP(A715,[1]Mpios!D$10:E$1131,2,0)</f>
        <v>San Vicente</v>
      </c>
      <c r="D715" s="8">
        <v>6</v>
      </c>
      <c r="E715" s="8">
        <f>+VLOOKUP(A715,[1]Mpios!D$10:P$1131,13,0)</f>
        <v>17197</v>
      </c>
      <c r="F715" s="48">
        <f t="shared" si="11"/>
        <v>34.889806361574692</v>
      </c>
    </row>
    <row r="716" spans="1:6">
      <c r="A716" s="8" t="s">
        <v>558</v>
      </c>
      <c r="B716" s="8" t="str">
        <f>+VLOOKUP(A716,[1]Mpios!B$10:C$1131,2,0)</f>
        <v>Magdalena</v>
      </c>
      <c r="C716" s="8" t="str">
        <f>+VLOOKUP(A716,[1]Mpios!D$10:E$1131,2,0)</f>
        <v>Zona Bananera</v>
      </c>
      <c r="D716" s="8">
        <v>21</v>
      </c>
      <c r="E716" s="8">
        <f>+VLOOKUP(A716,[1]Mpios!D$10:P$1131,13,0)</f>
        <v>60524</v>
      </c>
      <c r="F716" s="48">
        <f t="shared" si="11"/>
        <v>34.696979710528055</v>
      </c>
    </row>
    <row r="717" spans="1:6">
      <c r="A717" s="8" t="s">
        <v>547</v>
      </c>
      <c r="B717" s="8" t="str">
        <f>+VLOOKUP(A717,[1]Mpios!B$10:C$1131,2,0)</f>
        <v>Magdalena</v>
      </c>
      <c r="C717" s="8" t="str">
        <f>+VLOOKUP(A717,[1]Mpios!D$10:E$1131,2,0)</f>
        <v>Plato</v>
      </c>
      <c r="D717" s="8">
        <v>20</v>
      </c>
      <c r="E717" s="8">
        <f>+VLOOKUP(A717,[1]Mpios!D$10:P$1131,13,0)</f>
        <v>57848</v>
      </c>
      <c r="F717" s="48">
        <f t="shared" si="11"/>
        <v>34.573364679850641</v>
      </c>
    </row>
    <row r="718" spans="1:6">
      <c r="A718" s="8" t="s">
        <v>174</v>
      </c>
      <c r="B718" s="8" t="str">
        <f>+VLOOKUP(A718,[1]Mpios!B$10:C$1131,2,0)</f>
        <v>Bolívar</v>
      </c>
      <c r="C718" s="8" t="str">
        <f>+VLOOKUP(A718,[1]Mpios!D$10:E$1131,2,0)</f>
        <v>Cartagena</v>
      </c>
      <c r="D718" s="8">
        <v>344</v>
      </c>
      <c r="E718" s="8">
        <f>+VLOOKUP(A718,[1]Mpios!D$10:P$1131,13,0)</f>
        <v>1001680</v>
      </c>
      <c r="F718" s="48">
        <f t="shared" si="11"/>
        <v>34.342304927721429</v>
      </c>
    </row>
    <row r="719" spans="1:6">
      <c r="A719" s="8" t="s">
        <v>329</v>
      </c>
      <c r="B719" s="8" t="str">
        <f>+VLOOKUP(A719,[1]Mpios!B$10:C$1131,2,0)</f>
        <v>Cauca</v>
      </c>
      <c r="C719" s="8" t="str">
        <f>+VLOOKUP(A719,[1]Mpios!D$10:E$1131,2,0)</f>
        <v>Silvia</v>
      </c>
      <c r="D719" s="8">
        <v>11</v>
      </c>
      <c r="E719" s="8">
        <f>+VLOOKUP(A719,[1]Mpios!D$10:P$1131,13,0)</f>
        <v>32159</v>
      </c>
      <c r="F719" s="48">
        <f t="shared" si="11"/>
        <v>34.205043689169443</v>
      </c>
    </row>
    <row r="720" spans="1:6">
      <c r="A720" s="8" t="s">
        <v>1211</v>
      </c>
      <c r="B720" s="8" t="str">
        <f>+VLOOKUP(A720,[1]Mpios!B$10:C$1131,2,0)</f>
        <v>Magdalena</v>
      </c>
      <c r="C720" s="8" t="str">
        <f>+VLOOKUP(A720,[1]Mpios!D$10:E$1131,2,0)</f>
        <v>Zapayán</v>
      </c>
      <c r="D720" s="8">
        <v>3</v>
      </c>
      <c r="E720" s="8">
        <f>+VLOOKUP(A720,[1]Mpios!D$10:P$1131,13,0)</f>
        <v>8801</v>
      </c>
      <c r="F720" s="48">
        <f t="shared" si="11"/>
        <v>34.087035564140443</v>
      </c>
    </row>
    <row r="721" spans="1:6">
      <c r="A721" s="8" t="s">
        <v>340</v>
      </c>
      <c r="B721" s="8" t="str">
        <f>+VLOOKUP(A721,[1]Mpios!B$10:C$1131,2,0)</f>
        <v>Cesar</v>
      </c>
      <c r="C721" s="8" t="str">
        <f>+VLOOKUP(A721,[1]Mpios!D$10:E$1131,2,0)</f>
        <v>Agustín Codazzi</v>
      </c>
      <c r="D721" s="8">
        <v>17</v>
      </c>
      <c r="E721" s="8">
        <f>+VLOOKUP(A721,[1]Mpios!D$10:P$1131,13,0)</f>
        <v>50829</v>
      </c>
      <c r="F721" s="48">
        <f t="shared" si="11"/>
        <v>33.445474040410005</v>
      </c>
    </row>
    <row r="722" spans="1:6">
      <c r="A722" s="8" t="s">
        <v>192</v>
      </c>
      <c r="B722" s="8" t="str">
        <f>+VLOOKUP(A722,[1]Mpios!B$10:C$1131,2,0)</f>
        <v>Bolívar</v>
      </c>
      <c r="C722" s="8" t="str">
        <f>+VLOOKUP(A722,[1]Mpios!D$10:E$1131,2,0)</f>
        <v>María La Baja</v>
      </c>
      <c r="D722" s="8">
        <v>16</v>
      </c>
      <c r="E722" s="8">
        <f>+VLOOKUP(A722,[1]Mpios!D$10:P$1131,13,0)</f>
        <v>48079</v>
      </c>
      <c r="F722" s="48">
        <f t="shared" si="11"/>
        <v>33.278562366105788</v>
      </c>
    </row>
    <row r="723" spans="1:6">
      <c r="A723" s="8" t="s">
        <v>137</v>
      </c>
      <c r="B723" s="8" t="str">
        <f>+VLOOKUP(A723,[1]Mpios!B$10:C$1131,2,0)</f>
        <v>Antioquia</v>
      </c>
      <c r="C723" s="8" t="str">
        <f>+VLOOKUP(A723,[1]Mpios!D$10:E$1131,2,0)</f>
        <v>El Santuario</v>
      </c>
      <c r="D723" s="8">
        <v>9</v>
      </c>
      <c r="E723" s="8">
        <f>+VLOOKUP(A723,[1]Mpios!D$10:P$1131,13,0)</f>
        <v>27120</v>
      </c>
      <c r="F723" s="48">
        <f t="shared" si="11"/>
        <v>33.185840707964601</v>
      </c>
    </row>
    <row r="724" spans="1:6">
      <c r="A724" s="8" t="s">
        <v>368</v>
      </c>
      <c r="B724" s="8" t="str">
        <f>+VLOOKUP(A724,[1]Mpios!B$10:C$1131,2,0)</f>
        <v>Córdoba</v>
      </c>
      <c r="C724" s="8" t="str">
        <f>+VLOOKUP(A724,[1]Mpios!D$10:E$1131,2,0)</f>
        <v>Chinú</v>
      </c>
      <c r="D724" s="8">
        <v>16</v>
      </c>
      <c r="E724" s="8">
        <f>+VLOOKUP(A724,[1]Mpios!D$10:P$1131,13,0)</f>
        <v>48304</v>
      </c>
      <c r="F724" s="48">
        <f t="shared" si="11"/>
        <v>33.123550844650545</v>
      </c>
    </row>
    <row r="725" spans="1:6">
      <c r="A725" s="8" t="s">
        <v>1089</v>
      </c>
      <c r="B725" s="8" t="str">
        <f>+VLOOKUP(A725,[1]Mpios!B$10:C$1131,2,0)</f>
        <v>Cundinamarca</v>
      </c>
      <c r="C725" s="8" t="str">
        <f>+VLOOKUP(A725,[1]Mpios!D$10:E$1131,2,0)</f>
        <v>Anolaima</v>
      </c>
      <c r="D725" s="8">
        <v>4</v>
      </c>
      <c r="E725" s="8">
        <f>+VLOOKUP(A725,[1]Mpios!D$10:P$1131,13,0)</f>
        <v>12311</v>
      </c>
      <c r="F725" s="48">
        <f t="shared" si="11"/>
        <v>32.491267971732597</v>
      </c>
    </row>
    <row r="726" spans="1:6">
      <c r="A726" s="8" t="s">
        <v>48</v>
      </c>
      <c r="B726" s="8" t="str">
        <f>+VLOOKUP(A726,[1]Mpios!B$10:C$1131,2,0)</f>
        <v>Antioquia</v>
      </c>
      <c r="C726" s="8" t="str">
        <f>+VLOOKUP(A726,[1]Mpios!D$10:E$1131,2,0)</f>
        <v>Arboletes</v>
      </c>
      <c r="D726" s="8">
        <v>13</v>
      </c>
      <c r="E726" s="8">
        <f>+VLOOKUP(A726,[1]Mpios!D$10:P$1131,13,0)</f>
        <v>40147</v>
      </c>
      <c r="F726" s="48">
        <f t="shared" si="11"/>
        <v>32.380999825640771</v>
      </c>
    </row>
    <row r="727" spans="1:6">
      <c r="A727" s="8" t="s">
        <v>370</v>
      </c>
      <c r="B727" s="8" t="str">
        <f>+VLOOKUP(A727,[1]Mpios!B$10:C$1131,2,0)</f>
        <v>Córdoba</v>
      </c>
      <c r="C727" s="8" t="str">
        <f>+VLOOKUP(A727,[1]Mpios!D$10:E$1131,2,0)</f>
        <v>Cotorra</v>
      </c>
      <c r="D727" s="8">
        <v>5</v>
      </c>
      <c r="E727" s="8">
        <f>+VLOOKUP(A727,[1]Mpios!D$10:P$1131,13,0)</f>
        <v>15447</v>
      </c>
      <c r="F727" s="48">
        <f t="shared" si="11"/>
        <v>32.368744740078981</v>
      </c>
    </row>
    <row r="728" spans="1:6">
      <c r="A728" s="8" t="s">
        <v>187</v>
      </c>
      <c r="B728" s="8" t="str">
        <f>+VLOOKUP(A728,[1]Mpios!B$10:C$1131,2,0)</f>
        <v>Bolívar</v>
      </c>
      <c r="C728" s="8" t="str">
        <f>+VLOOKUP(A728,[1]Mpios!D$10:E$1131,2,0)</f>
        <v>El Peñón</v>
      </c>
      <c r="D728" s="8">
        <v>3</v>
      </c>
      <c r="E728" s="8">
        <f>+VLOOKUP(A728,[1]Mpios!D$10:P$1131,13,0)</f>
        <v>9484</v>
      </c>
      <c r="F728" s="48">
        <f t="shared" si="11"/>
        <v>31.632222690847744</v>
      </c>
    </row>
    <row r="729" spans="1:6">
      <c r="A729" s="8" t="s">
        <v>757</v>
      </c>
      <c r="B729" s="8" t="str">
        <f>+VLOOKUP(A729,[1]Mpios!B$10:C$1131,2,0)</f>
        <v>Sucre</v>
      </c>
      <c r="C729" s="8" t="str">
        <f>+VLOOKUP(A729,[1]Mpios!D$10:E$1131,2,0)</f>
        <v>Buenavista</v>
      </c>
      <c r="D729" s="8">
        <v>3</v>
      </c>
      <c r="E729" s="8">
        <f>+VLOOKUP(A729,[1]Mpios!D$10:P$1131,13,0)</f>
        <v>9552</v>
      </c>
      <c r="F729" s="48">
        <f t="shared" si="11"/>
        <v>31.407035175879397</v>
      </c>
    </row>
    <row r="730" spans="1:6">
      <c r="A730" s="8" t="s">
        <v>766</v>
      </c>
      <c r="B730" s="8" t="str">
        <f>+VLOOKUP(A730,[1]Mpios!B$10:C$1131,2,0)</f>
        <v>Sucre</v>
      </c>
      <c r="C730" s="8" t="str">
        <f>+VLOOKUP(A730,[1]Mpios!D$10:E$1131,2,0)</f>
        <v>Los Palmitos</v>
      </c>
      <c r="D730" s="8">
        <v>6</v>
      </c>
      <c r="E730" s="8">
        <f>+VLOOKUP(A730,[1]Mpios!D$10:P$1131,13,0)</f>
        <v>19257</v>
      </c>
      <c r="F730" s="48">
        <f t="shared" si="11"/>
        <v>31.157501168406291</v>
      </c>
    </row>
    <row r="731" spans="1:6">
      <c r="A731" s="8" t="s">
        <v>1109</v>
      </c>
      <c r="B731" s="8" t="str">
        <f>+VLOOKUP(A731,[1]Mpios!B$10:C$1131,2,0)</f>
        <v>Cundinamarca</v>
      </c>
      <c r="C731" s="8" t="str">
        <f>+VLOOKUP(A731,[1]Mpios!D$10:E$1131,2,0)</f>
        <v>Subachoque</v>
      </c>
      <c r="D731" s="8">
        <v>5</v>
      </c>
      <c r="E731" s="8">
        <f>+VLOOKUP(A731,[1]Mpios!D$10:P$1131,13,0)</f>
        <v>16117</v>
      </c>
      <c r="F731" s="48">
        <f t="shared" si="11"/>
        <v>31.023143264875596</v>
      </c>
    </row>
    <row r="732" spans="1:6">
      <c r="A732" s="8" t="s">
        <v>792</v>
      </c>
      <c r="B732" s="8" t="str">
        <f>+VLOOKUP(A732,[1]Mpios!B$10:C$1131,2,0)</f>
        <v>Tolima</v>
      </c>
      <c r="C732" s="8" t="str">
        <f>+VLOOKUP(A732,[1]Mpios!D$10:E$1131,2,0)</f>
        <v>Coello</v>
      </c>
      <c r="D732" s="8">
        <v>3</v>
      </c>
      <c r="E732" s="8">
        <f>+VLOOKUP(A732,[1]Mpios!D$10:P$1131,13,0)</f>
        <v>9740</v>
      </c>
      <c r="F732" s="48">
        <f t="shared" si="11"/>
        <v>30.800821355236142</v>
      </c>
    </row>
    <row r="733" spans="1:6">
      <c r="A733" s="8" t="s">
        <v>1080</v>
      </c>
      <c r="B733" s="8" t="str">
        <f>+VLOOKUP(A733,[1]Mpios!B$10:C$1131,2,0)</f>
        <v>Boyacá</v>
      </c>
      <c r="C733" s="8" t="str">
        <f>+VLOOKUP(A733,[1]Mpios!D$10:E$1131,2,0)</f>
        <v>Nobsa</v>
      </c>
      <c r="D733" s="8">
        <v>5</v>
      </c>
      <c r="E733" s="8">
        <f>+VLOOKUP(A733,[1]Mpios!D$10:P$1131,13,0)</f>
        <v>16271</v>
      </c>
      <c r="F733" s="48">
        <f t="shared" si="11"/>
        <v>30.729518775735968</v>
      </c>
    </row>
    <row r="734" spans="1:6">
      <c r="A734" s="8" t="s">
        <v>920</v>
      </c>
      <c r="B734" s="8" t="str">
        <f>+VLOOKUP(A734,[1]Mpios!B$10:C$1131,2,0)</f>
        <v>Guaviare</v>
      </c>
      <c r="C734" s="8" t="str">
        <f>+VLOOKUP(A734,[1]Mpios!D$10:E$1131,2,0)</f>
        <v>El Retorno</v>
      </c>
      <c r="D734" s="8">
        <v>7</v>
      </c>
      <c r="E734" s="8">
        <f>+VLOOKUP(A734,[1]Mpios!D$10:P$1131,13,0)</f>
        <v>22975</v>
      </c>
      <c r="F734" s="48">
        <f t="shared" si="11"/>
        <v>30.467899891186075</v>
      </c>
    </row>
    <row r="735" spans="1:6">
      <c r="A735" s="8" t="s">
        <v>152</v>
      </c>
      <c r="B735" s="8" t="str">
        <f>+VLOOKUP(A735,[1]Mpios!B$10:C$1131,2,0)</f>
        <v>Antioquia</v>
      </c>
      <c r="C735" s="8" t="str">
        <f>+VLOOKUP(A735,[1]Mpios!D$10:E$1131,2,0)</f>
        <v>Venecia</v>
      </c>
      <c r="D735" s="8">
        <v>4</v>
      </c>
      <c r="E735" s="8">
        <f>+VLOOKUP(A735,[1]Mpios!D$10:P$1131,13,0)</f>
        <v>13253</v>
      </c>
      <c r="F735" s="48">
        <f t="shared" si="11"/>
        <v>30.181845619859658</v>
      </c>
    </row>
    <row r="736" spans="1:6">
      <c r="A736" s="8" t="s">
        <v>806</v>
      </c>
      <c r="B736" s="8" t="str">
        <f>+VLOOKUP(A736,[1]Mpios!B$10:C$1131,2,0)</f>
        <v>Tolima</v>
      </c>
      <c r="C736" s="8" t="str">
        <f>+VLOOKUP(A736,[1]Mpios!D$10:E$1131,2,0)</f>
        <v>Mariquita</v>
      </c>
      <c r="D736" s="8">
        <v>10</v>
      </c>
      <c r="E736" s="8">
        <f>+VLOOKUP(A736,[1]Mpios!D$10:P$1131,13,0)</f>
        <v>33309</v>
      </c>
      <c r="F736" s="48">
        <f t="shared" si="11"/>
        <v>30.021915998679038</v>
      </c>
    </row>
    <row r="737" spans="1:6">
      <c r="A737" s="8" t="s">
        <v>1101</v>
      </c>
      <c r="B737" s="8" t="str">
        <f>+VLOOKUP(A737,[1]Mpios!B$10:C$1131,2,0)</f>
        <v>Cundinamarca</v>
      </c>
      <c r="C737" s="8" t="str">
        <f>+VLOOKUP(A737,[1]Mpios!D$10:E$1131,2,0)</f>
        <v>Lenguazaque</v>
      </c>
      <c r="D737" s="8">
        <v>3</v>
      </c>
      <c r="E737" s="8">
        <f>+VLOOKUP(A737,[1]Mpios!D$10:P$1131,13,0)</f>
        <v>10268</v>
      </c>
      <c r="F737" s="48">
        <f t="shared" si="11"/>
        <v>29.216984807167901</v>
      </c>
    </row>
    <row r="738" spans="1:6">
      <c r="A738" s="8" t="s">
        <v>74</v>
      </c>
      <c r="B738" s="8" t="str">
        <f>+VLOOKUP(A738,[1]Mpios!B$10:C$1131,2,0)</f>
        <v>Antioquia</v>
      </c>
      <c r="C738" s="8" t="str">
        <f>+VLOOKUP(A738,[1]Mpios!D$10:E$1131,2,0)</f>
        <v>Concordia</v>
      </c>
      <c r="D738" s="8">
        <v>6</v>
      </c>
      <c r="E738" s="8">
        <f>+VLOOKUP(A738,[1]Mpios!D$10:P$1131,13,0)</f>
        <v>20653</v>
      </c>
      <c r="F738" s="48">
        <f t="shared" si="11"/>
        <v>29.051469520166563</v>
      </c>
    </row>
    <row r="739" spans="1:6">
      <c r="A739" s="8" t="s">
        <v>747</v>
      </c>
      <c r="B739" s="8" t="str">
        <f>+VLOOKUP(A739,[1]Mpios!B$10:C$1131,2,0)</f>
        <v>Santander</v>
      </c>
      <c r="C739" s="8" t="str">
        <f>+VLOOKUP(A739,[1]Mpios!D$10:E$1131,2,0)</f>
        <v>San Vicente de Chucurí</v>
      </c>
      <c r="D739" s="8">
        <v>10</v>
      </c>
      <c r="E739" s="8">
        <f>+VLOOKUP(A739,[1]Mpios!D$10:P$1131,13,0)</f>
        <v>34640</v>
      </c>
      <c r="F739" s="48">
        <f t="shared" si="11"/>
        <v>28.868360277136258</v>
      </c>
    </row>
    <row r="740" spans="1:6">
      <c r="A740" s="8" t="s">
        <v>362</v>
      </c>
      <c r="B740" s="8" t="str">
        <f>+VLOOKUP(A740,[1]Mpios!B$10:C$1131,2,0)</f>
        <v>Cesar</v>
      </c>
      <c r="C740" s="8" t="str">
        <f>+VLOOKUP(A740,[1]Mpios!D$10:E$1131,2,0)</f>
        <v>Tamalameque</v>
      </c>
      <c r="D740" s="8">
        <v>4</v>
      </c>
      <c r="E740" s="8">
        <f>+VLOOKUP(A740,[1]Mpios!D$10:P$1131,13,0)</f>
        <v>13862</v>
      </c>
      <c r="F740" s="48">
        <f t="shared" si="11"/>
        <v>28.855864954552015</v>
      </c>
    </row>
    <row r="741" spans="1:6">
      <c r="A741" s="8" t="s">
        <v>323</v>
      </c>
      <c r="B741" s="8" t="str">
        <f>+VLOOKUP(A741,[1]Mpios!B$10:C$1131,2,0)</f>
        <v>Cauca</v>
      </c>
      <c r="C741" s="8" t="str">
        <f>+VLOOKUP(A741,[1]Mpios!D$10:E$1131,2,0)</f>
        <v>Puerto Tejada</v>
      </c>
      <c r="D741" s="8">
        <v>13</v>
      </c>
      <c r="E741" s="8">
        <f>+VLOOKUP(A741,[1]Mpios!D$10:P$1131,13,0)</f>
        <v>45678</v>
      </c>
      <c r="F741" s="48">
        <f t="shared" si="11"/>
        <v>28.460090196593544</v>
      </c>
    </row>
    <row r="742" spans="1:6">
      <c r="A742" s="8" t="s">
        <v>551</v>
      </c>
      <c r="B742" s="8" t="str">
        <f>+VLOOKUP(A742,[1]Mpios!B$10:C$1131,2,0)</f>
        <v>Magdalena</v>
      </c>
      <c r="C742" s="8" t="str">
        <f>+VLOOKUP(A742,[1]Mpios!D$10:E$1131,2,0)</f>
        <v>Salamina</v>
      </c>
      <c r="D742" s="8">
        <v>2</v>
      </c>
      <c r="E742" s="8">
        <f>+VLOOKUP(A742,[1]Mpios!D$10:P$1131,13,0)</f>
        <v>7089</v>
      </c>
      <c r="F742" s="48">
        <f t="shared" si="11"/>
        <v>28.212723938496261</v>
      </c>
    </row>
    <row r="743" spans="1:6">
      <c r="A743" s="8" t="s">
        <v>233</v>
      </c>
      <c r="B743" s="8" t="str">
        <f>+VLOOKUP(A743,[1]Mpios!B$10:C$1131,2,0)</f>
        <v>Boyacá</v>
      </c>
      <c r="C743" s="8" t="str">
        <f>+VLOOKUP(A743,[1]Mpios!D$10:E$1131,2,0)</f>
        <v>Otanche</v>
      </c>
      <c r="D743" s="8">
        <v>3</v>
      </c>
      <c r="E743" s="8">
        <f>+VLOOKUP(A743,[1]Mpios!D$10:P$1131,13,0)</f>
        <v>10660</v>
      </c>
      <c r="F743" s="48">
        <f t="shared" si="11"/>
        <v>28.142589118198874</v>
      </c>
    </row>
    <row r="744" spans="1:6">
      <c r="A744" s="8" t="s">
        <v>433</v>
      </c>
      <c r="B744" s="8" t="str">
        <f>+VLOOKUP(A744,[1]Mpios!B$10:C$1131,2,0)</f>
        <v>Cundinamarca</v>
      </c>
      <c r="C744" s="8" t="str">
        <f>+VLOOKUP(A744,[1]Mpios!D$10:E$1131,2,0)</f>
        <v>San Bernardo</v>
      </c>
      <c r="D744" s="8">
        <v>3</v>
      </c>
      <c r="E744" s="8">
        <f>+VLOOKUP(A744,[1]Mpios!D$10:P$1131,13,0)</f>
        <v>10670</v>
      </c>
      <c r="F744" s="48">
        <f t="shared" si="11"/>
        <v>28.116213683223993</v>
      </c>
    </row>
    <row r="745" spans="1:6">
      <c r="A745" s="8" t="s">
        <v>366</v>
      </c>
      <c r="B745" s="8" t="str">
        <f>+VLOOKUP(A745,[1]Mpios!B$10:C$1131,2,0)</f>
        <v>Córdoba</v>
      </c>
      <c r="C745" s="8" t="str">
        <f>+VLOOKUP(A745,[1]Mpios!D$10:E$1131,2,0)</f>
        <v>Canalete</v>
      </c>
      <c r="D745" s="8">
        <v>6</v>
      </c>
      <c r="E745" s="8">
        <f>+VLOOKUP(A745,[1]Mpios!D$10:P$1131,13,0)</f>
        <v>21548</v>
      </c>
      <c r="F745" s="48">
        <f t="shared" si="11"/>
        <v>27.844811583441622</v>
      </c>
    </row>
    <row r="746" spans="1:6">
      <c r="A746" s="8" t="s">
        <v>1095</v>
      </c>
      <c r="B746" s="8" t="str">
        <f>+VLOOKUP(A746,[1]Mpios!B$10:C$1131,2,0)</f>
        <v>Cundinamarca</v>
      </c>
      <c r="C746" s="8" t="str">
        <f>+VLOOKUP(A746,[1]Mpios!D$10:E$1131,2,0)</f>
        <v>Gachancipá</v>
      </c>
      <c r="D746" s="8">
        <v>4</v>
      </c>
      <c r="E746" s="8">
        <f>+VLOOKUP(A746,[1]Mpios!D$10:P$1131,13,0)</f>
        <v>14442</v>
      </c>
      <c r="F746" s="48">
        <f t="shared" si="11"/>
        <v>27.69699487605595</v>
      </c>
    </row>
    <row r="747" spans="1:6">
      <c r="A747" s="8" t="s">
        <v>819</v>
      </c>
      <c r="B747" s="8" t="str">
        <f>+VLOOKUP(A747,[1]Mpios!B$10:C$1131,2,0)</f>
        <v>Tolima</v>
      </c>
      <c r="C747" s="8" t="str">
        <f>+VLOOKUP(A747,[1]Mpios!D$10:E$1131,2,0)</f>
        <v>Saldaña</v>
      </c>
      <c r="D747" s="8">
        <v>4</v>
      </c>
      <c r="E747" s="8">
        <f>+VLOOKUP(A747,[1]Mpios!D$10:P$1131,13,0)</f>
        <v>14447</v>
      </c>
      <c r="F747" s="48">
        <f t="shared" si="11"/>
        <v>27.687409150688723</v>
      </c>
    </row>
    <row r="748" spans="1:6">
      <c r="A748" s="8" t="s">
        <v>810</v>
      </c>
      <c r="B748" s="8" t="str">
        <f>+VLOOKUP(A748,[1]Mpios!B$10:C$1131,2,0)</f>
        <v>Tolima</v>
      </c>
      <c r="C748" s="8" t="str">
        <f>+VLOOKUP(A748,[1]Mpios!D$10:E$1131,2,0)</f>
        <v>Ortega</v>
      </c>
      <c r="D748" s="8">
        <v>9</v>
      </c>
      <c r="E748" s="8">
        <f>+VLOOKUP(A748,[1]Mpios!D$10:P$1131,13,0)</f>
        <v>32524</v>
      </c>
      <c r="F748" s="48">
        <f t="shared" si="11"/>
        <v>27.671873078342148</v>
      </c>
    </row>
    <row r="749" spans="1:6">
      <c r="A749" s="8" t="s">
        <v>165</v>
      </c>
      <c r="B749" s="8" t="str">
        <f>+VLOOKUP(A749,[1]Mpios!B$10:C$1131,2,0)</f>
        <v>Atlántico</v>
      </c>
      <c r="C749" s="8" t="str">
        <f>+VLOOKUP(A749,[1]Mpios!D$10:E$1131,2,0)</f>
        <v>Palmar de Varela</v>
      </c>
      <c r="D749" s="8">
        <v>7</v>
      </c>
      <c r="E749" s="8">
        <f>+VLOOKUP(A749,[1]Mpios!D$10:P$1131,13,0)</f>
        <v>25341</v>
      </c>
      <c r="F749" s="48">
        <f t="shared" si="11"/>
        <v>27.623219288899413</v>
      </c>
    </row>
    <row r="750" spans="1:6">
      <c r="A750" s="8" t="s">
        <v>655</v>
      </c>
      <c r="B750" s="8" t="str">
        <f>+VLOOKUP(A750,[1]Mpios!B$10:C$1131,2,0)</f>
        <v>Norte de Santander</v>
      </c>
      <c r="C750" s="8" t="str">
        <f>+VLOOKUP(A750,[1]Mpios!D$10:E$1131,2,0)</f>
        <v>Cachirá</v>
      </c>
      <c r="D750" s="8">
        <v>3</v>
      </c>
      <c r="E750" s="8">
        <f>+VLOOKUP(A750,[1]Mpios!D$10:P$1131,13,0)</f>
        <v>10970</v>
      </c>
      <c r="F750" s="48">
        <f t="shared" si="11"/>
        <v>27.347310847766636</v>
      </c>
    </row>
    <row r="751" spans="1:6">
      <c r="A751" s="8" t="s">
        <v>767</v>
      </c>
      <c r="B751" s="8" t="str">
        <f>+VLOOKUP(A751,[1]Mpios!B$10:C$1131,2,0)</f>
        <v>Sucre</v>
      </c>
      <c r="C751" s="8" t="str">
        <f>+VLOOKUP(A751,[1]Mpios!D$10:E$1131,2,0)</f>
        <v>Majagual</v>
      </c>
      <c r="D751" s="8">
        <v>9</v>
      </c>
      <c r="E751" s="8">
        <f>+VLOOKUP(A751,[1]Mpios!D$10:P$1131,13,0)</f>
        <v>33258</v>
      </c>
      <c r="F751" s="48">
        <f t="shared" si="11"/>
        <v>27.061158217571712</v>
      </c>
    </row>
    <row r="752" spans="1:6">
      <c r="A752" s="8" t="s">
        <v>1066</v>
      </c>
      <c r="B752" s="8" t="str">
        <f>+VLOOKUP(A752,[1]Mpios!B$10:C$1131,2,0)</f>
        <v>Atlántico</v>
      </c>
      <c r="C752" s="8" t="str">
        <f>+VLOOKUP(A752,[1]Mpios!D$10:E$1131,2,0)</f>
        <v>Ponedera</v>
      </c>
      <c r="D752" s="8">
        <v>6</v>
      </c>
      <c r="E752" s="8">
        <f>+VLOOKUP(A752,[1]Mpios!D$10:P$1131,13,0)</f>
        <v>22244</v>
      </c>
      <c r="F752" s="48">
        <f t="shared" si="11"/>
        <v>26.973565905412698</v>
      </c>
    </row>
    <row r="753" spans="1:6">
      <c r="A753" s="8" t="s">
        <v>356</v>
      </c>
      <c r="B753" s="8" t="str">
        <f>+VLOOKUP(A753,[1]Mpios!B$10:C$1131,2,0)</f>
        <v>Cesar</v>
      </c>
      <c r="C753" s="8" t="str">
        <f>+VLOOKUP(A753,[1]Mpios!D$10:E$1131,2,0)</f>
        <v>Pueblo Bello</v>
      </c>
      <c r="D753" s="8">
        <v>6</v>
      </c>
      <c r="E753" s="8">
        <f>+VLOOKUP(A753,[1]Mpios!D$10:P$1131,13,0)</f>
        <v>22275</v>
      </c>
      <c r="F753" s="48">
        <f t="shared" si="11"/>
        <v>26.936026936026934</v>
      </c>
    </row>
    <row r="754" spans="1:6">
      <c r="A754" s="8" t="s">
        <v>374</v>
      </c>
      <c r="B754" s="8" t="str">
        <f>+VLOOKUP(A754,[1]Mpios!B$10:C$1131,2,0)</f>
        <v>Córdoba</v>
      </c>
      <c r="C754" s="8" t="str">
        <f>+VLOOKUP(A754,[1]Mpios!D$10:E$1131,2,0)</f>
        <v>Momil</v>
      </c>
      <c r="D754" s="8">
        <v>4</v>
      </c>
      <c r="E754" s="8">
        <f>+VLOOKUP(A754,[1]Mpios!D$10:P$1131,13,0)</f>
        <v>14864</v>
      </c>
      <c r="F754" s="48">
        <f t="shared" si="11"/>
        <v>26.910656620021527</v>
      </c>
    </row>
    <row r="755" spans="1:6">
      <c r="A755" s="8" t="s">
        <v>114</v>
      </c>
      <c r="B755" s="8" t="str">
        <f>+VLOOKUP(A755,[1]Mpios!B$10:C$1131,2,0)</f>
        <v>Antioquia</v>
      </c>
      <c r="C755" s="8" t="str">
        <f>+VLOOKUP(A755,[1]Mpios!D$10:E$1131,2,0)</f>
        <v>Puerto Nare</v>
      </c>
      <c r="D755" s="8">
        <v>5</v>
      </c>
      <c r="E755" s="8">
        <f>+VLOOKUP(A755,[1]Mpios!D$10:P$1131,13,0)</f>
        <v>18654</v>
      </c>
      <c r="F755" s="48">
        <f t="shared" si="11"/>
        <v>26.803902648225581</v>
      </c>
    </row>
    <row r="756" spans="1:6">
      <c r="A756" s="8" t="s">
        <v>527</v>
      </c>
      <c r="B756" s="8" t="str">
        <f>+VLOOKUP(A756,[1]Mpios!B$10:C$1131,2,0)</f>
        <v>La Guajira</v>
      </c>
      <c r="C756" s="8" t="str">
        <f>+VLOOKUP(A756,[1]Mpios!D$10:E$1131,2,0)</f>
        <v>San Juan del Cesar</v>
      </c>
      <c r="D756" s="8">
        <v>10</v>
      </c>
      <c r="E756" s="8">
        <f>+VLOOKUP(A756,[1]Mpios!D$10:P$1131,13,0)</f>
        <v>37327</v>
      </c>
      <c r="F756" s="48">
        <f t="shared" si="11"/>
        <v>26.790259061805131</v>
      </c>
    </row>
    <row r="757" spans="1:6">
      <c r="A757" s="8" t="s">
        <v>185</v>
      </c>
      <c r="B757" s="8" t="str">
        <f>+VLOOKUP(A757,[1]Mpios!B$10:C$1131,2,0)</f>
        <v>Bolívar</v>
      </c>
      <c r="C757" s="8" t="str">
        <f>+VLOOKUP(A757,[1]Mpios!D$10:E$1131,2,0)</f>
        <v>El Carmen de Bolívar</v>
      </c>
      <c r="D757" s="8">
        <v>20</v>
      </c>
      <c r="E757" s="8">
        <f>+VLOOKUP(A757,[1]Mpios!D$10:P$1131,13,0)</f>
        <v>75151</v>
      </c>
      <c r="F757" s="48">
        <f t="shared" si="11"/>
        <v>26.613085654216182</v>
      </c>
    </row>
    <row r="758" spans="1:6">
      <c r="A758" s="8" t="s">
        <v>592</v>
      </c>
      <c r="B758" s="8" t="str">
        <f>+VLOOKUP(A758,[1]Mpios!B$10:C$1131,2,0)</f>
        <v>Nariño</v>
      </c>
      <c r="C758" s="8" t="str">
        <f>+VLOOKUP(A758,[1]Mpios!D$10:E$1131,2,0)</f>
        <v>Belén</v>
      </c>
      <c r="D758" s="8">
        <v>2</v>
      </c>
      <c r="E758" s="8">
        <f>+VLOOKUP(A758,[1]Mpios!D$10:P$1131,13,0)</f>
        <v>7518</v>
      </c>
      <c r="F758" s="48">
        <f t="shared" si="11"/>
        <v>26.602819898909285</v>
      </c>
    </row>
    <row r="759" spans="1:6">
      <c r="A759" s="8" t="s">
        <v>548</v>
      </c>
      <c r="B759" s="8" t="str">
        <f>+VLOOKUP(A759,[1]Mpios!B$10:C$1131,2,0)</f>
        <v>Magdalena</v>
      </c>
      <c r="C759" s="8" t="str">
        <f>+VLOOKUP(A759,[1]Mpios!D$10:E$1131,2,0)</f>
        <v>Puebloviejo</v>
      </c>
      <c r="D759" s="8">
        <v>8</v>
      </c>
      <c r="E759" s="8">
        <f>+VLOOKUP(A759,[1]Mpios!D$10:P$1131,13,0)</f>
        <v>30462</v>
      </c>
      <c r="F759" s="48">
        <f t="shared" si="11"/>
        <v>26.262228350075507</v>
      </c>
    </row>
    <row r="760" spans="1:6">
      <c r="A760" s="8" t="s">
        <v>218</v>
      </c>
      <c r="B760" s="8" t="str">
        <f>+VLOOKUP(A760,[1]Mpios!B$10:C$1131,2,0)</f>
        <v>Boyacá</v>
      </c>
      <c r="C760" s="8" t="str">
        <f>+VLOOKUP(A760,[1]Mpios!D$10:E$1131,2,0)</f>
        <v>Aquitania</v>
      </c>
      <c r="D760" s="8">
        <v>4</v>
      </c>
      <c r="E760" s="8">
        <f>+VLOOKUP(A760,[1]Mpios!D$10:P$1131,13,0)</f>
        <v>15241</v>
      </c>
      <c r="F760" s="48">
        <f t="shared" si="11"/>
        <v>26.244997047437831</v>
      </c>
    </row>
    <row r="761" spans="1:6">
      <c r="A761" s="8" t="s">
        <v>367</v>
      </c>
      <c r="B761" s="8" t="str">
        <f>+VLOOKUP(A761,[1]Mpios!B$10:C$1131,2,0)</f>
        <v>Córdoba</v>
      </c>
      <c r="C761" s="8" t="str">
        <f>+VLOOKUP(A761,[1]Mpios!D$10:E$1131,2,0)</f>
        <v>Cereté</v>
      </c>
      <c r="D761" s="8">
        <v>24</v>
      </c>
      <c r="E761" s="8">
        <f>+VLOOKUP(A761,[1]Mpios!D$10:P$1131,13,0)</f>
        <v>91525</v>
      </c>
      <c r="F761" s="48">
        <f t="shared" si="11"/>
        <v>26.222343621961215</v>
      </c>
    </row>
    <row r="762" spans="1:6">
      <c r="A762" s="8" t="s">
        <v>775</v>
      </c>
      <c r="B762" s="8" t="str">
        <f>+VLOOKUP(A762,[1]Mpios!B$10:C$1131,2,0)</f>
        <v>Sucre</v>
      </c>
      <c r="C762" s="8" t="str">
        <f>+VLOOKUP(A762,[1]Mpios!D$10:E$1131,2,0)</f>
        <v>San Onofre</v>
      </c>
      <c r="D762" s="8">
        <v>13</v>
      </c>
      <c r="E762" s="8">
        <f>+VLOOKUP(A762,[1]Mpios!D$10:P$1131,13,0)</f>
        <v>50214</v>
      </c>
      <c r="F762" s="48">
        <f t="shared" si="11"/>
        <v>25.889194248615922</v>
      </c>
    </row>
    <row r="763" spans="1:6">
      <c r="A763" s="8" t="s">
        <v>609</v>
      </c>
      <c r="B763" s="8" t="str">
        <f>+VLOOKUP(A763,[1]Mpios!B$10:C$1131,2,0)</f>
        <v>Nariño</v>
      </c>
      <c r="C763" s="8" t="str">
        <f>+VLOOKUP(A763,[1]Mpios!D$10:E$1131,2,0)</f>
        <v>Guaitarilla</v>
      </c>
      <c r="D763" s="8">
        <v>3</v>
      </c>
      <c r="E763" s="8">
        <f>+VLOOKUP(A763,[1]Mpios!D$10:P$1131,13,0)</f>
        <v>12011</v>
      </c>
      <c r="F763" s="48">
        <f t="shared" si="11"/>
        <v>24.977104321039047</v>
      </c>
    </row>
    <row r="764" spans="1:6">
      <c r="A764" s="8" t="s">
        <v>194</v>
      </c>
      <c r="B764" s="8" t="str">
        <f>+VLOOKUP(A764,[1]Mpios!B$10:C$1131,2,0)</f>
        <v>Bolívar</v>
      </c>
      <c r="C764" s="8" t="str">
        <f>+VLOOKUP(A764,[1]Mpios!D$10:E$1131,2,0)</f>
        <v>Mompós</v>
      </c>
      <c r="D764" s="8">
        <v>11</v>
      </c>
      <c r="E764" s="8">
        <f>+VLOOKUP(A764,[1]Mpios!D$10:P$1131,13,0)</f>
        <v>44124</v>
      </c>
      <c r="F764" s="48">
        <f t="shared" si="11"/>
        <v>24.929743450276494</v>
      </c>
    </row>
    <row r="765" spans="1:6">
      <c r="A765" s="8" t="s">
        <v>407</v>
      </c>
      <c r="B765" s="8" t="str">
        <f>+VLOOKUP(A765,[1]Mpios!B$10:C$1131,2,0)</f>
        <v>Cundinamarca</v>
      </c>
      <c r="C765" s="8" t="str">
        <f>+VLOOKUP(A765,[1]Mpios!D$10:E$1131,2,0)</f>
        <v>Fomeque</v>
      </c>
      <c r="D765" s="8">
        <v>3</v>
      </c>
      <c r="E765" s="8">
        <f>+VLOOKUP(A765,[1]Mpios!D$10:P$1131,13,0)</f>
        <v>12214</v>
      </c>
      <c r="F765" s="48">
        <f t="shared" si="11"/>
        <v>24.561978057966268</v>
      </c>
    </row>
    <row r="766" spans="1:6">
      <c r="A766" s="8" t="s">
        <v>303</v>
      </c>
      <c r="B766" s="8" t="str">
        <f>+VLOOKUP(A766,[1]Mpios!B$10:C$1131,2,0)</f>
        <v>Cauca</v>
      </c>
      <c r="C766" s="8" t="str">
        <f>+VLOOKUP(A766,[1]Mpios!D$10:E$1131,2,0)</f>
        <v>Caldono</v>
      </c>
      <c r="D766" s="8">
        <v>8</v>
      </c>
      <c r="E766" s="8">
        <f>+VLOOKUP(A766,[1]Mpios!D$10:P$1131,13,0)</f>
        <v>33122</v>
      </c>
      <c r="F766" s="48">
        <f t="shared" si="11"/>
        <v>24.153130849586375</v>
      </c>
    </row>
    <row r="767" spans="1:6">
      <c r="A767" s="8" t="s">
        <v>1118</v>
      </c>
      <c r="B767" s="8" t="str">
        <f>+VLOOKUP(A767,[1]Mpios!B$10:C$1131,2,0)</f>
        <v>Cundinamarca</v>
      </c>
      <c r="C767" s="8" t="str">
        <f>+VLOOKUP(A767,[1]Mpios!D$10:E$1131,2,0)</f>
        <v>Villeta</v>
      </c>
      <c r="D767" s="8">
        <v>6</v>
      </c>
      <c r="E767" s="8">
        <f>+VLOOKUP(A767,[1]Mpios!D$10:P$1131,13,0)</f>
        <v>25164</v>
      </c>
      <c r="F767" s="48">
        <f t="shared" si="11"/>
        <v>23.84358607534573</v>
      </c>
    </row>
    <row r="768" spans="1:6">
      <c r="A768" s="8" t="s">
        <v>127</v>
      </c>
      <c r="B768" s="8" t="str">
        <f>+VLOOKUP(A768,[1]Mpios!B$10:C$1131,2,0)</f>
        <v>Antioquia</v>
      </c>
      <c r="C768" s="8" t="str">
        <f>+VLOOKUP(A768,[1]Mpios!D$10:E$1131,2,0)</f>
        <v>San Juan de Urabá</v>
      </c>
      <c r="D768" s="8">
        <v>6</v>
      </c>
      <c r="E768" s="8">
        <f>+VLOOKUP(A768,[1]Mpios!D$10:P$1131,13,0)</f>
        <v>25168</v>
      </c>
      <c r="F768" s="48">
        <f t="shared" si="11"/>
        <v>23.839796567069293</v>
      </c>
    </row>
    <row r="769" spans="1:6">
      <c r="A769" s="8" t="s">
        <v>1136</v>
      </c>
      <c r="B769" s="8" t="str">
        <f>+VLOOKUP(A769,[1]Mpios!B$10:C$1131,2,0)</f>
        <v>Amazonas</v>
      </c>
      <c r="C769" s="8" t="str">
        <f>+VLOOKUP(A769,[1]Mpios!D$10:E$1131,2,0)</f>
        <v>Tarapacá (CD)</v>
      </c>
      <c r="D769" s="8">
        <v>1</v>
      </c>
      <c r="E769" s="8">
        <f>+VLOOKUP(A769,[1]Mpios!D$10:P$1131,13,0)</f>
        <v>4195</v>
      </c>
      <c r="F769" s="48">
        <f t="shared" si="11"/>
        <v>23.837902264600714</v>
      </c>
    </row>
    <row r="770" spans="1:6">
      <c r="A770" s="8" t="s">
        <v>467</v>
      </c>
      <c r="B770" s="8" t="str">
        <f>+VLOOKUP(A770,[1]Mpios!B$10:C$1131,2,0)</f>
        <v>Chocó</v>
      </c>
      <c r="C770" s="8" t="str">
        <f>+VLOOKUP(A770,[1]Mpios!D$10:E$1131,2,0)</f>
        <v>Medio Atrato</v>
      </c>
      <c r="D770" s="8">
        <v>7</v>
      </c>
      <c r="E770" s="8">
        <f>+VLOOKUP(A770,[1]Mpios!D$10:P$1131,13,0)</f>
        <v>29487</v>
      </c>
      <c r="F770" s="48">
        <f t="shared" ref="F770:F833" si="12">+(D770/E770)*100000</f>
        <v>23.739274934716992</v>
      </c>
    </row>
    <row r="771" spans="1:6">
      <c r="A771" s="8" t="s">
        <v>178</v>
      </c>
      <c r="B771" s="8" t="str">
        <f>+VLOOKUP(A771,[1]Mpios!B$10:C$1131,2,0)</f>
        <v>Bolívar</v>
      </c>
      <c r="C771" s="8" t="str">
        <f>+VLOOKUP(A771,[1]Mpios!D$10:E$1131,2,0)</f>
        <v>Arjona</v>
      </c>
      <c r="D771" s="8">
        <v>17</v>
      </c>
      <c r="E771" s="8">
        <f>+VLOOKUP(A771,[1]Mpios!D$10:P$1131,13,0)</f>
        <v>72514</v>
      </c>
      <c r="F771" s="48">
        <f t="shared" si="12"/>
        <v>23.443748793336461</v>
      </c>
    </row>
    <row r="772" spans="1:6">
      <c r="A772" s="8" t="s">
        <v>1110</v>
      </c>
      <c r="B772" s="8" t="str">
        <f>+VLOOKUP(A772,[1]Mpios!B$10:C$1131,2,0)</f>
        <v>Cundinamarca</v>
      </c>
      <c r="C772" s="8" t="str">
        <f>+VLOOKUP(A772,[1]Mpios!D$10:E$1131,2,0)</f>
        <v>Suesca</v>
      </c>
      <c r="D772" s="8">
        <v>4</v>
      </c>
      <c r="E772" s="8">
        <f>+VLOOKUP(A772,[1]Mpios!D$10:P$1131,13,0)</f>
        <v>17318</v>
      </c>
      <c r="F772" s="48">
        <f t="shared" si="12"/>
        <v>23.097355352812102</v>
      </c>
    </row>
    <row r="773" spans="1:6">
      <c r="A773" s="8" t="s">
        <v>627</v>
      </c>
      <c r="B773" s="8" t="str">
        <f>+VLOOKUP(A773,[1]Mpios!B$10:C$1131,2,0)</f>
        <v>Nariño</v>
      </c>
      <c r="C773" s="8" t="str">
        <f>+VLOOKUP(A773,[1]Mpios!D$10:E$1131,2,0)</f>
        <v>Ospina</v>
      </c>
      <c r="D773" s="8">
        <v>2</v>
      </c>
      <c r="E773" s="8">
        <f>+VLOOKUP(A773,[1]Mpios!D$10:P$1131,13,0)</f>
        <v>8713</v>
      </c>
      <c r="F773" s="48">
        <f t="shared" si="12"/>
        <v>22.954206358315162</v>
      </c>
    </row>
    <row r="774" spans="1:6">
      <c r="A774" s="8" t="s">
        <v>1125</v>
      </c>
      <c r="B774" s="8" t="str">
        <f>+VLOOKUP(A774,[1]Mpios!B$10:C$1131,2,0)</f>
        <v>Norte de Santander</v>
      </c>
      <c r="C774" s="8" t="str">
        <f>+VLOOKUP(A774,[1]Mpios!D$10:E$1131,2,0)</f>
        <v>Silos</v>
      </c>
      <c r="D774" s="8">
        <v>1</v>
      </c>
      <c r="E774" s="8">
        <f>+VLOOKUP(A774,[1]Mpios!D$10:P$1131,13,0)</f>
        <v>4445</v>
      </c>
      <c r="F774" s="48">
        <f t="shared" si="12"/>
        <v>22.497187851518561</v>
      </c>
    </row>
    <row r="775" spans="1:6">
      <c r="A775" s="8" t="s">
        <v>107</v>
      </c>
      <c r="B775" s="8" t="str">
        <f>+VLOOKUP(A775,[1]Mpios!B$10:C$1131,2,0)</f>
        <v>Antioquia</v>
      </c>
      <c r="C775" s="8" t="str">
        <f>+VLOOKUP(A775,[1]Mpios!D$10:E$1131,2,0)</f>
        <v>Necoclí</v>
      </c>
      <c r="D775" s="8">
        <v>14</v>
      </c>
      <c r="E775" s="8">
        <f>+VLOOKUP(A775,[1]Mpios!D$10:P$1131,13,0)</f>
        <v>62365</v>
      </c>
      <c r="F775" s="48">
        <f t="shared" si="12"/>
        <v>22.448488735669045</v>
      </c>
    </row>
    <row r="776" spans="1:6">
      <c r="A776" s="8" t="s">
        <v>1069</v>
      </c>
      <c r="B776" s="8" t="str">
        <f>+VLOOKUP(A776,[1]Mpios!B$10:C$1131,2,0)</f>
        <v>Boyacá</v>
      </c>
      <c r="C776" s="8" t="str">
        <f>+VLOOKUP(A776,[1]Mpios!D$10:E$1131,2,0)</f>
        <v>Boyacá</v>
      </c>
      <c r="D776" s="8">
        <v>1</v>
      </c>
      <c r="E776" s="8">
        <f>+VLOOKUP(A776,[1]Mpios!D$10:P$1131,13,0)</f>
        <v>4472</v>
      </c>
      <c r="F776" s="48">
        <f t="shared" si="12"/>
        <v>22.361359570661897</v>
      </c>
    </row>
    <row r="777" spans="1:6">
      <c r="A777" s="8" t="s">
        <v>386</v>
      </c>
      <c r="B777" s="8" t="str">
        <f>+VLOOKUP(A777,[1]Mpios!B$10:C$1131,2,0)</f>
        <v>Córdoba</v>
      </c>
      <c r="C777" s="8" t="str">
        <f>+VLOOKUP(A777,[1]Mpios!D$10:E$1131,2,0)</f>
        <v>San Carlos</v>
      </c>
      <c r="D777" s="8">
        <v>6</v>
      </c>
      <c r="E777" s="8">
        <f>+VLOOKUP(A777,[1]Mpios!D$10:P$1131,13,0)</f>
        <v>27104</v>
      </c>
      <c r="F777" s="48">
        <f t="shared" si="12"/>
        <v>22.136953955135773</v>
      </c>
    </row>
    <row r="778" spans="1:6">
      <c r="A778" s="8" t="s">
        <v>743</v>
      </c>
      <c r="B778" s="8" t="str">
        <f>+VLOOKUP(A778,[1]Mpios!B$10:C$1131,2,0)</f>
        <v>Santander</v>
      </c>
      <c r="C778" s="8" t="str">
        <f>+VLOOKUP(A778,[1]Mpios!D$10:E$1131,2,0)</f>
        <v>Rionegro</v>
      </c>
      <c r="D778" s="8">
        <v>6</v>
      </c>
      <c r="E778" s="8">
        <f>+VLOOKUP(A778,[1]Mpios!D$10:P$1131,13,0)</f>
        <v>27114</v>
      </c>
      <c r="F778" s="48">
        <f t="shared" si="12"/>
        <v>22.128789555211331</v>
      </c>
    </row>
    <row r="779" spans="1:6">
      <c r="A779" s="8" t="s">
        <v>701</v>
      </c>
      <c r="B779" s="8" t="str">
        <f>+VLOOKUP(A779,[1]Mpios!B$10:C$1131,2,0)</f>
        <v>Risaralda</v>
      </c>
      <c r="C779" s="8" t="str">
        <f>+VLOOKUP(A779,[1]Mpios!D$10:E$1131,2,0)</f>
        <v>Marsella</v>
      </c>
      <c r="D779" s="8">
        <v>5</v>
      </c>
      <c r="E779" s="8">
        <f>+VLOOKUP(A779,[1]Mpios!D$10:P$1131,13,0)</f>
        <v>23299</v>
      </c>
      <c r="F779" s="48">
        <f t="shared" si="12"/>
        <v>21.46014850422765</v>
      </c>
    </row>
    <row r="780" spans="1:6">
      <c r="A780" s="8" t="s">
        <v>357</v>
      </c>
      <c r="B780" s="8" t="str">
        <f>+VLOOKUP(A780,[1]Mpios!B$10:C$1131,2,0)</f>
        <v>Cesar</v>
      </c>
      <c r="C780" s="8" t="str">
        <f>+VLOOKUP(A780,[1]Mpios!D$10:E$1131,2,0)</f>
        <v>Río de Oro</v>
      </c>
      <c r="D780" s="8">
        <v>3</v>
      </c>
      <c r="E780" s="8">
        <f>+VLOOKUP(A780,[1]Mpios!D$10:P$1131,13,0)</f>
        <v>14041</v>
      </c>
      <c r="F780" s="48">
        <f t="shared" si="12"/>
        <v>21.365999572680007</v>
      </c>
    </row>
    <row r="781" spans="1:6">
      <c r="A781" s="8" t="s">
        <v>599</v>
      </c>
      <c r="B781" s="8" t="str">
        <f>+VLOOKUP(A781,[1]Mpios!B$10:C$1131,2,0)</f>
        <v>Nariño</v>
      </c>
      <c r="C781" s="8" t="str">
        <f>+VLOOKUP(A781,[1]Mpios!D$10:E$1131,2,0)</f>
        <v>Cumbal</v>
      </c>
      <c r="D781" s="8">
        <v>8</v>
      </c>
      <c r="E781" s="8">
        <f>+VLOOKUP(A781,[1]Mpios!D$10:P$1131,13,0)</f>
        <v>37635</v>
      </c>
      <c r="F781" s="48">
        <f t="shared" si="12"/>
        <v>21.25680882157566</v>
      </c>
    </row>
    <row r="782" spans="1:6">
      <c r="A782" s="8" t="s">
        <v>341</v>
      </c>
      <c r="B782" s="8" t="str">
        <f>+VLOOKUP(A782,[1]Mpios!B$10:C$1131,2,0)</f>
        <v>Cesar</v>
      </c>
      <c r="C782" s="8" t="str">
        <f>+VLOOKUP(A782,[1]Mpios!D$10:E$1131,2,0)</f>
        <v>Astrea</v>
      </c>
      <c r="D782" s="8">
        <v>4</v>
      </c>
      <c r="E782" s="8">
        <f>+VLOOKUP(A782,[1]Mpios!D$10:P$1131,13,0)</f>
        <v>19195</v>
      </c>
      <c r="F782" s="48">
        <f t="shared" si="12"/>
        <v>20.838760093774422</v>
      </c>
    </row>
    <row r="783" spans="1:6">
      <c r="A783" s="9" t="s">
        <v>38</v>
      </c>
      <c r="B783" s="9" t="str">
        <f>+VLOOKUP(A783,[1]Mpios!B$10:C$1131,2,0)</f>
        <v>Antioquia</v>
      </c>
      <c r="C783" s="9" t="str">
        <f>+VLOOKUP(A783,[1]Mpios!D$10:E$1131,2,0)</f>
        <v>Abejorral</v>
      </c>
      <c r="D783" s="9">
        <v>4</v>
      </c>
      <c r="E783" s="9">
        <f>+VLOOKUP(A783,[1]Mpios!D$10:P$1131,13,0)</f>
        <v>19290</v>
      </c>
      <c r="F783" s="48">
        <f t="shared" si="12"/>
        <v>20.736132711249351</v>
      </c>
    </row>
    <row r="784" spans="1:6">
      <c r="A784" s="8" t="s">
        <v>400</v>
      </c>
      <c r="B784" s="8" t="str">
        <f>+VLOOKUP(A784,[1]Mpios!B$10:C$1131,2,0)</f>
        <v>Cundinamarca</v>
      </c>
      <c r="C784" s="8" t="str">
        <f>+VLOOKUP(A784,[1]Mpios!D$10:E$1131,2,0)</f>
        <v>Chía</v>
      </c>
      <c r="D784" s="8">
        <v>26</v>
      </c>
      <c r="E784" s="8">
        <f>+VLOOKUP(A784,[1]Mpios!D$10:P$1131,13,0)</f>
        <v>126647</v>
      </c>
      <c r="F784" s="48">
        <f t="shared" si="12"/>
        <v>20.529503264980615</v>
      </c>
    </row>
    <row r="785" spans="1:6">
      <c r="A785" s="8" t="s">
        <v>449</v>
      </c>
      <c r="B785" s="8" t="str">
        <f>+VLOOKUP(A785,[1]Mpios!B$10:C$1131,2,0)</f>
        <v>Cundinamarca</v>
      </c>
      <c r="C785" s="8" t="str">
        <f>+VLOOKUP(A785,[1]Mpios!D$10:E$1131,2,0)</f>
        <v>Zipaquirá</v>
      </c>
      <c r="D785" s="8">
        <v>25</v>
      </c>
      <c r="E785" s="8">
        <f>+VLOOKUP(A785,[1]Mpios!D$10:P$1131,13,0)</f>
        <v>122347</v>
      </c>
      <c r="F785" s="48">
        <f t="shared" si="12"/>
        <v>20.433684520257955</v>
      </c>
    </row>
    <row r="786" spans="1:6">
      <c r="A786" s="8" t="s">
        <v>171</v>
      </c>
      <c r="B786" s="8" t="str">
        <f>+VLOOKUP(A786,[1]Mpios!B$10:C$1131,2,0)</f>
        <v>Atlántico</v>
      </c>
      <c r="C786" s="8" t="str">
        <f>+VLOOKUP(A786,[1]Mpios!D$10:E$1131,2,0)</f>
        <v>Soledad</v>
      </c>
      <c r="D786" s="8">
        <v>125</v>
      </c>
      <c r="E786" s="8">
        <f>+VLOOKUP(A786,[1]Mpios!D$10:P$1131,13,0)</f>
        <v>615349</v>
      </c>
      <c r="F786" s="48">
        <f t="shared" si="12"/>
        <v>20.313675653978475</v>
      </c>
    </row>
    <row r="787" spans="1:6">
      <c r="A787" s="8" t="s">
        <v>372</v>
      </c>
      <c r="B787" s="8" t="str">
        <f>+VLOOKUP(A787,[1]Mpios!B$10:C$1131,2,0)</f>
        <v>Córdoba</v>
      </c>
      <c r="C787" s="8" t="str">
        <f>+VLOOKUP(A787,[1]Mpios!D$10:E$1131,2,0)</f>
        <v>Lorica</v>
      </c>
      <c r="D787" s="8">
        <v>24</v>
      </c>
      <c r="E787" s="8">
        <f>+VLOOKUP(A787,[1]Mpios!D$10:P$1131,13,0)</f>
        <v>118237</v>
      </c>
      <c r="F787" s="48">
        <f t="shared" si="12"/>
        <v>20.298214602873891</v>
      </c>
    </row>
    <row r="788" spans="1:6">
      <c r="A788" s="8" t="s">
        <v>319</v>
      </c>
      <c r="B788" s="8" t="str">
        <f>+VLOOKUP(A788,[1]Mpios!B$10:C$1131,2,0)</f>
        <v>Cauca</v>
      </c>
      <c r="C788" s="8" t="str">
        <f>+VLOOKUP(A788,[1]Mpios!D$10:E$1131,2,0)</f>
        <v>Paez</v>
      </c>
      <c r="D788" s="8">
        <v>7</v>
      </c>
      <c r="E788" s="8">
        <f>+VLOOKUP(A788,[1]Mpios!D$10:P$1131,13,0)</f>
        <v>35059</v>
      </c>
      <c r="F788" s="48">
        <f t="shared" si="12"/>
        <v>19.966342451296384</v>
      </c>
    </row>
    <row r="789" spans="1:6">
      <c r="A789" s="8" t="s">
        <v>457</v>
      </c>
      <c r="B789" s="8" t="str">
        <f>+VLOOKUP(A789,[1]Mpios!B$10:C$1131,2,0)</f>
        <v>Chocó</v>
      </c>
      <c r="C789" s="8" t="str">
        <f>+VLOOKUP(A789,[1]Mpios!D$10:E$1131,2,0)</f>
        <v>Bojaya</v>
      </c>
      <c r="D789" s="8">
        <v>2</v>
      </c>
      <c r="E789" s="8">
        <f>+VLOOKUP(A789,[1]Mpios!D$10:P$1131,13,0)</f>
        <v>10099</v>
      </c>
      <c r="F789" s="48">
        <f t="shared" si="12"/>
        <v>19.803940984255867</v>
      </c>
    </row>
    <row r="790" spans="1:6">
      <c r="A790" s="8" t="s">
        <v>421</v>
      </c>
      <c r="B790" s="8" t="str">
        <f>+VLOOKUP(A790,[1]Mpios!B$10:C$1131,2,0)</f>
        <v>Cundinamarca</v>
      </c>
      <c r="C790" s="8" t="str">
        <f>+VLOOKUP(A790,[1]Mpios!D$10:E$1131,2,0)</f>
        <v>Medina</v>
      </c>
      <c r="D790" s="8">
        <v>2</v>
      </c>
      <c r="E790" s="8">
        <f>+VLOOKUP(A790,[1]Mpios!D$10:P$1131,13,0)</f>
        <v>10108</v>
      </c>
      <c r="F790" s="48">
        <f t="shared" si="12"/>
        <v>19.786307874950534</v>
      </c>
    </row>
    <row r="791" spans="1:6">
      <c r="A791" s="8" t="s">
        <v>1083</v>
      </c>
      <c r="B791" s="8" t="str">
        <f>+VLOOKUP(A791,[1]Mpios!B$10:C$1131,2,0)</f>
        <v>Boyacá</v>
      </c>
      <c r="C791" s="8" t="str">
        <f>+VLOOKUP(A791,[1]Mpios!D$10:E$1131,2,0)</f>
        <v>San José de Pare</v>
      </c>
      <c r="D791" s="8">
        <v>1</v>
      </c>
      <c r="E791" s="8">
        <f>+VLOOKUP(A791,[1]Mpios!D$10:P$1131,13,0)</f>
        <v>5221</v>
      </c>
      <c r="F791" s="48">
        <f t="shared" si="12"/>
        <v>19.153418885271019</v>
      </c>
    </row>
    <row r="792" spans="1:6">
      <c r="A792" s="8" t="s">
        <v>384</v>
      </c>
      <c r="B792" s="8" t="str">
        <f>+VLOOKUP(A792,[1]Mpios!B$10:C$1131,2,0)</f>
        <v>Córdoba</v>
      </c>
      <c r="C792" s="8" t="str">
        <f>+VLOOKUP(A792,[1]Mpios!D$10:E$1131,2,0)</f>
        <v>San Antero</v>
      </c>
      <c r="D792" s="8">
        <v>6</v>
      </c>
      <c r="E792" s="8">
        <f>+VLOOKUP(A792,[1]Mpios!D$10:P$1131,13,0)</f>
        <v>31365</v>
      </c>
      <c r="F792" s="48">
        <f t="shared" si="12"/>
        <v>19.129603060736489</v>
      </c>
    </row>
    <row r="793" spans="1:6">
      <c r="A793" s="8" t="s">
        <v>520</v>
      </c>
      <c r="B793" s="8" t="str">
        <f>+VLOOKUP(A793,[1]Mpios!B$10:C$1131,2,0)</f>
        <v>La Guajira</v>
      </c>
      <c r="C793" s="8" t="str">
        <f>+VLOOKUP(A793,[1]Mpios!D$10:E$1131,2,0)</f>
        <v>Distracción</v>
      </c>
      <c r="D793" s="8">
        <v>3</v>
      </c>
      <c r="E793" s="8">
        <f>+VLOOKUP(A793,[1]Mpios!D$10:P$1131,13,0)</f>
        <v>15790</v>
      </c>
      <c r="F793" s="48">
        <f t="shared" si="12"/>
        <v>18.999366687777073</v>
      </c>
    </row>
    <row r="794" spans="1:6">
      <c r="A794" s="8" t="s">
        <v>297</v>
      </c>
      <c r="B794" s="8" t="str">
        <f>+VLOOKUP(A794,[1]Mpios!B$10:C$1131,2,0)</f>
        <v>Cauca</v>
      </c>
      <c r="C794" s="8" t="str">
        <f>+VLOOKUP(A794,[1]Mpios!D$10:E$1131,2,0)</f>
        <v>Almaguer</v>
      </c>
      <c r="D794" s="8">
        <v>4</v>
      </c>
      <c r="E794" s="8">
        <f>+VLOOKUP(A794,[1]Mpios!D$10:P$1131,13,0)</f>
        <v>21243</v>
      </c>
      <c r="F794" s="48">
        <f t="shared" si="12"/>
        <v>18.829732147060206</v>
      </c>
    </row>
    <row r="795" spans="1:6">
      <c r="A795" s="8" t="s">
        <v>162</v>
      </c>
      <c r="B795" s="8" t="str">
        <f>+VLOOKUP(A795,[1]Mpios!B$10:C$1131,2,0)</f>
        <v>Atlántico</v>
      </c>
      <c r="C795" s="8" t="str">
        <f>+VLOOKUP(A795,[1]Mpios!D$10:E$1131,2,0)</f>
        <v>Luruaco</v>
      </c>
      <c r="D795" s="8">
        <v>5</v>
      </c>
      <c r="E795" s="8">
        <f>+VLOOKUP(A795,[1]Mpios!D$10:P$1131,13,0)</f>
        <v>26889</v>
      </c>
      <c r="F795" s="48">
        <f t="shared" si="12"/>
        <v>18.594964483617836</v>
      </c>
    </row>
    <row r="796" spans="1:6">
      <c r="A796" s="8" t="s">
        <v>812</v>
      </c>
      <c r="B796" s="8" t="str">
        <f>+VLOOKUP(A796,[1]Mpios!B$10:C$1131,2,0)</f>
        <v>Tolima</v>
      </c>
      <c r="C796" s="8" t="str">
        <f>+VLOOKUP(A796,[1]Mpios!D$10:E$1131,2,0)</f>
        <v>Piedras</v>
      </c>
      <c r="D796" s="8">
        <v>1</v>
      </c>
      <c r="E796" s="8">
        <f>+VLOOKUP(A796,[1]Mpios!D$10:P$1131,13,0)</f>
        <v>5619</v>
      </c>
      <c r="F796" s="48">
        <f t="shared" si="12"/>
        <v>17.796760989499909</v>
      </c>
    </row>
    <row r="797" spans="1:6">
      <c r="A797" s="8" t="s">
        <v>546</v>
      </c>
      <c r="B797" s="8" t="str">
        <f>+VLOOKUP(A797,[1]Mpios!B$10:C$1131,2,0)</f>
        <v>Magdalena</v>
      </c>
      <c r="C797" s="8" t="str">
        <f>+VLOOKUP(A797,[1]Mpios!D$10:E$1131,2,0)</f>
        <v>Pivijay</v>
      </c>
      <c r="D797" s="8">
        <v>6</v>
      </c>
      <c r="E797" s="8">
        <f>+VLOOKUP(A797,[1]Mpios!D$10:P$1131,13,0)</f>
        <v>33924</v>
      </c>
      <c r="F797" s="48">
        <f t="shared" si="12"/>
        <v>17.686593562079942</v>
      </c>
    </row>
    <row r="798" spans="1:6">
      <c r="A798" s="8" t="s">
        <v>330</v>
      </c>
      <c r="B798" s="8" t="str">
        <f>+VLOOKUP(A798,[1]Mpios!B$10:C$1131,2,0)</f>
        <v>Cauca</v>
      </c>
      <c r="C798" s="8" t="str">
        <f>+VLOOKUP(A798,[1]Mpios!D$10:E$1131,2,0)</f>
        <v>Sotara</v>
      </c>
      <c r="D798" s="8">
        <v>3</v>
      </c>
      <c r="E798" s="8">
        <f>+VLOOKUP(A798,[1]Mpios!D$10:P$1131,13,0)</f>
        <v>16968</v>
      </c>
      <c r="F798" s="48">
        <f t="shared" si="12"/>
        <v>17.680339462517679</v>
      </c>
    </row>
    <row r="799" spans="1:6">
      <c r="A799" s="8" t="s">
        <v>262</v>
      </c>
      <c r="B799" s="8" t="str">
        <f>+VLOOKUP(A799,[1]Mpios!B$10:C$1131,2,0)</f>
        <v>Caldas</v>
      </c>
      <c r="C799" s="8" t="str">
        <f>+VLOOKUP(A799,[1]Mpios!D$10:E$1131,2,0)</f>
        <v>Manzanares</v>
      </c>
      <c r="D799" s="8">
        <v>4</v>
      </c>
      <c r="E799" s="8">
        <f>+VLOOKUP(A799,[1]Mpios!D$10:P$1131,13,0)</f>
        <v>23274</v>
      </c>
      <c r="F799" s="48">
        <f t="shared" si="12"/>
        <v>17.186560109993984</v>
      </c>
    </row>
    <row r="800" spans="1:6">
      <c r="A800" s="8" t="s">
        <v>798</v>
      </c>
      <c r="B800" s="8" t="str">
        <f>+VLOOKUP(A800,[1]Mpios!B$10:C$1131,2,0)</f>
        <v>Tolima</v>
      </c>
      <c r="C800" s="8" t="str">
        <f>+VLOOKUP(A800,[1]Mpios!D$10:E$1131,2,0)</f>
        <v>Flandes</v>
      </c>
      <c r="D800" s="8">
        <v>5</v>
      </c>
      <c r="E800" s="8">
        <f>+VLOOKUP(A800,[1]Mpios!D$10:P$1131,13,0)</f>
        <v>29106</v>
      </c>
      <c r="F800" s="48">
        <f t="shared" si="12"/>
        <v>17.178588607160034</v>
      </c>
    </row>
    <row r="801" spans="1:6">
      <c r="A801" s="8" t="s">
        <v>755</v>
      </c>
      <c r="B801" s="8" t="str">
        <f>+VLOOKUP(A801,[1]Mpios!B$10:C$1131,2,0)</f>
        <v>Santander</v>
      </c>
      <c r="C801" s="8" t="str">
        <f>+VLOOKUP(A801,[1]Mpios!D$10:E$1131,2,0)</f>
        <v>Villanueva</v>
      </c>
      <c r="D801" s="8">
        <v>1</v>
      </c>
      <c r="E801" s="8">
        <f>+VLOOKUP(A801,[1]Mpios!D$10:P$1131,13,0)</f>
        <v>5858</v>
      </c>
      <c r="F801" s="48">
        <f t="shared" si="12"/>
        <v>17.070672584499828</v>
      </c>
    </row>
    <row r="802" spans="1:6">
      <c r="A802" s="8" t="s">
        <v>214</v>
      </c>
      <c r="B802" s="8" t="str">
        <f>+VLOOKUP(A802,[1]Mpios!B$10:C$1131,2,0)</f>
        <v>Bolívar</v>
      </c>
      <c r="C802" s="8" t="str">
        <f>+VLOOKUP(A802,[1]Mpios!D$10:E$1131,2,0)</f>
        <v>Turbaco</v>
      </c>
      <c r="D802" s="8">
        <v>12</v>
      </c>
      <c r="E802" s="8">
        <f>+VLOOKUP(A802,[1]Mpios!D$10:P$1131,13,0)</f>
        <v>72168</v>
      </c>
      <c r="F802" s="48">
        <f t="shared" si="12"/>
        <v>16.627868307283006</v>
      </c>
    </row>
    <row r="803" spans="1:6">
      <c r="A803" s="8" t="s">
        <v>266</v>
      </c>
      <c r="B803" s="8" t="str">
        <f>+VLOOKUP(A803,[1]Mpios!B$10:C$1131,2,0)</f>
        <v>Caldas</v>
      </c>
      <c r="C803" s="8" t="str">
        <f>+VLOOKUP(A803,[1]Mpios!D$10:E$1131,2,0)</f>
        <v>Neira</v>
      </c>
      <c r="D803" s="8">
        <v>5</v>
      </c>
      <c r="E803" s="8">
        <f>+VLOOKUP(A803,[1]Mpios!D$10:P$1131,13,0)</f>
        <v>30513</v>
      </c>
      <c r="F803" s="48">
        <f t="shared" si="12"/>
        <v>16.38645823091797</v>
      </c>
    </row>
    <row r="804" spans="1:6">
      <c r="A804" s="8" t="s">
        <v>751</v>
      </c>
      <c r="B804" s="8" t="str">
        <f>+VLOOKUP(A804,[1]Mpios!B$10:C$1131,2,0)</f>
        <v>Santander</v>
      </c>
      <c r="C804" s="8" t="str">
        <f>+VLOOKUP(A804,[1]Mpios!D$10:E$1131,2,0)</f>
        <v>Socorro</v>
      </c>
      <c r="D804" s="8">
        <v>5</v>
      </c>
      <c r="E804" s="8">
        <f>+VLOOKUP(A804,[1]Mpios!D$10:P$1131,13,0)</f>
        <v>30577</v>
      </c>
      <c r="F804" s="48">
        <f t="shared" si="12"/>
        <v>16.352160120351897</v>
      </c>
    </row>
    <row r="805" spans="1:6">
      <c r="A805" s="8" t="s">
        <v>644</v>
      </c>
      <c r="B805" s="8" t="str">
        <f>+VLOOKUP(A805,[1]Mpios!B$10:C$1131,2,0)</f>
        <v>Nariño</v>
      </c>
      <c r="C805" s="8" t="str">
        <f>+VLOOKUP(A805,[1]Mpios!D$10:E$1131,2,0)</f>
        <v>Sapuyes</v>
      </c>
      <c r="D805" s="8">
        <v>1</v>
      </c>
      <c r="E805" s="8">
        <f>+VLOOKUP(A805,[1]Mpios!D$10:P$1131,13,0)</f>
        <v>6355</v>
      </c>
      <c r="F805" s="48">
        <f t="shared" si="12"/>
        <v>15.735641227380016</v>
      </c>
    </row>
    <row r="806" spans="1:6">
      <c r="A806" s="8" t="s">
        <v>1108</v>
      </c>
      <c r="B806" s="8" t="str">
        <f>+VLOOKUP(A806,[1]Mpios!B$10:C$1131,2,0)</f>
        <v>Cundinamarca</v>
      </c>
      <c r="C806" s="8" t="str">
        <f>+VLOOKUP(A806,[1]Mpios!D$10:E$1131,2,0)</f>
        <v>Simijaca</v>
      </c>
      <c r="D806" s="8">
        <v>2</v>
      </c>
      <c r="E806" s="8">
        <f>+VLOOKUP(A806,[1]Mpios!D$10:P$1131,13,0)</f>
        <v>13077</v>
      </c>
      <c r="F806" s="48">
        <f t="shared" si="12"/>
        <v>15.294027682190105</v>
      </c>
    </row>
    <row r="807" spans="1:6">
      <c r="A807" s="8" t="s">
        <v>1113</v>
      </c>
      <c r="B807" s="8" t="str">
        <f>+VLOOKUP(A807,[1]Mpios!B$10:C$1131,2,0)</f>
        <v>Cundinamarca</v>
      </c>
      <c r="C807" s="8" t="str">
        <f>+VLOOKUP(A807,[1]Mpios!D$10:E$1131,2,0)</f>
        <v>Tenjo</v>
      </c>
      <c r="D807" s="8">
        <v>3</v>
      </c>
      <c r="E807" s="8">
        <f>+VLOOKUP(A807,[1]Mpios!D$10:P$1131,13,0)</f>
        <v>19849</v>
      </c>
      <c r="F807" s="48">
        <f t="shared" si="12"/>
        <v>15.114111542143181</v>
      </c>
    </row>
    <row r="808" spans="1:6">
      <c r="A808" s="8" t="s">
        <v>851</v>
      </c>
      <c r="B808" s="8" t="str">
        <f>+VLOOKUP(A808,[1]Mpios!B$10:C$1131,2,0)</f>
        <v>Valle del Cauca</v>
      </c>
      <c r="C808" s="8" t="str">
        <f>+VLOOKUP(A808,[1]Mpios!D$10:E$1131,2,0)</f>
        <v>La Victoria</v>
      </c>
      <c r="D808" s="8">
        <v>2</v>
      </c>
      <c r="E808" s="8">
        <f>+VLOOKUP(A808,[1]Mpios!D$10:P$1131,13,0)</f>
        <v>13247</v>
      </c>
      <c r="F808" s="48">
        <f t="shared" si="12"/>
        <v>15.097757982939532</v>
      </c>
    </row>
    <row r="809" spans="1:6">
      <c r="A809" s="8" t="s">
        <v>784</v>
      </c>
      <c r="B809" s="8" t="str">
        <f>+VLOOKUP(A809,[1]Mpios!B$10:C$1131,2,0)</f>
        <v>Tolima</v>
      </c>
      <c r="C809" s="8" t="str">
        <f>+VLOOKUP(A809,[1]Mpios!D$10:E$1131,2,0)</f>
        <v>Ambalema</v>
      </c>
      <c r="D809" s="8">
        <v>1</v>
      </c>
      <c r="E809" s="8">
        <f>+VLOOKUP(A809,[1]Mpios!D$10:P$1131,13,0)</f>
        <v>6837</v>
      </c>
      <c r="F809" s="48">
        <f t="shared" si="12"/>
        <v>14.62629808395495</v>
      </c>
    </row>
    <row r="810" spans="1:6">
      <c r="A810" s="8" t="s">
        <v>1099</v>
      </c>
      <c r="B810" s="8" t="str">
        <f>+VLOOKUP(A810,[1]Mpios!B$10:C$1131,2,0)</f>
        <v>Cundinamarca</v>
      </c>
      <c r="C810" s="8" t="str">
        <f>+VLOOKUP(A810,[1]Mpios!D$10:E$1131,2,0)</f>
        <v>La Calera</v>
      </c>
      <c r="D810" s="8">
        <v>4</v>
      </c>
      <c r="E810" s="8">
        <f>+VLOOKUP(A810,[1]Mpios!D$10:P$1131,13,0)</f>
        <v>27527</v>
      </c>
      <c r="F810" s="48">
        <f t="shared" si="12"/>
        <v>14.531187561303446</v>
      </c>
    </row>
    <row r="811" spans="1:6">
      <c r="A811" s="8" t="s">
        <v>326</v>
      </c>
      <c r="B811" s="8" t="str">
        <f>+VLOOKUP(A811,[1]Mpios!B$10:C$1131,2,0)</f>
        <v>Cauca</v>
      </c>
      <c r="C811" s="8" t="str">
        <f>+VLOOKUP(A811,[1]Mpios!D$10:E$1131,2,0)</f>
        <v>San Sebastián</v>
      </c>
      <c r="D811" s="8">
        <v>2</v>
      </c>
      <c r="E811" s="8">
        <f>+VLOOKUP(A811,[1]Mpios!D$10:P$1131,13,0)</f>
        <v>13924</v>
      </c>
      <c r="F811" s="48">
        <f t="shared" si="12"/>
        <v>14.363688595231256</v>
      </c>
    </row>
    <row r="812" spans="1:6">
      <c r="A812" s="8" t="s">
        <v>769</v>
      </c>
      <c r="B812" s="8" t="str">
        <f>+VLOOKUP(A812,[1]Mpios!B$10:C$1131,2,0)</f>
        <v>Sucre</v>
      </c>
      <c r="C812" s="8" t="str">
        <f>+VLOOKUP(A812,[1]Mpios!D$10:E$1131,2,0)</f>
        <v>Ovejas</v>
      </c>
      <c r="D812" s="8">
        <v>3</v>
      </c>
      <c r="E812" s="8">
        <f>+VLOOKUP(A812,[1]Mpios!D$10:P$1131,13,0)</f>
        <v>21091</v>
      </c>
      <c r="F812" s="48">
        <f t="shared" si="12"/>
        <v>14.224076620359394</v>
      </c>
    </row>
    <row r="813" spans="1:6">
      <c r="A813" s="8" t="s">
        <v>203</v>
      </c>
      <c r="B813" s="8" t="str">
        <f>+VLOOKUP(A813,[1]Mpios!B$10:C$1131,2,0)</f>
        <v>Bolívar</v>
      </c>
      <c r="C813" s="8" t="str">
        <f>+VLOOKUP(A813,[1]Mpios!D$10:E$1131,2,0)</f>
        <v>San Jacinto</v>
      </c>
      <c r="D813" s="8">
        <v>3</v>
      </c>
      <c r="E813" s="8">
        <f>+VLOOKUP(A813,[1]Mpios!D$10:P$1131,13,0)</f>
        <v>21536</v>
      </c>
      <c r="F813" s="48">
        <f t="shared" si="12"/>
        <v>13.930163447251113</v>
      </c>
    </row>
    <row r="814" spans="1:6">
      <c r="A814" s="8" t="s">
        <v>404</v>
      </c>
      <c r="B814" s="8" t="str">
        <f>+VLOOKUP(A814,[1]Mpios!B$10:C$1131,2,0)</f>
        <v>Cundinamarca</v>
      </c>
      <c r="C814" s="8" t="str">
        <f>+VLOOKUP(A814,[1]Mpios!D$10:E$1131,2,0)</f>
        <v>El Colegio</v>
      </c>
      <c r="D814" s="8">
        <v>3</v>
      </c>
      <c r="E814" s="8">
        <f>+VLOOKUP(A814,[1]Mpios!D$10:P$1131,13,0)</f>
        <v>21832</v>
      </c>
      <c r="F814" s="48">
        <f t="shared" si="12"/>
        <v>13.741297178453648</v>
      </c>
    </row>
    <row r="815" spans="1:6">
      <c r="A815" s="8" t="s">
        <v>381</v>
      </c>
      <c r="B815" s="8" t="str">
        <f>+VLOOKUP(A815,[1]Mpios!B$10:C$1131,2,0)</f>
        <v>Córdoba</v>
      </c>
      <c r="C815" s="8" t="str">
        <f>+VLOOKUP(A815,[1]Mpios!D$10:E$1131,2,0)</f>
        <v>Purísima</v>
      </c>
      <c r="D815" s="8">
        <v>2</v>
      </c>
      <c r="E815" s="8">
        <f>+VLOOKUP(A815,[1]Mpios!D$10:P$1131,13,0)</f>
        <v>15073</v>
      </c>
      <c r="F815" s="48">
        <f t="shared" si="12"/>
        <v>13.268758707622901</v>
      </c>
    </row>
    <row r="816" spans="1:6">
      <c r="A816" s="8" t="s">
        <v>445</v>
      </c>
      <c r="B816" s="8" t="str">
        <f>+VLOOKUP(A816,[1]Mpios!B$10:C$1131,2,0)</f>
        <v>Cundinamarca</v>
      </c>
      <c r="C816" s="8" t="str">
        <f>+VLOOKUP(A816,[1]Mpios!D$10:E$1131,2,0)</f>
        <v>Vergara</v>
      </c>
      <c r="D816" s="8">
        <v>1</v>
      </c>
      <c r="E816" s="8">
        <f>+VLOOKUP(A816,[1]Mpios!D$10:P$1131,13,0)</f>
        <v>7677</v>
      </c>
      <c r="F816" s="48">
        <f t="shared" si="12"/>
        <v>13.025921583952066</v>
      </c>
    </row>
    <row r="817" spans="1:6">
      <c r="A817" s="8" t="s">
        <v>1084</v>
      </c>
      <c r="B817" s="8" t="str">
        <f>+VLOOKUP(A817,[1]Mpios!B$10:C$1131,2,0)</f>
        <v>Boyacá</v>
      </c>
      <c r="C817" s="8" t="str">
        <f>+VLOOKUP(A817,[1]Mpios!D$10:E$1131,2,0)</f>
        <v>Santana</v>
      </c>
      <c r="D817" s="8">
        <v>1</v>
      </c>
      <c r="E817" s="8">
        <f>+VLOOKUP(A817,[1]Mpios!D$10:P$1131,13,0)</f>
        <v>7692</v>
      </c>
      <c r="F817" s="48">
        <f t="shared" si="12"/>
        <v>13.000520020800833</v>
      </c>
    </row>
    <row r="818" spans="1:6">
      <c r="A818" s="8" t="s">
        <v>1076</v>
      </c>
      <c r="B818" s="8" t="str">
        <f>+VLOOKUP(A818,[1]Mpios!B$10:C$1131,2,0)</f>
        <v>Boyacá</v>
      </c>
      <c r="C818" s="8" t="str">
        <f>+VLOOKUP(A818,[1]Mpios!D$10:E$1131,2,0)</f>
        <v>Villa de Leyva</v>
      </c>
      <c r="D818" s="8">
        <v>2</v>
      </c>
      <c r="E818" s="8">
        <f>+VLOOKUP(A818,[1]Mpios!D$10:P$1131,13,0)</f>
        <v>16478</v>
      </c>
      <c r="F818" s="48">
        <f t="shared" si="12"/>
        <v>12.137395314965408</v>
      </c>
    </row>
    <row r="819" spans="1:6">
      <c r="A819" s="8" t="s">
        <v>523</v>
      </c>
      <c r="B819" s="8" t="str">
        <f>+VLOOKUP(A819,[1]Mpios!B$10:C$1131,2,0)</f>
        <v>La Guajira</v>
      </c>
      <c r="C819" s="8" t="str">
        <f>+VLOOKUP(A819,[1]Mpios!D$10:E$1131,2,0)</f>
        <v>Hatonuevo</v>
      </c>
      <c r="D819" s="8">
        <v>3</v>
      </c>
      <c r="E819" s="8">
        <f>+VLOOKUP(A819,[1]Mpios!D$10:P$1131,13,0)</f>
        <v>24916</v>
      </c>
      <c r="F819" s="48">
        <f t="shared" si="12"/>
        <v>12.040455931931289</v>
      </c>
    </row>
    <row r="820" spans="1:6">
      <c r="A820" s="8" t="s">
        <v>416</v>
      </c>
      <c r="B820" s="8" t="str">
        <f>+VLOOKUP(A820,[1]Mpios!B$10:C$1131,2,0)</f>
        <v>Cundinamarca</v>
      </c>
      <c r="C820" s="8" t="str">
        <f>+VLOOKUP(A820,[1]Mpios!D$10:E$1131,2,0)</f>
        <v>Junín</v>
      </c>
      <c r="D820" s="8">
        <v>1</v>
      </c>
      <c r="E820" s="8">
        <f>+VLOOKUP(A820,[1]Mpios!D$10:P$1131,13,0)</f>
        <v>8610</v>
      </c>
      <c r="F820" s="48">
        <f t="shared" si="12"/>
        <v>11.614401858304298</v>
      </c>
    </row>
    <row r="821" spans="1:6">
      <c r="A821" s="8" t="s">
        <v>206</v>
      </c>
      <c r="B821" s="8" t="str">
        <f>+VLOOKUP(A821,[1]Mpios!B$10:C$1131,2,0)</f>
        <v>Bolívar</v>
      </c>
      <c r="C821" s="8" t="str">
        <f>+VLOOKUP(A821,[1]Mpios!D$10:E$1131,2,0)</f>
        <v>San Martín de Loba</v>
      </c>
      <c r="D821" s="8">
        <v>2</v>
      </c>
      <c r="E821" s="8">
        <f>+VLOOKUP(A821,[1]Mpios!D$10:P$1131,13,0)</f>
        <v>17295</v>
      </c>
      <c r="F821" s="48">
        <f t="shared" si="12"/>
        <v>11.56403584851113</v>
      </c>
    </row>
    <row r="822" spans="1:6">
      <c r="A822" s="8" t="s">
        <v>882</v>
      </c>
      <c r="B822" s="8" t="str">
        <f>+VLOOKUP(A822,[1]Mpios!B$10:C$1131,2,0)</f>
        <v>Casanare</v>
      </c>
      <c r="C822" s="8" t="str">
        <f>+VLOOKUP(A822,[1]Mpios!D$10:E$1131,2,0)</f>
        <v>Nunchía</v>
      </c>
      <c r="D822" s="8">
        <v>1</v>
      </c>
      <c r="E822" s="8">
        <f>+VLOOKUP(A822,[1]Mpios!D$10:P$1131,13,0)</f>
        <v>8827</v>
      </c>
      <c r="F822" s="48">
        <f t="shared" si="12"/>
        <v>11.328877308258752</v>
      </c>
    </row>
    <row r="823" spans="1:6">
      <c r="A823" s="8" t="s">
        <v>517</v>
      </c>
      <c r="B823" s="8" t="str">
        <f>+VLOOKUP(A823,[1]Mpios!B$10:C$1131,2,0)</f>
        <v>La Guajira</v>
      </c>
      <c r="C823" s="8" t="str">
        <f>+VLOOKUP(A823,[1]Mpios!D$10:E$1131,2,0)</f>
        <v>Albania</v>
      </c>
      <c r="D823" s="8">
        <v>3</v>
      </c>
      <c r="E823" s="8">
        <f>+VLOOKUP(A823,[1]Mpios!D$10:P$1131,13,0)</f>
        <v>26606</v>
      </c>
      <c r="F823" s="48">
        <f t="shared" si="12"/>
        <v>11.275652108546945</v>
      </c>
    </row>
    <row r="824" spans="1:6">
      <c r="A824" s="8" t="s">
        <v>515</v>
      </c>
      <c r="B824" s="8" t="str">
        <f>+VLOOKUP(A824,[1]Mpios!B$10:C$1131,2,0)</f>
        <v>Huila</v>
      </c>
      <c r="C824" s="8" t="str">
        <f>+VLOOKUP(A824,[1]Mpios!D$10:E$1131,2,0)</f>
        <v>Yaguará</v>
      </c>
      <c r="D824" s="8">
        <v>1</v>
      </c>
      <c r="E824" s="8">
        <f>+VLOOKUP(A824,[1]Mpios!D$10:P$1131,13,0)</f>
        <v>8952</v>
      </c>
      <c r="F824" s="48">
        <f t="shared" si="12"/>
        <v>11.170688114387847</v>
      </c>
    </row>
    <row r="825" spans="1:6">
      <c r="A825" s="8" t="s">
        <v>1111</v>
      </c>
      <c r="B825" s="8" t="str">
        <f>+VLOOKUP(A825,[1]Mpios!B$10:C$1131,2,0)</f>
        <v>Cundinamarca</v>
      </c>
      <c r="C825" s="8" t="str">
        <f>+VLOOKUP(A825,[1]Mpios!D$10:E$1131,2,0)</f>
        <v>Tabio</v>
      </c>
      <c r="D825" s="8">
        <v>3</v>
      </c>
      <c r="E825" s="8">
        <f>+VLOOKUP(A825,[1]Mpios!D$10:P$1131,13,0)</f>
        <v>27033</v>
      </c>
      <c r="F825" s="48">
        <f t="shared" si="12"/>
        <v>11.097547442015316</v>
      </c>
    </row>
    <row r="826" spans="1:6">
      <c r="A826" s="8" t="s">
        <v>272</v>
      </c>
      <c r="B826" s="8" t="str">
        <f>+VLOOKUP(A826,[1]Mpios!B$10:C$1131,2,0)</f>
        <v>Caldas</v>
      </c>
      <c r="C826" s="8" t="str">
        <f>+VLOOKUP(A826,[1]Mpios!D$10:E$1131,2,0)</f>
        <v>Risaralda</v>
      </c>
      <c r="D826" s="8">
        <v>1</v>
      </c>
      <c r="E826" s="8">
        <f>+VLOOKUP(A826,[1]Mpios!D$10:P$1131,13,0)</f>
        <v>9583</v>
      </c>
      <c r="F826" s="48">
        <f t="shared" si="12"/>
        <v>10.435145570280705</v>
      </c>
    </row>
    <row r="827" spans="1:6">
      <c r="A827" s="8" t="s">
        <v>411</v>
      </c>
      <c r="B827" s="8" t="str">
        <f>+VLOOKUP(A827,[1]Mpios!B$10:C$1131,2,0)</f>
        <v>Cundinamarca</v>
      </c>
      <c r="C827" s="8" t="str">
        <f>+VLOOKUP(A827,[1]Mpios!D$10:E$1131,2,0)</f>
        <v>Guaduas</v>
      </c>
      <c r="D827" s="8">
        <v>4</v>
      </c>
      <c r="E827" s="8">
        <f>+VLOOKUP(A827,[1]Mpios!D$10:P$1131,13,0)</f>
        <v>38366</v>
      </c>
      <c r="F827" s="48">
        <f t="shared" si="12"/>
        <v>10.425897930459261</v>
      </c>
    </row>
    <row r="828" spans="1:6">
      <c r="A828" s="8" t="s">
        <v>1075</v>
      </c>
      <c r="B828" s="8" t="str">
        <f>+VLOOKUP(A828,[1]Mpios!B$10:C$1131,2,0)</f>
        <v>Boyacá</v>
      </c>
      <c r="C828" s="8" t="str">
        <f>+VLOOKUP(A828,[1]Mpios!D$10:E$1131,2,0)</f>
        <v>Guateque</v>
      </c>
      <c r="D828" s="8">
        <v>1</v>
      </c>
      <c r="E828" s="8">
        <f>+VLOOKUP(A828,[1]Mpios!D$10:P$1131,13,0)</f>
        <v>9603</v>
      </c>
      <c r="F828" s="48">
        <f t="shared" si="12"/>
        <v>10.413412475268146</v>
      </c>
    </row>
    <row r="829" spans="1:6">
      <c r="A829" s="8" t="s">
        <v>435</v>
      </c>
      <c r="B829" s="8" t="str">
        <f>+VLOOKUP(A829,[1]Mpios!B$10:C$1131,2,0)</f>
        <v>Cundinamarca</v>
      </c>
      <c r="C829" s="8" t="str">
        <f>+VLOOKUP(A829,[1]Mpios!D$10:E$1131,2,0)</f>
        <v>San Juan de Río Seco</v>
      </c>
      <c r="D829" s="8">
        <v>1</v>
      </c>
      <c r="E829" s="8">
        <f>+VLOOKUP(A829,[1]Mpios!D$10:P$1131,13,0)</f>
        <v>9670</v>
      </c>
      <c r="F829" s="48">
        <f t="shared" si="12"/>
        <v>10.341261633919338</v>
      </c>
    </row>
    <row r="830" spans="1:6">
      <c r="A830" s="8" t="s">
        <v>1082</v>
      </c>
      <c r="B830" s="8" t="str">
        <f>+VLOOKUP(A830,[1]Mpios!B$10:C$1131,2,0)</f>
        <v>Boyacá</v>
      </c>
      <c r="C830" s="8" t="str">
        <f>+VLOOKUP(A830,[1]Mpios!D$10:E$1131,2,0)</f>
        <v>Samacá</v>
      </c>
      <c r="D830" s="8">
        <v>2</v>
      </c>
      <c r="E830" s="8">
        <f>+VLOOKUP(A830,[1]Mpios!D$10:P$1131,13,0)</f>
        <v>19907</v>
      </c>
      <c r="F830" s="48">
        <f t="shared" si="12"/>
        <v>10.046717235143417</v>
      </c>
    </row>
    <row r="831" spans="1:6">
      <c r="A831" s="8" t="s">
        <v>763</v>
      </c>
      <c r="B831" s="8" t="str">
        <f>+VLOOKUP(A831,[1]Mpios!B$10:C$1131,2,0)</f>
        <v>Sucre</v>
      </c>
      <c r="C831" s="8" t="str">
        <f>+VLOOKUP(A831,[1]Mpios!D$10:E$1131,2,0)</f>
        <v>Galeras</v>
      </c>
      <c r="D831" s="8">
        <v>2</v>
      </c>
      <c r="E831" s="8">
        <f>+VLOOKUP(A831,[1]Mpios!D$10:P$1131,13,0)</f>
        <v>20188</v>
      </c>
      <c r="F831" s="48">
        <f t="shared" si="12"/>
        <v>9.9068753715078266</v>
      </c>
    </row>
    <row r="832" spans="1:6">
      <c r="A832" s="8" t="s">
        <v>169</v>
      </c>
      <c r="B832" s="8" t="str">
        <f>+VLOOKUP(A832,[1]Mpios!B$10:C$1131,2,0)</f>
        <v>Atlántico</v>
      </c>
      <c r="C832" s="8" t="str">
        <f>+VLOOKUP(A832,[1]Mpios!D$10:E$1131,2,0)</f>
        <v>Sabanagrande</v>
      </c>
      <c r="D832" s="8">
        <v>3</v>
      </c>
      <c r="E832" s="8">
        <f>+VLOOKUP(A832,[1]Mpios!D$10:P$1131,13,0)</f>
        <v>31678</v>
      </c>
      <c r="F832" s="48">
        <f t="shared" si="12"/>
        <v>9.4702948418460764</v>
      </c>
    </row>
    <row r="833" spans="1:6">
      <c r="A833" s="8" t="s">
        <v>205</v>
      </c>
      <c r="B833" s="8" t="str">
        <f>+VLOOKUP(A833,[1]Mpios!B$10:C$1131,2,0)</f>
        <v>Bolívar</v>
      </c>
      <c r="C833" s="8" t="str">
        <f>+VLOOKUP(A833,[1]Mpios!D$10:E$1131,2,0)</f>
        <v>San Juan Nepomuceno</v>
      </c>
      <c r="D833" s="8">
        <v>3</v>
      </c>
      <c r="E833" s="8">
        <f>+VLOOKUP(A833,[1]Mpios!D$10:P$1131,13,0)</f>
        <v>33466</v>
      </c>
      <c r="F833" s="48">
        <f t="shared" si="12"/>
        <v>8.9643219984461844</v>
      </c>
    </row>
    <row r="834" spans="1:6">
      <c r="A834" s="8" t="s">
        <v>777</v>
      </c>
      <c r="B834" s="8" t="str">
        <f>+VLOOKUP(A834,[1]Mpios!B$10:C$1131,2,0)</f>
        <v>Sucre</v>
      </c>
      <c r="C834" s="8" t="str">
        <f>+VLOOKUP(A834,[1]Mpios!D$10:E$1131,2,0)</f>
        <v>San Luis de Sincé</v>
      </c>
      <c r="D834" s="8">
        <v>3</v>
      </c>
      <c r="E834" s="8">
        <f>+VLOOKUP(A834,[1]Mpios!D$10:P$1131,13,0)</f>
        <v>33688</v>
      </c>
      <c r="F834" s="48">
        <f t="shared" ref="F834:F854" si="13">+(D834/E834)*100000</f>
        <v>8.9052481595820474</v>
      </c>
    </row>
    <row r="835" spans="1:6">
      <c r="A835" s="8" t="s">
        <v>635</v>
      </c>
      <c r="B835" s="8" t="str">
        <f>+VLOOKUP(A835,[1]Mpios!B$10:C$1131,2,0)</f>
        <v>Nariño</v>
      </c>
      <c r="C835" s="8" t="str">
        <f>+VLOOKUP(A835,[1]Mpios!D$10:E$1131,2,0)</f>
        <v>Roberto Payán</v>
      </c>
      <c r="D835" s="8">
        <v>2</v>
      </c>
      <c r="E835" s="8">
        <f>+VLOOKUP(A835,[1]Mpios!D$10:P$1131,13,0)</f>
        <v>22613</v>
      </c>
      <c r="F835" s="48">
        <f t="shared" si="13"/>
        <v>8.8444699951355421</v>
      </c>
    </row>
    <row r="836" spans="1:6">
      <c r="A836" s="8" t="s">
        <v>160</v>
      </c>
      <c r="B836" s="8" t="str">
        <f>+VLOOKUP(A836,[1]Mpios!B$10:C$1131,2,0)</f>
        <v>Atlántico</v>
      </c>
      <c r="C836" s="8" t="str">
        <f>+VLOOKUP(A836,[1]Mpios!D$10:E$1131,2,0)</f>
        <v>Baranoa</v>
      </c>
      <c r="D836" s="8">
        <v>5</v>
      </c>
      <c r="E836" s="8">
        <f>+VLOOKUP(A836,[1]Mpios!D$10:P$1131,13,0)</f>
        <v>57845</v>
      </c>
      <c r="F836" s="48">
        <f t="shared" si="13"/>
        <v>8.6437894372893069</v>
      </c>
    </row>
    <row r="837" spans="1:6">
      <c r="A837" s="8" t="s">
        <v>385</v>
      </c>
      <c r="B837" s="8" t="str">
        <f>+VLOOKUP(A837,[1]Mpios!B$10:C$1131,2,0)</f>
        <v>Córdoba</v>
      </c>
      <c r="C837" s="8" t="str">
        <f>+VLOOKUP(A837,[1]Mpios!D$10:E$1131,2,0)</f>
        <v>San Bernardo del Viento</v>
      </c>
      <c r="D837" s="8">
        <v>3</v>
      </c>
      <c r="E837" s="8">
        <f>+VLOOKUP(A837,[1]Mpios!D$10:P$1131,13,0)</f>
        <v>34782</v>
      </c>
      <c r="F837" s="48">
        <f t="shared" si="13"/>
        <v>8.6251509401414523</v>
      </c>
    </row>
    <row r="838" spans="1:6">
      <c r="A838" s="8" t="s">
        <v>180</v>
      </c>
      <c r="B838" s="8" t="str">
        <f>+VLOOKUP(A838,[1]Mpios!B$10:C$1131,2,0)</f>
        <v>Bolívar</v>
      </c>
      <c r="C838" s="8" t="str">
        <f>+VLOOKUP(A838,[1]Mpios!D$10:E$1131,2,0)</f>
        <v>Calamar</v>
      </c>
      <c r="D838" s="8">
        <v>2</v>
      </c>
      <c r="E838" s="8">
        <f>+VLOOKUP(A838,[1]Mpios!D$10:P$1131,13,0)</f>
        <v>23308</v>
      </c>
      <c r="F838" s="48">
        <f t="shared" si="13"/>
        <v>8.5807448086493903</v>
      </c>
    </row>
    <row r="839" spans="1:6">
      <c r="A839" s="8" t="s">
        <v>268</v>
      </c>
      <c r="B839" s="8" t="str">
        <f>+VLOOKUP(A839,[1]Mpios!B$10:C$1131,2,0)</f>
        <v>Caldas</v>
      </c>
      <c r="C839" s="8" t="str">
        <f>+VLOOKUP(A839,[1]Mpios!D$10:E$1131,2,0)</f>
        <v>Pácora</v>
      </c>
      <c r="D839" s="8">
        <v>1</v>
      </c>
      <c r="E839" s="8">
        <f>+VLOOKUP(A839,[1]Mpios!D$10:P$1131,13,0)</f>
        <v>11952</v>
      </c>
      <c r="F839" s="48">
        <f t="shared" si="13"/>
        <v>8.3668005354752335</v>
      </c>
    </row>
    <row r="840" spans="1:6">
      <c r="A840" s="8" t="s">
        <v>931</v>
      </c>
      <c r="B840" s="8" t="str">
        <f>+VLOOKUP(A840,[1]Mpios!B$10:C$1131,2,0)</f>
        <v>Vichada</v>
      </c>
      <c r="C840" s="8" t="str">
        <f>+VLOOKUP(A840,[1]Mpios!D$10:E$1131,2,0)</f>
        <v>Cumaribo</v>
      </c>
      <c r="D840" s="8">
        <v>3</v>
      </c>
      <c r="E840" s="8">
        <f>+VLOOKUP(A840,[1]Mpios!D$10:P$1131,13,0)</f>
        <v>36867</v>
      </c>
      <c r="F840" s="48">
        <f t="shared" si="13"/>
        <v>8.1373586133940918</v>
      </c>
    </row>
    <row r="841" spans="1:6">
      <c r="A841" s="8" t="s">
        <v>168</v>
      </c>
      <c r="B841" s="8" t="str">
        <f>+VLOOKUP(A841,[1]Mpios!B$10:C$1131,2,0)</f>
        <v>Atlántico</v>
      </c>
      <c r="C841" s="8" t="str">
        <f>+VLOOKUP(A841,[1]Mpios!D$10:E$1131,2,0)</f>
        <v>Repelón</v>
      </c>
      <c r="D841" s="8">
        <v>2</v>
      </c>
      <c r="E841" s="8">
        <f>+VLOOKUP(A841,[1]Mpios!D$10:P$1131,13,0)</f>
        <v>26095</v>
      </c>
      <c r="F841" s="48">
        <f t="shared" si="13"/>
        <v>7.6643035064188538</v>
      </c>
    </row>
    <row r="842" spans="1:6">
      <c r="A842" s="8" t="s">
        <v>144</v>
      </c>
      <c r="B842" s="8" t="str">
        <f>+VLOOKUP(A842,[1]Mpios!B$10:C$1131,2,0)</f>
        <v>Antioquia</v>
      </c>
      <c r="C842" s="8" t="str">
        <f>+VLOOKUP(A842,[1]Mpios!D$10:E$1131,2,0)</f>
        <v>Titiribí</v>
      </c>
      <c r="D842" s="8">
        <v>1</v>
      </c>
      <c r="E842" s="8">
        <f>+VLOOKUP(A842,[1]Mpios!D$10:P$1131,13,0)</f>
        <v>14393</v>
      </c>
      <c r="F842" s="48">
        <f t="shared" si="13"/>
        <v>6.9478218578475648</v>
      </c>
    </row>
    <row r="843" spans="1:6">
      <c r="A843" s="8" t="s">
        <v>921</v>
      </c>
      <c r="B843" s="8" t="str">
        <f>+VLOOKUP(A843,[1]Mpios!B$10:C$1131,2,0)</f>
        <v>Guaviare</v>
      </c>
      <c r="C843" s="8" t="str">
        <f>+VLOOKUP(A843,[1]Mpios!D$10:E$1131,2,0)</f>
        <v>Miraflores</v>
      </c>
      <c r="D843" s="8">
        <v>1</v>
      </c>
      <c r="E843" s="8">
        <f>+VLOOKUP(A843,[1]Mpios!D$10:P$1131,13,0)</f>
        <v>14439</v>
      </c>
      <c r="F843" s="48">
        <f t="shared" si="13"/>
        <v>6.9256873744719156</v>
      </c>
    </row>
    <row r="844" spans="1:6">
      <c r="A844" s="8" t="s">
        <v>928</v>
      </c>
      <c r="B844" s="8" t="str">
        <f>+VLOOKUP(A844,[1]Mpios!B$10:C$1131,2,0)</f>
        <v>Vichada</v>
      </c>
      <c r="C844" s="8" t="str">
        <f>+VLOOKUP(A844,[1]Mpios!D$10:E$1131,2,0)</f>
        <v>La Primavera</v>
      </c>
      <c r="D844" s="8">
        <v>1</v>
      </c>
      <c r="E844" s="8">
        <f>+VLOOKUP(A844,[1]Mpios!D$10:P$1131,13,0)</f>
        <v>15342</v>
      </c>
      <c r="F844" s="48">
        <f t="shared" si="13"/>
        <v>6.5180550123843037</v>
      </c>
    </row>
    <row r="845" spans="1:6">
      <c r="A845" s="8" t="s">
        <v>536</v>
      </c>
      <c r="B845" s="8" t="str">
        <f>+VLOOKUP(A845,[1]Mpios!B$10:C$1131,2,0)</f>
        <v>Magdalena</v>
      </c>
      <c r="C845" s="8" t="str">
        <f>+VLOOKUP(A845,[1]Mpios!D$10:E$1131,2,0)</f>
        <v>Chivolo</v>
      </c>
      <c r="D845" s="8">
        <v>1</v>
      </c>
      <c r="E845" s="8">
        <f>+VLOOKUP(A845,[1]Mpios!D$10:P$1131,13,0)</f>
        <v>15960</v>
      </c>
      <c r="F845" s="48">
        <f t="shared" si="13"/>
        <v>6.2656641604010028</v>
      </c>
    </row>
    <row r="846" spans="1:6">
      <c r="A846" s="8" t="s">
        <v>1195</v>
      </c>
      <c r="B846" s="8" t="str">
        <f>+VLOOKUP(A846,[1]Mpios!B$10:C$1131,2,0)</f>
        <v>Atlántico</v>
      </c>
      <c r="C846" s="8" t="str">
        <f>+VLOOKUP(A846,[1]Mpios!D$10:E$1131,2,0)</f>
        <v>Campo de La Cruz</v>
      </c>
      <c r="D846" s="8">
        <v>1</v>
      </c>
      <c r="E846" s="8">
        <f>+VLOOKUP(A846,[1]Mpios!D$10:P$1131,13,0)</f>
        <v>16035</v>
      </c>
      <c r="F846" s="48">
        <f t="shared" si="13"/>
        <v>6.2363579669473026</v>
      </c>
    </row>
    <row r="847" spans="1:6">
      <c r="A847" s="8" t="s">
        <v>624</v>
      </c>
      <c r="B847" s="8" t="str">
        <f>+VLOOKUP(A847,[1]Mpios!B$10:C$1131,2,0)</f>
        <v>Nariño</v>
      </c>
      <c r="C847" s="8" t="str">
        <f>+VLOOKUP(A847,[1]Mpios!D$10:E$1131,2,0)</f>
        <v>Mosquera</v>
      </c>
      <c r="D847" s="8">
        <v>1</v>
      </c>
      <c r="E847" s="8">
        <f>+VLOOKUP(A847,[1]Mpios!D$10:P$1131,13,0)</f>
        <v>16270</v>
      </c>
      <c r="F847" s="48">
        <f t="shared" si="13"/>
        <v>6.1462814996926856</v>
      </c>
    </row>
    <row r="848" spans="1:6">
      <c r="A848" s="8" t="s">
        <v>526</v>
      </c>
      <c r="B848" s="8" t="str">
        <f>+VLOOKUP(A848,[1]Mpios!B$10:C$1131,2,0)</f>
        <v>La Guajira</v>
      </c>
      <c r="C848" s="8" t="str">
        <f>+VLOOKUP(A848,[1]Mpios!D$10:E$1131,2,0)</f>
        <v>Manaure</v>
      </c>
      <c r="D848" s="8">
        <v>6</v>
      </c>
      <c r="E848" s="8">
        <f>+VLOOKUP(A848,[1]Mpios!D$10:P$1131,13,0)</f>
        <v>103961</v>
      </c>
      <c r="F848" s="48">
        <f t="shared" si="13"/>
        <v>5.7713950423716582</v>
      </c>
    </row>
    <row r="849" spans="1:6">
      <c r="A849" s="8" t="s">
        <v>135</v>
      </c>
      <c r="B849" s="8" t="str">
        <f>+VLOOKUP(A849,[1]Mpios!B$10:C$1131,2,0)</f>
        <v>Antioquia</v>
      </c>
      <c r="C849" s="8" t="str">
        <f>+VLOOKUP(A849,[1]Mpios!D$10:E$1131,2,0)</f>
        <v>Santa Rosa de Osos</v>
      </c>
      <c r="D849" s="8">
        <v>2</v>
      </c>
      <c r="E849" s="8">
        <f>+VLOOKUP(A849,[1]Mpios!D$10:P$1131,13,0)</f>
        <v>35650</v>
      </c>
      <c r="F849" s="48">
        <f t="shared" si="13"/>
        <v>5.6100981767180924</v>
      </c>
    </row>
    <row r="850" spans="1:6">
      <c r="A850" s="8" t="s">
        <v>336</v>
      </c>
      <c r="B850" s="8" t="str">
        <f>+VLOOKUP(A850,[1]Mpios!B$10:C$1131,2,0)</f>
        <v>Cauca</v>
      </c>
      <c r="C850" s="8" t="str">
        <f>+VLOOKUP(A850,[1]Mpios!D$10:E$1131,2,0)</f>
        <v>Totoró</v>
      </c>
      <c r="D850" s="8">
        <v>1</v>
      </c>
      <c r="E850" s="8">
        <f>+VLOOKUP(A850,[1]Mpios!D$10:P$1131,13,0)</f>
        <v>20123</v>
      </c>
      <c r="F850" s="48">
        <f t="shared" si="13"/>
        <v>4.9694379565671127</v>
      </c>
    </row>
    <row r="851" spans="1:6">
      <c r="A851" s="8" t="s">
        <v>542</v>
      </c>
      <c r="B851" s="8" t="str">
        <f>+VLOOKUP(A851,[1]Mpios!B$10:C$1131,2,0)</f>
        <v>Magdalena</v>
      </c>
      <c r="C851" s="8" t="str">
        <f>+VLOOKUP(A851,[1]Mpios!D$10:E$1131,2,0)</f>
        <v>Guamal</v>
      </c>
      <c r="D851" s="8">
        <v>1</v>
      </c>
      <c r="E851" s="8">
        <f>+VLOOKUP(A851,[1]Mpios!D$10:P$1131,13,0)</f>
        <v>27253</v>
      </c>
      <c r="F851" s="48">
        <f t="shared" si="13"/>
        <v>3.669320808718306</v>
      </c>
    </row>
    <row r="852" spans="1:6">
      <c r="A852" s="8" t="s">
        <v>556</v>
      </c>
      <c r="B852" s="8" t="str">
        <f>+VLOOKUP(A852,[1]Mpios!B$10:C$1131,2,0)</f>
        <v>Magdalena</v>
      </c>
      <c r="C852" s="8" t="str">
        <f>+VLOOKUP(A852,[1]Mpios!D$10:E$1131,2,0)</f>
        <v>Sitionuevo</v>
      </c>
      <c r="D852" s="8">
        <v>1</v>
      </c>
      <c r="E852" s="8">
        <f>+VLOOKUP(A852,[1]Mpios!D$10:P$1131,13,0)</f>
        <v>31706</v>
      </c>
      <c r="F852" s="48">
        <f t="shared" si="13"/>
        <v>3.1539771652053239</v>
      </c>
    </row>
    <row r="853" spans="1:6">
      <c r="A853" s="8" t="s">
        <v>906</v>
      </c>
      <c r="B853" s="8" t="str">
        <f>+VLOOKUP(A853,[1]Mpios!B$10:C$1131,2,0)</f>
        <v>Archipiélago de San Andrés</v>
      </c>
      <c r="C853" s="8" t="str">
        <f>+VLOOKUP(A853,[1]Mpios!D$10:E$1131,2,0)</f>
        <v>San Andrés</v>
      </c>
      <c r="D853" s="8">
        <v>1</v>
      </c>
      <c r="E853" s="8">
        <f>+VLOOKUP(A853,[1]Mpios!D$10:P$1131,13,0)</f>
        <v>71305</v>
      </c>
      <c r="F853" s="48">
        <f t="shared" si="13"/>
        <v>1.4024261973213661</v>
      </c>
    </row>
    <row r="854" spans="1:6">
      <c r="A854" s="8" t="s">
        <v>906</v>
      </c>
      <c r="B854" s="8" t="str">
        <f>+VLOOKUP(A854,[1]Mpios!B$10:C$1131,2,0)</f>
        <v>Archipiélago de San Andrés</v>
      </c>
      <c r="C854" s="8" t="str">
        <f>+VLOOKUP(A854,[1]Mpios!D$10:E$1131,2,0)</f>
        <v>San Andrés</v>
      </c>
      <c r="D854" s="8">
        <v>1</v>
      </c>
      <c r="E854" s="8">
        <f>+VLOOKUP(A854,[1]Mpios!D$10:P$1131,13,0)</f>
        <v>71305</v>
      </c>
      <c r="F854" s="48">
        <f t="shared" si="13"/>
        <v>1.4024261973213661</v>
      </c>
    </row>
  </sheetData>
  <sortState ref="A2:F854">
    <sortCondition descending="1" ref="F2:F854"/>
  </sortState>
  <mergeCells count="1">
    <mergeCell ref="H4:M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E70B6F"/>
  </sheetPr>
  <dimension ref="A1:E8"/>
  <sheetViews>
    <sheetView workbookViewId="0">
      <selection activeCell="B6" sqref="B6"/>
    </sheetView>
  </sheetViews>
  <sheetFormatPr baseColWidth="10" defaultRowHeight="15"/>
  <cols>
    <col min="2" max="2" width="15.7109375" customWidth="1"/>
  </cols>
  <sheetData>
    <row r="1" spans="1:5">
      <c r="A1" s="114" t="s">
        <v>1332</v>
      </c>
      <c r="B1" s="114"/>
    </row>
    <row r="2" spans="1:5" ht="45">
      <c r="A2" s="44" t="s">
        <v>1148</v>
      </c>
      <c r="B2" s="45">
        <v>56</v>
      </c>
    </row>
    <row r="3" spans="1:5" ht="45">
      <c r="A3" s="44" t="s">
        <v>1149</v>
      </c>
      <c r="B3" s="45">
        <v>34</v>
      </c>
    </row>
    <row r="4" spans="1:5" ht="33.75">
      <c r="A4" s="44" t="s">
        <v>1150</v>
      </c>
      <c r="B4" s="45" t="s">
        <v>1153</v>
      </c>
      <c r="D4" s="47"/>
    </row>
    <row r="5" spans="1:5" ht="33.75">
      <c r="A5" s="44" t="s">
        <v>1151</v>
      </c>
      <c r="B5" s="45" t="s">
        <v>1154</v>
      </c>
      <c r="D5" s="47"/>
    </row>
    <row r="6" spans="1:5" ht="33.75">
      <c r="A6" s="44" t="s">
        <v>1152</v>
      </c>
      <c r="B6" s="46">
        <v>0.23</v>
      </c>
      <c r="E6" s="5"/>
    </row>
    <row r="8" spans="1:5">
      <c r="A8" s="44" t="s">
        <v>1333</v>
      </c>
      <c r="B8" s="87">
        <v>48747632</v>
      </c>
      <c r="C8" s="88">
        <f>+(B2/B8)*2*100000</f>
        <v>0.22975474993328907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E70B6F"/>
  </sheetPr>
  <dimension ref="A1:F10"/>
  <sheetViews>
    <sheetView workbookViewId="0">
      <selection activeCell="H7" sqref="H7"/>
    </sheetView>
  </sheetViews>
  <sheetFormatPr baseColWidth="10" defaultRowHeight="15"/>
  <cols>
    <col min="2" max="2" width="14.42578125" bestFit="1" customWidth="1"/>
    <col min="3" max="3" width="14.140625" bestFit="1" customWidth="1"/>
    <col min="4" max="4" width="14.7109375" bestFit="1" customWidth="1"/>
  </cols>
  <sheetData>
    <row r="1" spans="1:6">
      <c r="A1" s="8" t="s">
        <v>1141</v>
      </c>
      <c r="B1" s="8" t="s">
        <v>1142</v>
      </c>
      <c r="C1" s="8" t="s">
        <v>1143</v>
      </c>
      <c r="D1" s="8" t="s">
        <v>1144</v>
      </c>
      <c r="E1" s="8" t="s">
        <v>1145</v>
      </c>
      <c r="F1" s="8" t="s">
        <v>1146</v>
      </c>
    </row>
    <row r="2" spans="1:6">
      <c r="A2" s="8" t="s">
        <v>10</v>
      </c>
      <c r="B2" s="20">
        <v>150</v>
      </c>
      <c r="C2" s="20">
        <v>29</v>
      </c>
      <c r="D2" s="20">
        <v>144</v>
      </c>
      <c r="E2" s="20">
        <v>23</v>
      </c>
      <c r="F2" s="8">
        <f>+SUM(B2:E2)</f>
        <v>346</v>
      </c>
    </row>
    <row r="3" spans="1:6">
      <c r="A3" s="8" t="s">
        <v>11</v>
      </c>
      <c r="B3" s="20">
        <v>94</v>
      </c>
      <c r="C3" s="20">
        <v>22</v>
      </c>
      <c r="D3" s="20">
        <v>115</v>
      </c>
      <c r="E3" s="20">
        <v>12</v>
      </c>
      <c r="F3" s="8">
        <f>+SUM(B3:E3)</f>
        <v>243</v>
      </c>
    </row>
    <row r="4" spans="1:6">
      <c r="A4" s="8" t="s">
        <v>12</v>
      </c>
      <c r="B4" s="20">
        <v>119</v>
      </c>
      <c r="C4" s="20">
        <v>16</v>
      </c>
      <c r="D4" s="20">
        <v>132</v>
      </c>
      <c r="E4" s="20">
        <v>15</v>
      </c>
      <c r="F4" s="8">
        <f t="shared" ref="F4:F10" si="0">+SUM(B4:E4)</f>
        <v>282</v>
      </c>
    </row>
    <row r="5" spans="1:6">
      <c r="A5" s="8" t="s">
        <v>13</v>
      </c>
      <c r="B5" s="20">
        <v>53</v>
      </c>
      <c r="C5" s="20">
        <v>8</v>
      </c>
      <c r="D5" s="20">
        <v>70</v>
      </c>
      <c r="E5" s="20">
        <v>5</v>
      </c>
      <c r="F5" s="8">
        <f t="shared" si="0"/>
        <v>136</v>
      </c>
    </row>
    <row r="6" spans="1:6">
      <c r="A6" s="8" t="s">
        <v>14</v>
      </c>
      <c r="B6" s="20">
        <v>64</v>
      </c>
      <c r="C6" s="20">
        <v>8</v>
      </c>
      <c r="D6" s="20">
        <v>97</v>
      </c>
      <c r="E6" s="20">
        <v>20</v>
      </c>
      <c r="F6" s="8">
        <f t="shared" si="0"/>
        <v>189</v>
      </c>
    </row>
    <row r="7" spans="1:6">
      <c r="A7" s="8" t="s">
        <v>15</v>
      </c>
      <c r="B7" s="20">
        <v>30</v>
      </c>
      <c r="C7" s="20">
        <v>2</v>
      </c>
      <c r="D7" s="20">
        <v>59</v>
      </c>
      <c r="E7" s="20">
        <v>11</v>
      </c>
      <c r="F7" s="8">
        <f t="shared" si="0"/>
        <v>102</v>
      </c>
    </row>
    <row r="8" spans="1:6">
      <c r="A8" s="8" t="s">
        <v>16</v>
      </c>
      <c r="B8" s="20">
        <v>29</v>
      </c>
      <c r="C8" s="20">
        <v>11</v>
      </c>
      <c r="D8" s="20">
        <v>76</v>
      </c>
      <c r="E8" s="20">
        <v>4</v>
      </c>
      <c r="F8" s="8">
        <f t="shared" si="0"/>
        <v>120</v>
      </c>
    </row>
    <row r="9" spans="1:6">
      <c r="A9" s="8" t="s">
        <v>17</v>
      </c>
      <c r="B9" s="20">
        <v>15</v>
      </c>
      <c r="C9" s="20">
        <v>6</v>
      </c>
      <c r="D9" s="20">
        <v>70</v>
      </c>
      <c r="E9" s="20">
        <v>11</v>
      </c>
      <c r="F9" s="8">
        <f t="shared" si="0"/>
        <v>102</v>
      </c>
    </row>
    <row r="10" spans="1:6">
      <c r="A10" s="8" t="s">
        <v>1147</v>
      </c>
      <c r="B10" s="20">
        <v>12</v>
      </c>
      <c r="C10" s="20">
        <v>2</v>
      </c>
      <c r="D10" s="20">
        <v>40</v>
      </c>
      <c r="E10" s="20">
        <v>2</v>
      </c>
      <c r="F10" s="8">
        <f t="shared" si="0"/>
        <v>56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E70B6F"/>
  </sheetPr>
  <dimension ref="A1:F11"/>
  <sheetViews>
    <sheetView workbookViewId="0">
      <selection activeCell="F24" sqref="F24"/>
    </sheetView>
  </sheetViews>
  <sheetFormatPr baseColWidth="10" defaultRowHeight="15"/>
  <cols>
    <col min="2" max="2" width="22.7109375" bestFit="1" customWidth="1"/>
    <col min="3" max="3" width="21.42578125" bestFit="1" customWidth="1"/>
    <col min="4" max="4" width="24.85546875" bestFit="1" customWidth="1"/>
    <col min="5" max="5" width="23.140625" bestFit="1" customWidth="1"/>
  </cols>
  <sheetData>
    <row r="1" spans="1:6">
      <c r="A1" s="8"/>
      <c r="B1" s="112" t="s">
        <v>1155</v>
      </c>
      <c r="C1" s="112"/>
      <c r="D1" s="112" t="s">
        <v>1156</v>
      </c>
      <c r="E1" s="112"/>
      <c r="F1" s="8" t="s">
        <v>1157</v>
      </c>
    </row>
    <row r="2" spans="1:6">
      <c r="A2" s="8" t="s">
        <v>1141</v>
      </c>
      <c r="B2" s="8" t="s">
        <v>1158</v>
      </c>
      <c r="C2" s="8" t="s">
        <v>1159</v>
      </c>
      <c r="D2" s="8" t="s">
        <v>1160</v>
      </c>
      <c r="E2" s="8" t="s">
        <v>1161</v>
      </c>
      <c r="F2" s="8"/>
    </row>
    <row r="3" spans="1:6">
      <c r="A3" s="8" t="s">
        <v>10</v>
      </c>
      <c r="B3" s="8">
        <v>39</v>
      </c>
      <c r="C3" s="8">
        <v>276</v>
      </c>
      <c r="D3" s="8">
        <v>17</v>
      </c>
      <c r="E3" s="8">
        <v>14</v>
      </c>
      <c r="F3" s="8">
        <f>+SUM(B3:E3)</f>
        <v>346</v>
      </c>
    </row>
    <row r="4" spans="1:6">
      <c r="A4" s="8" t="s">
        <v>11</v>
      </c>
      <c r="B4" s="18">
        <v>20</v>
      </c>
      <c r="C4" s="20">
        <v>206</v>
      </c>
      <c r="D4" s="8">
        <v>9</v>
      </c>
      <c r="E4" s="8">
        <v>8</v>
      </c>
      <c r="F4" s="8">
        <f t="shared" ref="F4:F11" si="0">+SUM(B4:E4)</f>
        <v>243</v>
      </c>
    </row>
    <row r="5" spans="1:6">
      <c r="A5" s="8" t="s">
        <v>12</v>
      </c>
      <c r="B5" s="8">
        <v>26</v>
      </c>
      <c r="C5" s="8">
        <v>240</v>
      </c>
      <c r="D5" s="8">
        <v>13</v>
      </c>
      <c r="E5" s="8">
        <v>3</v>
      </c>
      <c r="F5" s="8">
        <f t="shared" si="0"/>
        <v>282</v>
      </c>
    </row>
    <row r="6" spans="1:6">
      <c r="A6" s="8" t="s">
        <v>13</v>
      </c>
      <c r="B6" s="20">
        <v>20</v>
      </c>
      <c r="C6" s="20">
        <v>111</v>
      </c>
      <c r="D6" s="20">
        <v>1</v>
      </c>
      <c r="E6" s="20">
        <v>4</v>
      </c>
      <c r="F6" s="8">
        <f t="shared" si="0"/>
        <v>136</v>
      </c>
    </row>
    <row r="7" spans="1:6">
      <c r="A7" s="8" t="s">
        <v>14</v>
      </c>
      <c r="B7" s="8">
        <v>25</v>
      </c>
      <c r="C7" s="8">
        <v>151</v>
      </c>
      <c r="D7" s="8">
        <v>10</v>
      </c>
      <c r="E7" s="8">
        <v>3</v>
      </c>
      <c r="F7" s="8">
        <f t="shared" si="0"/>
        <v>189</v>
      </c>
    </row>
    <row r="8" spans="1:6">
      <c r="A8" s="8" t="s">
        <v>15</v>
      </c>
      <c r="B8" s="20">
        <v>9</v>
      </c>
      <c r="C8" s="20">
        <v>90</v>
      </c>
      <c r="D8" s="20">
        <v>2</v>
      </c>
      <c r="E8" s="20">
        <v>1</v>
      </c>
      <c r="F8" s="8">
        <f t="shared" si="0"/>
        <v>102</v>
      </c>
    </row>
    <row r="9" spans="1:6">
      <c r="A9" s="8" t="s">
        <v>16</v>
      </c>
      <c r="B9" s="8">
        <v>16</v>
      </c>
      <c r="C9" s="8">
        <v>97</v>
      </c>
      <c r="D9" s="8">
        <v>5</v>
      </c>
      <c r="E9" s="8">
        <v>2</v>
      </c>
      <c r="F9" s="8">
        <f t="shared" si="0"/>
        <v>120</v>
      </c>
    </row>
    <row r="10" spans="1:6">
      <c r="A10" s="8" t="s">
        <v>17</v>
      </c>
      <c r="B10" s="20">
        <v>5</v>
      </c>
      <c r="C10" s="20">
        <v>94</v>
      </c>
      <c r="D10" s="20">
        <v>1</v>
      </c>
      <c r="E10" s="20">
        <v>2</v>
      </c>
      <c r="F10" s="8">
        <f t="shared" si="0"/>
        <v>102</v>
      </c>
    </row>
    <row r="11" spans="1:6">
      <c r="A11" s="9" t="s">
        <v>1147</v>
      </c>
      <c r="B11" s="8">
        <v>0</v>
      </c>
      <c r="C11" s="20">
        <v>56</v>
      </c>
      <c r="D11" s="8">
        <v>0</v>
      </c>
      <c r="E11" s="8">
        <v>0</v>
      </c>
      <c r="F11" s="8">
        <f t="shared" si="0"/>
        <v>56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E70B6F"/>
  </sheetPr>
  <dimension ref="A1:O31"/>
  <sheetViews>
    <sheetView zoomScaleNormal="100" workbookViewId="0">
      <selection sqref="A1:F31"/>
    </sheetView>
  </sheetViews>
  <sheetFormatPr baseColWidth="10" defaultRowHeight="15"/>
  <cols>
    <col min="2" max="2" width="18.42578125" bestFit="1" customWidth="1"/>
    <col min="3" max="3" width="21.85546875" bestFit="1" customWidth="1"/>
    <col min="10" max="10" width="18.42578125" bestFit="1" customWidth="1"/>
    <col min="11" max="11" width="12" bestFit="1" customWidth="1"/>
  </cols>
  <sheetData>
    <row r="1" spans="1:15">
      <c r="A1" s="8" t="s">
        <v>1060</v>
      </c>
      <c r="B1" s="8" t="s">
        <v>1028</v>
      </c>
      <c r="C1" s="8" t="s">
        <v>1162</v>
      </c>
      <c r="D1" s="8" t="s">
        <v>1163</v>
      </c>
      <c r="E1" s="8" t="s">
        <v>1002</v>
      </c>
      <c r="F1" s="8" t="s">
        <v>1164</v>
      </c>
      <c r="I1" s="8" t="s">
        <v>1060</v>
      </c>
      <c r="J1" s="8" t="s">
        <v>1162</v>
      </c>
      <c r="K1" s="8" t="s">
        <v>1166</v>
      </c>
      <c r="L1" s="8" t="s">
        <v>1052</v>
      </c>
      <c r="M1" s="8" t="s">
        <v>1054</v>
      </c>
      <c r="N1" s="8" t="s">
        <v>1056</v>
      </c>
      <c r="O1" s="8" t="s">
        <v>1147</v>
      </c>
    </row>
    <row r="2" spans="1:15">
      <c r="A2" s="30" t="s">
        <v>57</v>
      </c>
      <c r="B2" s="30" t="str">
        <f>+VLOOKUP(A2,[1]Mpios!B$10:C$1131,2,0)</f>
        <v>Antioquia</v>
      </c>
      <c r="C2" s="30" t="str">
        <f>+VLOOKUP(A2,[1]Mpios!D$10:E$1131,2,0)</f>
        <v>Briceño</v>
      </c>
      <c r="D2" s="30">
        <v>2</v>
      </c>
      <c r="E2" s="30">
        <f>+VLOOKUP(A2,[1]Mpios!D$10:Q$1131,14,0)</f>
        <v>8692</v>
      </c>
      <c r="F2" s="42">
        <f t="shared" ref="F2:F30" si="0">+(D2/E2)*2*100000</f>
        <v>46.019328117809479</v>
      </c>
      <c r="I2" s="8" t="s">
        <v>57</v>
      </c>
      <c r="J2" s="8" t="s">
        <v>1168</v>
      </c>
      <c r="K2" s="37">
        <v>229.14757103574701</v>
      </c>
      <c r="L2" s="37">
        <v>366.97247706422019</v>
      </c>
      <c r="M2" s="37">
        <v>0</v>
      </c>
      <c r="N2" s="37">
        <v>45.966444495518267</v>
      </c>
      <c r="O2" s="37">
        <v>46.019328117809479</v>
      </c>
    </row>
    <row r="3" spans="1:15">
      <c r="A3" s="30" t="s">
        <v>181</v>
      </c>
      <c r="B3" s="30" t="str">
        <f>+VLOOKUP(A3,[1]Mpios!B$10:C$1131,2,0)</f>
        <v>Bolívar</v>
      </c>
      <c r="C3" s="30" t="str">
        <f>+VLOOKUP(A3,[1]Mpios!D$10:E$1131,2,0)</f>
        <v>Cantagallo</v>
      </c>
      <c r="D3" s="30">
        <v>2</v>
      </c>
      <c r="E3" s="30">
        <f>+VLOOKUP(A3,[1]Mpios!D$10:Q$1131,14,0)</f>
        <v>9393</v>
      </c>
      <c r="F3" s="42">
        <f t="shared" si="0"/>
        <v>42.584903651655488</v>
      </c>
      <c r="I3" s="8" t="s">
        <v>181</v>
      </c>
      <c r="J3" s="8" t="s">
        <v>1169</v>
      </c>
      <c r="K3" s="37">
        <v>0</v>
      </c>
      <c r="L3" s="37">
        <v>0</v>
      </c>
      <c r="M3" s="37">
        <v>0</v>
      </c>
      <c r="N3" s="37">
        <v>0</v>
      </c>
      <c r="O3" s="37">
        <v>42.584903651655488</v>
      </c>
    </row>
    <row r="4" spans="1:15">
      <c r="A4" s="30" t="s">
        <v>475</v>
      </c>
      <c r="B4" s="30" t="str">
        <f>+VLOOKUP(A4,[1]Mpios!B$10:C$1131,2,0)</f>
        <v>Chocó</v>
      </c>
      <c r="C4" s="30" t="str">
        <f>+VLOOKUP(A4,[1]Mpios!D$10:E$1131,2,0)</f>
        <v>San José del Palmar</v>
      </c>
      <c r="D4" s="30">
        <v>1</v>
      </c>
      <c r="E4" s="30">
        <f>+VLOOKUP(A4,[1]Mpios!D$10:Q$1131,14,0)</f>
        <v>4803</v>
      </c>
      <c r="F4" s="42">
        <f t="shared" si="0"/>
        <v>41.640641265875495</v>
      </c>
      <c r="I4" s="8" t="s">
        <v>475</v>
      </c>
      <c r="J4" s="8" t="s">
        <v>1170</v>
      </c>
      <c r="K4" s="37">
        <v>0</v>
      </c>
      <c r="L4" s="37">
        <v>0</v>
      </c>
      <c r="M4" s="37">
        <v>0</v>
      </c>
      <c r="N4" s="37">
        <v>0</v>
      </c>
      <c r="O4" s="37">
        <v>41.640641265875495</v>
      </c>
    </row>
    <row r="5" spans="1:15">
      <c r="A5" s="30" t="s">
        <v>478</v>
      </c>
      <c r="B5" s="30" t="str">
        <f>+VLOOKUP(A5,[1]Mpios!B$10:C$1131,2,0)</f>
        <v>Chocó</v>
      </c>
      <c r="C5" s="30" t="str">
        <f>+VLOOKUP(A5,[1]Mpios!D$10:E$1131,2,0)</f>
        <v>Unguía</v>
      </c>
      <c r="D5" s="30">
        <v>3</v>
      </c>
      <c r="E5" s="30">
        <f>+VLOOKUP(A5,[1]Mpios!D$10:Q$1131,14,0)</f>
        <v>15164</v>
      </c>
      <c r="F5" s="42">
        <f t="shared" si="0"/>
        <v>39.567396465312584</v>
      </c>
      <c r="I5" s="8" t="s">
        <v>478</v>
      </c>
      <c r="J5" s="8" t="s">
        <v>1171</v>
      </c>
      <c r="K5" s="37">
        <v>40.072129833700664</v>
      </c>
      <c r="L5" s="37">
        <v>0</v>
      </c>
      <c r="M5" s="37">
        <v>13.265238442661007</v>
      </c>
      <c r="N5" s="37">
        <v>0</v>
      </c>
      <c r="O5" s="37">
        <v>39.567396465312584</v>
      </c>
    </row>
    <row r="6" spans="1:15">
      <c r="A6" s="30" t="s">
        <v>874</v>
      </c>
      <c r="B6" s="30" t="str">
        <f>+VLOOKUP(A6,[1]Mpios!B$10:C$1131,2,0)</f>
        <v>Arauca</v>
      </c>
      <c r="C6" s="30" t="str">
        <f>+VLOOKUP(A6,[1]Mpios!D$10:E$1131,2,0)</f>
        <v>Saravena</v>
      </c>
      <c r="D6" s="30">
        <v>9</v>
      </c>
      <c r="E6" s="30">
        <f>+VLOOKUP(A6,[1]Mpios!D$10:Q$1131,14,0)</f>
        <v>47594</v>
      </c>
      <c r="F6" s="42">
        <f t="shared" si="0"/>
        <v>37.819893263856791</v>
      </c>
      <c r="I6" s="8" t="s">
        <v>874</v>
      </c>
      <c r="J6" s="8" t="s">
        <v>1172</v>
      </c>
      <c r="K6" s="37">
        <v>0</v>
      </c>
      <c r="L6" s="37">
        <v>0</v>
      </c>
      <c r="M6" s="37">
        <v>29.89983555090447</v>
      </c>
      <c r="N6" s="37">
        <v>0</v>
      </c>
      <c r="O6" s="37">
        <v>37.819893263856791</v>
      </c>
    </row>
    <row r="7" spans="1:15">
      <c r="A7" s="30" t="s">
        <v>660</v>
      </c>
      <c r="B7" s="30" t="str">
        <f>+VLOOKUP(A7,[1]Mpios!B$10:C$1131,2,0)</f>
        <v>Norte de Santander</v>
      </c>
      <c r="C7" s="30" t="str">
        <f>+VLOOKUP(A7,[1]Mpios!D$10:E$1131,2,0)</f>
        <v>El Carmen</v>
      </c>
      <c r="D7" s="30">
        <v>2</v>
      </c>
      <c r="E7" s="30">
        <f>+VLOOKUP(A7,[1]Mpios!D$10:Q$1131,14,0)</f>
        <v>13790</v>
      </c>
      <c r="F7" s="42">
        <f t="shared" si="0"/>
        <v>29.006526468455402</v>
      </c>
      <c r="I7" s="8" t="s">
        <v>660</v>
      </c>
      <c r="J7" s="8" t="s">
        <v>1173</v>
      </c>
      <c r="K7" s="37">
        <v>0</v>
      </c>
      <c r="L7" s="37">
        <v>13.837957517470421</v>
      </c>
      <c r="M7" s="37">
        <v>14.057777465382724</v>
      </c>
      <c r="N7" s="37">
        <v>0</v>
      </c>
      <c r="O7" s="37">
        <v>29.006526468455402</v>
      </c>
    </row>
    <row r="8" spans="1:15">
      <c r="A8" s="30" t="s">
        <v>870</v>
      </c>
      <c r="B8" s="30" t="str">
        <f>+VLOOKUP(A8,[1]Mpios!B$10:C$1131,2,0)</f>
        <v>Arauca</v>
      </c>
      <c r="C8" s="30" t="str">
        <f>+VLOOKUP(A8,[1]Mpios!D$10:E$1131,2,0)</f>
        <v>Arauquita</v>
      </c>
      <c r="D8" s="30">
        <v>6</v>
      </c>
      <c r="E8" s="30">
        <f>+VLOOKUP(A8,[1]Mpios!D$10:Q$1131,14,0)</f>
        <v>41743</v>
      </c>
      <c r="F8" s="42">
        <f t="shared" si="0"/>
        <v>28.74733488249527</v>
      </c>
      <c r="I8" s="8" t="s">
        <v>870</v>
      </c>
      <c r="J8" s="8" t="s">
        <v>1174</v>
      </c>
      <c r="K8" s="37">
        <v>40.016006402561025</v>
      </c>
      <c r="L8" s="37">
        <v>64.30550059358923</v>
      </c>
      <c r="M8" s="37">
        <v>14.67997651203758</v>
      </c>
      <c r="N8" s="37">
        <v>0</v>
      </c>
      <c r="O8" s="37">
        <v>28.74733488249527</v>
      </c>
    </row>
    <row r="9" spans="1:15">
      <c r="A9" s="30" t="s">
        <v>473</v>
      </c>
      <c r="B9" s="30" t="str">
        <f>+VLOOKUP(A9,[1]Mpios!B$10:C$1131,2,0)</f>
        <v>Chocó</v>
      </c>
      <c r="C9" s="30" t="str">
        <f>+VLOOKUP(A9,[1]Mpios!D$10:E$1131,2,0)</f>
        <v>Río Quito</v>
      </c>
      <c r="D9" s="30">
        <v>1</v>
      </c>
      <c r="E9" s="30">
        <f>+VLOOKUP(A9,[1]Mpios!D$10:Q$1131,14,0)</f>
        <v>9062</v>
      </c>
      <c r="F9" s="42">
        <f t="shared" si="0"/>
        <v>22.070183182520417</v>
      </c>
      <c r="I9" s="8" t="s">
        <v>473</v>
      </c>
      <c r="J9" s="8" t="s">
        <v>1175</v>
      </c>
      <c r="K9" s="37">
        <v>0</v>
      </c>
      <c r="L9" s="37">
        <v>0</v>
      </c>
      <c r="M9" s="37">
        <v>0</v>
      </c>
      <c r="N9" s="37">
        <v>0</v>
      </c>
      <c r="O9" s="37">
        <v>22.070183182520417</v>
      </c>
    </row>
    <row r="10" spans="1:15">
      <c r="A10" s="30" t="s">
        <v>472</v>
      </c>
      <c r="B10" s="30" t="str">
        <f>+VLOOKUP(A10,[1]Mpios!B$10:C$1131,2,0)</f>
        <v>Chocó</v>
      </c>
      <c r="C10" s="30" t="str">
        <f>+VLOOKUP(A10,[1]Mpios!D$10:E$1131,2,0)</f>
        <v>Río Iro</v>
      </c>
      <c r="D10" s="30">
        <v>1</v>
      </c>
      <c r="E10" s="30">
        <f>+VLOOKUP(A10,[1]Mpios!D$10:Q$1131,14,0)</f>
        <v>9863</v>
      </c>
      <c r="F10" s="42">
        <f t="shared" si="0"/>
        <v>20.277805941397141</v>
      </c>
      <c r="I10" s="8" t="s">
        <v>472</v>
      </c>
      <c r="J10" s="8" t="s">
        <v>1176</v>
      </c>
      <c r="K10" s="37">
        <v>0</v>
      </c>
      <c r="L10" s="37">
        <v>0</v>
      </c>
      <c r="M10" s="37">
        <v>0</v>
      </c>
      <c r="N10" s="37">
        <v>0</v>
      </c>
      <c r="O10" s="37">
        <v>20.277805941397141</v>
      </c>
    </row>
    <row r="11" spans="1:15">
      <c r="A11" s="30" t="s">
        <v>314</v>
      </c>
      <c r="B11" s="30" t="str">
        <f>+VLOOKUP(A11,[1]Mpios!B$10:C$1131,2,0)</f>
        <v>Cauca</v>
      </c>
      <c r="C11" s="30" t="str">
        <f>+VLOOKUP(A11,[1]Mpios!D$10:E$1131,2,0)</f>
        <v>López</v>
      </c>
      <c r="D11" s="30">
        <v>2</v>
      </c>
      <c r="E11" s="30">
        <f>+VLOOKUP(A11,[1]Mpios!D$10:Q$1131,14,0)</f>
        <v>20446</v>
      </c>
      <c r="F11" s="42">
        <f t="shared" si="0"/>
        <v>19.563728846718185</v>
      </c>
      <c r="I11" s="8" t="s">
        <v>314</v>
      </c>
      <c r="J11" s="8" t="s">
        <v>1033</v>
      </c>
      <c r="K11" s="37">
        <v>0</v>
      </c>
      <c r="L11" s="37">
        <v>0</v>
      </c>
      <c r="M11" s="37">
        <v>9.9044223245679195</v>
      </c>
      <c r="N11" s="37">
        <v>49.222287851939356</v>
      </c>
      <c r="O11" s="37">
        <v>19.563728846718185</v>
      </c>
    </row>
    <row r="12" spans="1:15">
      <c r="A12" s="8" t="s">
        <v>286</v>
      </c>
      <c r="B12" s="8" t="str">
        <f>+VLOOKUP(A12,[1]Mpios!B$10:C$1131,2,0)</f>
        <v>Caquetá</v>
      </c>
      <c r="C12" s="8" t="str">
        <f>+VLOOKUP(A12,[1]Mpios!D$10:E$1131,2,0)</f>
        <v>El Paujil</v>
      </c>
      <c r="D12" s="8">
        <v>2</v>
      </c>
      <c r="E12" s="8">
        <f>+VLOOKUP(A12,[1]Mpios!D$10:Q$1131,14,0)</f>
        <v>20528</v>
      </c>
      <c r="F12" s="37">
        <f t="shared" si="0"/>
        <v>19.485580670303975</v>
      </c>
    </row>
    <row r="13" spans="1:15">
      <c r="A13" s="8" t="s">
        <v>209</v>
      </c>
      <c r="B13" s="8" t="str">
        <f>+VLOOKUP(A13,[1]Mpios!B$10:C$1131,2,0)</f>
        <v>Bolívar</v>
      </c>
      <c r="C13" s="8" t="str">
        <f>+VLOOKUP(A13,[1]Mpios!D$10:E$1131,2,0)</f>
        <v>Santa Rosa</v>
      </c>
      <c r="D13" s="8">
        <v>2</v>
      </c>
      <c r="E13" s="8">
        <f>+VLOOKUP(A13,[1]Mpios!D$10:Q$1131,14,0)</f>
        <v>23105</v>
      </c>
      <c r="F13" s="37">
        <f t="shared" si="0"/>
        <v>17.312270071413113</v>
      </c>
    </row>
    <row r="14" spans="1:15">
      <c r="A14" s="8" t="s">
        <v>59</v>
      </c>
      <c r="B14" s="8" t="str">
        <f>+VLOOKUP(A14,[1]Mpios!B$10:C$1131,2,0)</f>
        <v>Antioquia</v>
      </c>
      <c r="C14" s="8" t="str">
        <f>+VLOOKUP(A14,[1]Mpios!D$10:E$1131,2,0)</f>
        <v>Cáceres</v>
      </c>
      <c r="D14" s="8">
        <v>3</v>
      </c>
      <c r="E14" s="8">
        <f>+VLOOKUP(A14,[1]Mpios!D$10:Q$1131,14,0)</f>
        <v>38850</v>
      </c>
      <c r="F14" s="37">
        <f t="shared" si="0"/>
        <v>15.444015444015445</v>
      </c>
    </row>
    <row r="15" spans="1:15">
      <c r="A15" s="8" t="s">
        <v>643</v>
      </c>
      <c r="B15" s="8" t="str">
        <f>+VLOOKUP(A15,[1]Mpios!B$10:C$1131,2,0)</f>
        <v>Nariño</v>
      </c>
      <c r="C15" s="8" t="str">
        <f>+VLOOKUP(A15,[1]Mpios!D$10:E$1131,2,0)</f>
        <v>Santacruz</v>
      </c>
      <c r="D15" s="8">
        <v>2</v>
      </c>
      <c r="E15" s="8">
        <f>+VLOOKUP(A15,[1]Mpios!D$10:Q$1131,14,0)</f>
        <v>29065</v>
      </c>
      <c r="F15" s="37">
        <f t="shared" si="0"/>
        <v>13.762257010149664</v>
      </c>
    </row>
    <row r="16" spans="1:15">
      <c r="A16" s="8" t="s">
        <v>142</v>
      </c>
      <c r="B16" s="8" t="str">
        <f>+VLOOKUP(A16,[1]Mpios!B$10:C$1131,2,0)</f>
        <v>Antioquia</v>
      </c>
      <c r="C16" s="8" t="str">
        <f>+VLOOKUP(A16,[1]Mpios!D$10:E$1131,2,0)</f>
        <v>Tarazá</v>
      </c>
      <c r="D16" s="8">
        <v>3</v>
      </c>
      <c r="E16" s="8">
        <f>+VLOOKUP(A16,[1]Mpios!D$10:Q$1131,14,0)</f>
        <v>43856</v>
      </c>
      <c r="F16" s="37">
        <f t="shared" si="0"/>
        <v>13.681138270704121</v>
      </c>
    </row>
    <row r="17" spans="1:6">
      <c r="A17" s="8" t="s">
        <v>83</v>
      </c>
      <c r="B17" s="8" t="str">
        <f>+VLOOKUP(A17,[1]Mpios!B$10:C$1131,2,0)</f>
        <v>Antioquia</v>
      </c>
      <c r="C17" s="8" t="str">
        <f>+VLOOKUP(A17,[1]Mpios!D$10:E$1131,2,0)</f>
        <v>Frontino</v>
      </c>
      <c r="D17" s="8">
        <v>1</v>
      </c>
      <c r="E17" s="8">
        <f>+VLOOKUP(A17,[1]Mpios!D$10:Q$1131,14,0)</f>
        <v>16311</v>
      </c>
      <c r="F17" s="37">
        <f t="shared" si="0"/>
        <v>12.261663907792288</v>
      </c>
    </row>
    <row r="18" spans="1:6">
      <c r="A18" s="8" t="s">
        <v>44</v>
      </c>
      <c r="B18" s="8" t="str">
        <f>+VLOOKUP(A18,[1]Mpios!B$10:C$1131,2,0)</f>
        <v>Antioquia</v>
      </c>
      <c r="C18" s="8" t="str">
        <f>+VLOOKUP(A18,[1]Mpios!D$10:E$1131,2,0)</f>
        <v>Anorí</v>
      </c>
      <c r="D18" s="8">
        <v>1</v>
      </c>
      <c r="E18" s="8">
        <f>+VLOOKUP(A18,[1]Mpios!D$10:Q$1131,14,0)</f>
        <v>17304</v>
      </c>
      <c r="F18" s="37">
        <f t="shared" si="0"/>
        <v>11.55802126675913</v>
      </c>
    </row>
    <row r="19" spans="1:6">
      <c r="A19" s="8" t="s">
        <v>477</v>
      </c>
      <c r="B19" s="8" t="str">
        <f>+VLOOKUP(A19,[1]Mpios!B$10:C$1131,2,0)</f>
        <v>Chocó</v>
      </c>
      <c r="C19" s="8" t="str">
        <f>+VLOOKUP(A19,[1]Mpios!D$10:E$1131,2,0)</f>
        <v>Tadó</v>
      </c>
      <c r="D19" s="8">
        <v>1</v>
      </c>
      <c r="E19" s="8">
        <f>+VLOOKUP(A19,[1]Mpios!D$10:Q$1131,14,0)</f>
        <v>18979</v>
      </c>
      <c r="F19" s="37">
        <f t="shared" si="0"/>
        <v>10.537963011749827</v>
      </c>
    </row>
    <row r="20" spans="1:6">
      <c r="A20" s="8" t="s">
        <v>94</v>
      </c>
      <c r="B20" s="8" t="str">
        <f>+VLOOKUP(A20,[1]Mpios!B$10:C$1131,2,0)</f>
        <v>Antioquia</v>
      </c>
      <c r="C20" s="8" t="str">
        <f>+VLOOKUP(A20,[1]Mpios!D$10:E$1131,2,0)</f>
        <v>Ituango</v>
      </c>
      <c r="D20" s="8">
        <v>1</v>
      </c>
      <c r="E20" s="8">
        <f>+VLOOKUP(A20,[1]Mpios!D$10:Q$1131,14,0)</f>
        <v>20628</v>
      </c>
      <c r="F20" s="37">
        <f t="shared" si="0"/>
        <v>9.6955594337793283</v>
      </c>
    </row>
    <row r="21" spans="1:6">
      <c r="A21" s="8" t="s">
        <v>193</v>
      </c>
      <c r="B21" s="8" t="str">
        <f>+VLOOKUP(A21,[1]Mpios!B$10:C$1131,2,0)</f>
        <v>Bolívar</v>
      </c>
      <c r="C21" s="8" t="str">
        <f>+VLOOKUP(A21,[1]Mpios!D$10:E$1131,2,0)</f>
        <v>Montecristo</v>
      </c>
      <c r="D21" s="8">
        <v>1</v>
      </c>
      <c r="E21" s="8">
        <f>+VLOOKUP(A21,[1]Mpios!D$10:Q$1131,14,0)</f>
        <v>21742</v>
      </c>
      <c r="F21" s="37">
        <f t="shared" si="0"/>
        <v>9.1987857602796428</v>
      </c>
    </row>
    <row r="22" spans="1:6">
      <c r="A22" s="8" t="s">
        <v>474</v>
      </c>
      <c r="B22" s="8" t="str">
        <f>+VLOOKUP(A22,[1]Mpios!B$10:C$1131,2,0)</f>
        <v>Chocó</v>
      </c>
      <c r="C22" s="8" t="str">
        <f>+VLOOKUP(A22,[1]Mpios!D$10:E$1131,2,0)</f>
        <v>Riosucio(2)</v>
      </c>
      <c r="D22" s="8">
        <v>1</v>
      </c>
      <c r="E22" s="8">
        <f>+VLOOKUP(A22,[1]Mpios!D$10:Q$1131,14,0)</f>
        <v>28877</v>
      </c>
      <c r="F22" s="37">
        <f t="shared" si="0"/>
        <v>6.9259272085050378</v>
      </c>
    </row>
    <row r="23" spans="1:6">
      <c r="A23" s="8" t="s">
        <v>305</v>
      </c>
      <c r="B23" s="8" t="str">
        <f>+VLOOKUP(A23,[1]Mpios!B$10:C$1131,2,0)</f>
        <v>Cauca</v>
      </c>
      <c r="C23" s="8" t="str">
        <f>+VLOOKUP(A23,[1]Mpios!D$10:E$1131,2,0)</f>
        <v>Corinto</v>
      </c>
      <c r="D23" s="8">
        <v>1</v>
      </c>
      <c r="E23" s="8">
        <f>+VLOOKUP(A23,[1]Mpios!D$10:Q$1131,14,0)</f>
        <v>32296</v>
      </c>
      <c r="F23" s="37">
        <f t="shared" si="0"/>
        <v>6.1927173643794893</v>
      </c>
    </row>
    <row r="24" spans="1:6">
      <c r="A24" s="8" t="s">
        <v>290</v>
      </c>
      <c r="B24" s="8" t="str">
        <f>+VLOOKUP(A24,[1]Mpios!B$10:C$1131,2,0)</f>
        <v>Caquetá</v>
      </c>
      <c r="C24" s="8" t="str">
        <f>+VLOOKUP(A24,[1]Mpios!D$10:E$1131,2,0)</f>
        <v>Puerto Rico</v>
      </c>
      <c r="D24" s="8">
        <v>1</v>
      </c>
      <c r="E24" s="8">
        <f>+VLOOKUP(A24,[1]Mpios!D$10:Q$1131,14,0)</f>
        <v>33447</v>
      </c>
      <c r="F24" s="37">
        <f t="shared" si="0"/>
        <v>5.9796095314975934</v>
      </c>
    </row>
    <row r="25" spans="1:6">
      <c r="A25" s="8" t="s">
        <v>306</v>
      </c>
      <c r="B25" s="8" t="str">
        <f>+VLOOKUP(A25,[1]Mpios!B$10:C$1131,2,0)</f>
        <v>Cauca</v>
      </c>
      <c r="C25" s="8" t="str">
        <f>+VLOOKUP(A25,[1]Mpios!D$10:E$1131,2,0)</f>
        <v>El Tambo</v>
      </c>
      <c r="D25" s="8">
        <v>1</v>
      </c>
      <c r="E25" s="8">
        <f>+VLOOKUP(A25,[1]Mpios!D$10:Q$1131,14,0)</f>
        <v>47674</v>
      </c>
      <c r="F25" s="37">
        <f t="shared" si="0"/>
        <v>4.1951587867600786</v>
      </c>
    </row>
    <row r="26" spans="1:6">
      <c r="A26" s="8" t="s">
        <v>875</v>
      </c>
      <c r="B26" s="8" t="str">
        <f>+VLOOKUP(A26,[1]Mpios!B$10:C$1131,2,0)</f>
        <v>Arauca</v>
      </c>
      <c r="C26" s="8" t="str">
        <f>+VLOOKUP(A26,[1]Mpios!D$10:E$1131,2,0)</f>
        <v>Tame</v>
      </c>
      <c r="D26" s="8">
        <v>1</v>
      </c>
      <c r="E26" s="8">
        <f>+VLOOKUP(A26,[1]Mpios!D$10:Q$1131,14,0)</f>
        <v>53266</v>
      </c>
      <c r="F26" s="37">
        <f t="shared" si="0"/>
        <v>3.7547403597041265</v>
      </c>
    </row>
    <row r="27" spans="1:6">
      <c r="A27" s="8" t="s">
        <v>292</v>
      </c>
      <c r="B27" s="8" t="str">
        <f>+VLOOKUP(A27,[1]Mpios!B$10:C$1131,2,0)</f>
        <v>Caquetá</v>
      </c>
      <c r="C27" s="8" t="str">
        <f>+VLOOKUP(A27,[1]Mpios!D$10:E$1131,2,0)</f>
        <v>San Vicente del Caguán</v>
      </c>
      <c r="D27" s="8">
        <v>1</v>
      </c>
      <c r="E27" s="8">
        <f>+VLOOKUP(A27,[1]Mpios!D$10:Q$1131,14,0)</f>
        <v>69214</v>
      </c>
      <c r="F27" s="37">
        <f t="shared" si="0"/>
        <v>2.8895888115121218</v>
      </c>
    </row>
    <row r="28" spans="1:6">
      <c r="A28" s="8" t="s">
        <v>280</v>
      </c>
      <c r="B28" s="8" t="str">
        <f>+VLOOKUP(A28,[1]Mpios!B$10:C$1131,2,0)</f>
        <v>Caquetá</v>
      </c>
      <c r="C28" s="8" t="str">
        <f>+VLOOKUP(A28,[1]Mpios!D$10:E$1131,2,0)</f>
        <v>Florencia</v>
      </c>
      <c r="D28" s="8">
        <v>2</v>
      </c>
      <c r="E28" s="8">
        <f>+VLOOKUP(A28,[1]Mpios!D$10:Q$1131,14,0)</f>
        <v>175395</v>
      </c>
      <c r="F28" s="37">
        <f t="shared" si="0"/>
        <v>2.2805667208301261</v>
      </c>
    </row>
    <row r="29" spans="1:6">
      <c r="A29" s="8" t="s">
        <v>450</v>
      </c>
      <c r="B29" s="8" t="str">
        <f>+VLOOKUP(A29,[1]Mpios!B$10:C$1131,2,0)</f>
        <v>Chocó</v>
      </c>
      <c r="C29" s="8" t="str">
        <f>+VLOOKUP(A29,[1]Mpios!D$10:E$1131,2,0)</f>
        <v>Quibdó</v>
      </c>
      <c r="D29" s="8">
        <v>1</v>
      </c>
      <c r="E29" s="8">
        <f>+VLOOKUP(A29,[1]Mpios!D$10:Q$1131,14,0)</f>
        <v>115937</v>
      </c>
      <c r="F29" s="37">
        <f t="shared" si="0"/>
        <v>1.7250748251205397</v>
      </c>
    </row>
    <row r="30" spans="1:6">
      <c r="A30" s="8" t="s">
        <v>848</v>
      </c>
      <c r="B30" s="8" t="str">
        <f>+VLOOKUP(A30,[1]Mpios!B$10:C$1131,2,0)</f>
        <v>Valle del Cauca</v>
      </c>
      <c r="C30" s="8" t="str">
        <f>+VLOOKUP(A30,[1]Mpios!D$10:E$1131,2,0)</f>
        <v>Jamundí</v>
      </c>
      <c r="D30" s="8">
        <v>1</v>
      </c>
      <c r="E30" s="8">
        <f>+VLOOKUP(A30,[1]Mpios!D$10:Q$1131,14,0)</f>
        <v>122030</v>
      </c>
      <c r="F30" s="37">
        <f t="shared" si="0"/>
        <v>1.6389412439564039</v>
      </c>
    </row>
    <row r="31" spans="1:6">
      <c r="A31" s="9">
        <v>0</v>
      </c>
      <c r="B31" s="8" t="s">
        <v>1167</v>
      </c>
      <c r="C31" s="8"/>
      <c r="D31" s="8">
        <v>56</v>
      </c>
      <c r="E31" s="26">
        <v>48747632</v>
      </c>
      <c r="F31" s="48">
        <f>+(D31/E31)*2*100000</f>
        <v>0.22975474993328907</v>
      </c>
    </row>
  </sheetData>
  <sortState ref="A2:F30">
    <sortCondition descending="1" ref="F2:F30"/>
  </sortState>
  <pageMargins left="0.7" right="0.7" top="0.75" bottom="0.75" header="0.3" footer="0.3"/>
  <ignoredErrors>
    <ignoredError sqref="A2:A30 I2:I11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70B6F"/>
  </sheetPr>
  <dimension ref="A1:K12"/>
  <sheetViews>
    <sheetView workbookViewId="0">
      <selection activeCell="E15" sqref="E15"/>
    </sheetView>
  </sheetViews>
  <sheetFormatPr baseColWidth="10" defaultRowHeight="15"/>
  <cols>
    <col min="2" max="2" width="18.42578125" bestFit="1" customWidth="1"/>
    <col min="6" max="6" width="14.7109375" customWidth="1"/>
    <col min="8" max="8" width="18.42578125" bestFit="1" customWidth="1"/>
    <col min="11" max="11" width="13.42578125" customWidth="1"/>
  </cols>
  <sheetData>
    <row r="1" spans="1:11">
      <c r="A1" s="111" t="s">
        <v>1334</v>
      </c>
      <c r="B1" s="111"/>
      <c r="C1" s="111"/>
      <c r="D1" s="111"/>
      <c r="E1" s="111"/>
      <c r="F1" s="111"/>
    </row>
    <row r="2" spans="1:11">
      <c r="A2" s="49" t="s">
        <v>1060</v>
      </c>
      <c r="B2" s="49" t="s">
        <v>1028</v>
      </c>
      <c r="C2" s="49" t="s">
        <v>1177</v>
      </c>
      <c r="D2" s="49" t="s">
        <v>1178</v>
      </c>
      <c r="E2" s="115" t="s">
        <v>1180</v>
      </c>
      <c r="F2" s="115"/>
      <c r="H2" s="49" t="s">
        <v>1183</v>
      </c>
      <c r="I2" s="52" t="s">
        <v>1184</v>
      </c>
      <c r="J2" s="115" t="s">
        <v>1180</v>
      </c>
      <c r="K2" s="115"/>
    </row>
    <row r="3" spans="1:11" ht="15" customHeight="1">
      <c r="A3" s="8" t="s">
        <v>987</v>
      </c>
      <c r="B3" s="8" t="s">
        <v>954</v>
      </c>
      <c r="C3" s="8">
        <v>16</v>
      </c>
      <c r="D3" s="8">
        <v>265190</v>
      </c>
      <c r="E3" s="8">
        <f t="shared" ref="E3:E12" si="0">+(C3/D3)*2*100000</f>
        <v>12.066820015837703</v>
      </c>
      <c r="F3" s="121" t="s">
        <v>1181</v>
      </c>
      <c r="H3" s="8" t="s">
        <v>954</v>
      </c>
      <c r="I3" s="8">
        <v>16</v>
      </c>
      <c r="J3" s="8">
        <v>12.066820015837703</v>
      </c>
      <c r="K3" s="116" t="s">
        <v>1181</v>
      </c>
    </row>
    <row r="4" spans="1:11" ht="15" customHeight="1">
      <c r="A4" s="8" t="s">
        <v>974</v>
      </c>
      <c r="B4" s="8" t="s">
        <v>1000</v>
      </c>
      <c r="C4" s="8">
        <v>9</v>
      </c>
      <c r="D4" s="8">
        <v>505046</v>
      </c>
      <c r="E4" s="8">
        <f t="shared" si="0"/>
        <v>3.5640317911635768</v>
      </c>
      <c r="F4" s="122"/>
      <c r="H4" s="8" t="s">
        <v>1000</v>
      </c>
      <c r="I4" s="8">
        <v>9</v>
      </c>
      <c r="J4" s="8">
        <v>3.5640317911635768</v>
      </c>
      <c r="K4" s="117"/>
    </row>
    <row r="5" spans="1:11" ht="15" customHeight="1">
      <c r="A5" s="8" t="s">
        <v>969</v>
      </c>
      <c r="B5" s="8" t="s">
        <v>939</v>
      </c>
      <c r="C5" s="8">
        <v>6</v>
      </c>
      <c r="D5" s="8">
        <v>483834</v>
      </c>
      <c r="E5" s="8">
        <f t="shared" si="0"/>
        <v>2.4801894864767671</v>
      </c>
      <c r="F5" s="122"/>
      <c r="H5" s="8" t="s">
        <v>939</v>
      </c>
      <c r="I5" s="8">
        <v>6</v>
      </c>
      <c r="J5" s="8">
        <v>2.4801894864767671</v>
      </c>
      <c r="K5" s="117"/>
    </row>
    <row r="6" spans="1:11" ht="15" customHeight="1">
      <c r="A6" s="8" t="s">
        <v>970</v>
      </c>
      <c r="B6" s="8" t="s">
        <v>998</v>
      </c>
      <c r="C6" s="8">
        <v>4</v>
      </c>
      <c r="D6" s="8">
        <v>1391889</v>
      </c>
      <c r="E6" s="8">
        <f t="shared" si="0"/>
        <v>0.57475847571178451</v>
      </c>
      <c r="F6" s="122"/>
      <c r="H6" s="8" t="s">
        <v>998</v>
      </c>
      <c r="I6" s="8">
        <v>4</v>
      </c>
      <c r="J6" s="8">
        <v>0.57475847571178451</v>
      </c>
      <c r="K6" s="117"/>
    </row>
    <row r="7" spans="1:11" ht="15" customHeight="1">
      <c r="A7" s="8" t="s">
        <v>966</v>
      </c>
      <c r="B7" s="8" t="s">
        <v>997</v>
      </c>
      <c r="C7" s="8">
        <v>5</v>
      </c>
      <c r="D7" s="8">
        <v>2122021</v>
      </c>
      <c r="E7" s="8">
        <f t="shared" si="0"/>
        <v>0.47124887076989341</v>
      </c>
      <c r="F7" s="122"/>
      <c r="H7" s="8" t="s">
        <v>997</v>
      </c>
      <c r="I7" s="8">
        <v>5</v>
      </c>
      <c r="J7" s="8">
        <v>0.47124887076989341</v>
      </c>
      <c r="K7" s="117"/>
    </row>
    <row r="8" spans="1:11" ht="15" customHeight="1">
      <c r="A8" s="8" t="s">
        <v>963</v>
      </c>
      <c r="B8" s="8" t="s">
        <v>934</v>
      </c>
      <c r="C8" s="8">
        <v>11</v>
      </c>
      <c r="D8" s="8">
        <v>6534764</v>
      </c>
      <c r="E8" s="8">
        <f t="shared" si="0"/>
        <v>0.33666097199531614</v>
      </c>
      <c r="F8" s="122"/>
      <c r="H8" s="8" t="s">
        <v>934</v>
      </c>
      <c r="I8" s="8">
        <v>11</v>
      </c>
      <c r="J8" s="8">
        <v>0.33666097199531614</v>
      </c>
      <c r="K8" s="117"/>
    </row>
    <row r="9" spans="1:11" ht="15" customHeight="1">
      <c r="A9" s="8" t="s">
        <v>980</v>
      </c>
      <c r="B9" s="8" t="s">
        <v>947</v>
      </c>
      <c r="C9" s="8">
        <v>2</v>
      </c>
      <c r="D9" s="8">
        <v>1367716</v>
      </c>
      <c r="E9" s="8">
        <f t="shared" si="0"/>
        <v>0.29245837586165552</v>
      </c>
      <c r="F9" s="123"/>
      <c r="H9" s="8" t="s">
        <v>947</v>
      </c>
      <c r="I9" s="8">
        <v>2</v>
      </c>
      <c r="J9" s="8">
        <v>0.29245837586165552</v>
      </c>
      <c r="K9" s="118"/>
    </row>
    <row r="10" spans="1:11">
      <c r="A10" s="49" t="s">
        <v>1179</v>
      </c>
      <c r="B10" s="49" t="s">
        <v>1167</v>
      </c>
      <c r="C10" s="49">
        <v>56</v>
      </c>
      <c r="D10" s="50">
        <v>48747632</v>
      </c>
      <c r="E10" s="51">
        <f t="shared" si="0"/>
        <v>0.22975474993328907</v>
      </c>
      <c r="F10" s="49"/>
      <c r="H10" s="49" t="s">
        <v>1167</v>
      </c>
      <c r="I10" s="49">
        <v>56</v>
      </c>
      <c r="J10" s="53">
        <v>0.22975474993328907</v>
      </c>
      <c r="K10" s="49"/>
    </row>
    <row r="11" spans="1:11" ht="16.5" customHeight="1">
      <c r="A11" s="8" t="s">
        <v>979</v>
      </c>
      <c r="B11" s="8" t="s">
        <v>946</v>
      </c>
      <c r="C11" s="8">
        <v>2</v>
      </c>
      <c r="D11" s="8">
        <v>1766008</v>
      </c>
      <c r="E11" s="8">
        <f t="shared" si="0"/>
        <v>0.22649954020593338</v>
      </c>
      <c r="F11" s="124" t="s">
        <v>1182</v>
      </c>
      <c r="H11" s="8" t="s">
        <v>946</v>
      </c>
      <c r="I11" s="8">
        <v>2</v>
      </c>
      <c r="J11" s="8">
        <v>0.22649954020593338</v>
      </c>
      <c r="K11" s="119" t="s">
        <v>1182</v>
      </c>
    </row>
    <row r="12" spans="1:11" ht="15" customHeight="1">
      <c r="A12" s="8" t="s">
        <v>986</v>
      </c>
      <c r="B12" s="8" t="s">
        <v>953</v>
      </c>
      <c r="C12" s="8">
        <v>1</v>
      </c>
      <c r="D12" s="8">
        <v>4660438</v>
      </c>
      <c r="E12" s="8">
        <f t="shared" si="0"/>
        <v>4.2914421348379701E-2</v>
      </c>
      <c r="F12" s="125"/>
      <c r="H12" s="8" t="s">
        <v>953</v>
      </c>
      <c r="I12" s="8">
        <v>1</v>
      </c>
      <c r="J12" s="8">
        <v>4.2914421348379701E-2</v>
      </c>
      <c r="K12" s="120"/>
    </row>
  </sheetData>
  <sortState ref="A2:E11">
    <sortCondition descending="1" ref="E2:E11"/>
  </sortState>
  <mergeCells count="7">
    <mergeCell ref="A1:F1"/>
    <mergeCell ref="J2:K2"/>
    <mergeCell ref="K3:K9"/>
    <mergeCell ref="K11:K12"/>
    <mergeCell ref="E2:F2"/>
    <mergeCell ref="F3:F9"/>
    <mergeCell ref="F11:F12"/>
  </mergeCells>
  <pageMargins left="0.7" right="0.7" top="0.75" bottom="0.75" header="0.3" footer="0.3"/>
  <ignoredErrors>
    <ignoredError sqref="A3:A1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"/>
  <sheetViews>
    <sheetView workbookViewId="0">
      <selection sqref="A1:B7"/>
    </sheetView>
  </sheetViews>
  <sheetFormatPr baseColWidth="10" defaultRowHeight="15"/>
  <cols>
    <col min="1" max="1" width="32.42578125" customWidth="1"/>
    <col min="2" max="2" width="18.5703125" customWidth="1"/>
  </cols>
  <sheetData>
    <row r="1" spans="1:8">
      <c r="A1" s="126" t="s">
        <v>1190</v>
      </c>
      <c r="B1" s="126"/>
    </row>
    <row r="2" spans="1:8">
      <c r="A2" s="61" t="s">
        <v>1185</v>
      </c>
      <c r="B2" s="99">
        <v>172</v>
      </c>
      <c r="C2" s="55"/>
      <c r="D2" s="64"/>
      <c r="E2" s="64"/>
      <c r="F2" s="64"/>
      <c r="G2" s="64"/>
      <c r="H2" s="64"/>
    </row>
    <row r="3" spans="1:8">
      <c r="A3" s="61" t="s">
        <v>1186</v>
      </c>
      <c r="B3" s="99">
        <v>542</v>
      </c>
      <c r="C3" s="55"/>
      <c r="D3" s="64"/>
      <c r="E3" s="64"/>
      <c r="F3" s="64"/>
      <c r="G3" s="64"/>
      <c r="H3" s="64"/>
    </row>
    <row r="4" spans="1:8">
      <c r="A4" s="61" t="s">
        <v>1187</v>
      </c>
      <c r="B4" s="99">
        <v>269105</v>
      </c>
    </row>
    <row r="5" spans="1:8" ht="14.25" customHeight="1">
      <c r="A5" s="61" t="s">
        <v>1188</v>
      </c>
      <c r="B5" s="99">
        <v>425</v>
      </c>
    </row>
    <row r="6" spans="1:8" ht="14.25" customHeight="1">
      <c r="A6" s="61" t="s">
        <v>1189</v>
      </c>
      <c r="B6" s="99">
        <v>11457</v>
      </c>
    </row>
    <row r="7" spans="1:8">
      <c r="A7" s="61" t="s">
        <v>1608</v>
      </c>
      <c r="B7" s="100">
        <v>1104.0741425142455</v>
      </c>
      <c r="C7" s="5"/>
      <c r="D7" s="5"/>
    </row>
    <row r="9" spans="1:8">
      <c r="A9" s="54" t="s">
        <v>1335</v>
      </c>
      <c r="B9" s="62">
        <v>48747632</v>
      </c>
    </row>
    <row r="10" spans="1:8">
      <c r="A10" s="54" t="s">
        <v>1034</v>
      </c>
      <c r="B10">
        <f>+(B4/B9)*2*100000</f>
        <v>1104.0741425142455</v>
      </c>
    </row>
  </sheetData>
  <mergeCells count="1"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G9"/>
  <sheetViews>
    <sheetView workbookViewId="0">
      <selection activeCell="G2" sqref="G2"/>
    </sheetView>
  </sheetViews>
  <sheetFormatPr baseColWidth="10" defaultRowHeight="15"/>
  <cols>
    <col min="2" max="2" width="16.85546875" bestFit="1" customWidth="1"/>
    <col min="3" max="3" width="21.28515625" bestFit="1" customWidth="1"/>
    <col min="4" max="4" width="29.140625" bestFit="1" customWidth="1"/>
  </cols>
  <sheetData>
    <row r="1" spans="1:7">
      <c r="A1" s="56" t="s">
        <v>1141</v>
      </c>
      <c r="B1" s="56" t="s">
        <v>1191</v>
      </c>
      <c r="C1" s="56" t="s">
        <v>1192</v>
      </c>
      <c r="D1" s="56" t="s">
        <v>1193</v>
      </c>
      <c r="E1" s="56" t="s">
        <v>22</v>
      </c>
      <c r="F1" s="56" t="s">
        <v>1194</v>
      </c>
      <c r="G1" s="56" t="s">
        <v>1034</v>
      </c>
    </row>
    <row r="2" spans="1:7">
      <c r="A2" s="57" t="s">
        <v>11</v>
      </c>
      <c r="B2" s="10">
        <v>311337</v>
      </c>
      <c r="C2" s="60">
        <v>5039</v>
      </c>
      <c r="D2" s="10">
        <v>234358</v>
      </c>
      <c r="E2" s="58">
        <f>+SUM(B2:D2)</f>
        <v>550734</v>
      </c>
      <c r="F2" s="26">
        <v>46581372</v>
      </c>
      <c r="G2" s="63">
        <f>+(E2/F2)*2*100000</f>
        <v>2364.6104713274653</v>
      </c>
    </row>
    <row r="3" spans="1:7">
      <c r="A3" s="57" t="s">
        <v>12</v>
      </c>
      <c r="B3" s="10">
        <v>179302</v>
      </c>
      <c r="C3" s="10">
        <v>11819</v>
      </c>
      <c r="D3" s="10">
        <v>110872</v>
      </c>
      <c r="E3" s="58">
        <f t="shared" ref="E3:E9" si="0">+SUM(B3:D3)</f>
        <v>301993</v>
      </c>
      <c r="F3" s="26">
        <v>47120770</v>
      </c>
      <c r="G3" s="63">
        <f t="shared" ref="G3:G9" si="1">+(E3/F3)*2*100000</f>
        <v>1281.7829589796602</v>
      </c>
    </row>
    <row r="4" spans="1:7">
      <c r="A4" s="57" t="s">
        <v>13</v>
      </c>
      <c r="B4" s="10">
        <v>212849</v>
      </c>
      <c r="C4" s="10">
        <v>2866</v>
      </c>
      <c r="D4" s="10">
        <v>99682</v>
      </c>
      <c r="E4" s="58">
        <f t="shared" si="0"/>
        <v>315397</v>
      </c>
      <c r="F4" s="26">
        <v>47120770</v>
      </c>
      <c r="G4" s="63">
        <f t="shared" si="1"/>
        <v>1338.6750683403518</v>
      </c>
    </row>
    <row r="5" spans="1:7">
      <c r="A5" s="57" t="s">
        <v>14</v>
      </c>
      <c r="B5" s="10">
        <v>76809</v>
      </c>
      <c r="C5" s="10">
        <v>4833</v>
      </c>
      <c r="D5" s="10">
        <v>79208</v>
      </c>
      <c r="E5" s="58">
        <f t="shared" si="0"/>
        <v>160850</v>
      </c>
      <c r="F5" s="26">
        <v>47661368</v>
      </c>
      <c r="G5" s="63">
        <f t="shared" si="1"/>
        <v>674.97013514173568</v>
      </c>
    </row>
    <row r="6" spans="1:7">
      <c r="A6" s="57" t="s">
        <v>15</v>
      </c>
      <c r="B6" s="10">
        <v>180748</v>
      </c>
      <c r="C6" s="10">
        <v>1158</v>
      </c>
      <c r="D6" s="10">
        <v>122849</v>
      </c>
      <c r="E6" s="58">
        <f t="shared" si="0"/>
        <v>304755</v>
      </c>
      <c r="F6" s="26">
        <v>47661368</v>
      </c>
      <c r="G6" s="63">
        <f t="shared" si="1"/>
        <v>1278.8344640044743</v>
      </c>
    </row>
    <row r="7" spans="1:7">
      <c r="A7" s="57" t="s">
        <v>16</v>
      </c>
      <c r="B7" s="10">
        <v>128256</v>
      </c>
      <c r="C7" s="10">
        <v>6155</v>
      </c>
      <c r="D7" s="10">
        <v>204912</v>
      </c>
      <c r="E7" s="58">
        <f t="shared" si="0"/>
        <v>339323</v>
      </c>
      <c r="F7" s="26">
        <v>48202617</v>
      </c>
      <c r="G7" s="63">
        <f t="shared" si="1"/>
        <v>1407.9028115838607</v>
      </c>
    </row>
    <row r="8" spans="1:7">
      <c r="A8" s="59" t="s">
        <v>17</v>
      </c>
      <c r="B8" s="10">
        <v>109114</v>
      </c>
      <c r="C8" s="10">
        <v>675</v>
      </c>
      <c r="D8" s="10">
        <v>98662</v>
      </c>
      <c r="E8" s="58">
        <f t="shared" si="0"/>
        <v>208451</v>
      </c>
      <c r="F8" s="26">
        <v>48202617</v>
      </c>
      <c r="G8" s="63">
        <f t="shared" si="1"/>
        <v>864.89494958333898</v>
      </c>
    </row>
    <row r="9" spans="1:7">
      <c r="A9" s="57" t="s">
        <v>1147</v>
      </c>
      <c r="B9" s="10">
        <v>54600</v>
      </c>
      <c r="C9" s="10">
        <v>1320</v>
      </c>
      <c r="D9" s="10">
        <v>213185</v>
      </c>
      <c r="E9" s="58">
        <f t="shared" si="0"/>
        <v>269105</v>
      </c>
      <c r="F9" s="26">
        <v>48747632</v>
      </c>
      <c r="G9" s="63">
        <f t="shared" si="1"/>
        <v>1104.0741425142455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Y314"/>
  <sheetViews>
    <sheetView tabSelected="1" topLeftCell="A25" zoomScale="110" zoomScaleNormal="110" workbookViewId="0">
      <pane xSplit="1" topLeftCell="G1" activePane="topRight" state="frozen"/>
      <selection pane="topRight" activeCell="J21" sqref="J21"/>
    </sheetView>
  </sheetViews>
  <sheetFormatPr baseColWidth="10" defaultRowHeight="15"/>
  <cols>
    <col min="2" max="2" width="16.140625" bestFit="1" customWidth="1"/>
    <col min="3" max="3" width="22.7109375" bestFit="1" customWidth="1"/>
    <col min="4" max="4" width="20.42578125" bestFit="1" customWidth="1"/>
    <col min="5" max="5" width="14.5703125" bestFit="1" customWidth="1"/>
    <col min="6" max="6" width="13" bestFit="1" customWidth="1"/>
    <col min="9" max="9" width="13.85546875" bestFit="1" customWidth="1"/>
    <col min="10" max="10" width="29.28515625" bestFit="1" customWidth="1"/>
    <col min="11" max="14" width="13" bestFit="1" customWidth="1"/>
    <col min="15" max="15" width="13.140625" bestFit="1" customWidth="1"/>
    <col min="17" max="18" width="12" bestFit="1" customWidth="1"/>
    <col min="19" max="19" width="13" bestFit="1" customWidth="1"/>
    <col min="23" max="24" width="12" bestFit="1" customWidth="1"/>
    <col min="25" max="25" width="13" bestFit="1" customWidth="1"/>
  </cols>
  <sheetData>
    <row r="1" spans="1:25">
      <c r="A1" s="8" t="s">
        <v>1060</v>
      </c>
      <c r="B1" s="8" t="s">
        <v>1028</v>
      </c>
      <c r="C1" s="8" t="s">
        <v>1162</v>
      </c>
      <c r="D1" s="8" t="s">
        <v>1213</v>
      </c>
      <c r="E1" s="8" t="s">
        <v>1002</v>
      </c>
      <c r="F1" s="8" t="s">
        <v>1164</v>
      </c>
      <c r="I1" s="8" t="s">
        <v>1028</v>
      </c>
      <c r="J1" s="8" t="s">
        <v>1162</v>
      </c>
      <c r="K1" s="8" t="s">
        <v>10</v>
      </c>
      <c r="L1" s="8" t="s">
        <v>1002</v>
      </c>
      <c r="M1" s="8" t="s">
        <v>1223</v>
      </c>
      <c r="N1" s="8" t="s">
        <v>12</v>
      </c>
      <c r="O1" s="8" t="s">
        <v>1002</v>
      </c>
      <c r="P1" s="8" t="s">
        <v>1224</v>
      </c>
      <c r="Q1" s="8" t="s">
        <v>14</v>
      </c>
      <c r="R1" s="8" t="s">
        <v>1002</v>
      </c>
      <c r="S1" s="8" t="s">
        <v>1225</v>
      </c>
      <c r="T1" s="8" t="s">
        <v>16</v>
      </c>
      <c r="U1" s="8" t="s">
        <v>1002</v>
      </c>
      <c r="V1" s="8" t="s">
        <v>1003</v>
      </c>
      <c r="W1" s="8" t="s">
        <v>1221</v>
      </c>
      <c r="X1" s="8" t="s">
        <v>1002</v>
      </c>
      <c r="Y1" s="8" t="s">
        <v>1222</v>
      </c>
    </row>
    <row r="2" spans="1:25">
      <c r="A2" s="19" t="s">
        <v>579</v>
      </c>
      <c r="B2" s="30" t="str">
        <f>+VLOOKUP(A2,[1]Mpios!B$10:C$1131,2,0)</f>
        <v>Meta</v>
      </c>
      <c r="C2" s="30" t="str">
        <f>+VLOOKUP(A2,[1]Mpios!D$10:E$1131,2,0)</f>
        <v>Puerto Lleras</v>
      </c>
      <c r="D2" s="42">
        <v>6000</v>
      </c>
      <c r="E2" s="42">
        <f>+VLOOKUP(A2,[1]Mpios!$D$10:$Q$1131,14,0)</f>
        <v>9708</v>
      </c>
      <c r="F2" s="42">
        <f>+(D2/E2)*2*100000</f>
        <v>123609.39431396787</v>
      </c>
      <c r="I2" s="8" t="s">
        <v>945</v>
      </c>
      <c r="J2" s="8" t="s">
        <v>1214</v>
      </c>
      <c r="K2" s="8">
        <v>0</v>
      </c>
      <c r="L2" s="8">
        <f>+VLOOKUP(A2,[1]Mpios!$D$10:$M$1131,10,0)</f>
        <v>10136</v>
      </c>
      <c r="M2" s="8">
        <f>+(K2/L2)*2*100000</f>
        <v>0</v>
      </c>
      <c r="N2" s="8">
        <v>1000</v>
      </c>
      <c r="O2" s="8">
        <f>+VLOOKUP(A2,[1]Mpios!D$10:N$1131,11,0)</f>
        <v>10037</v>
      </c>
      <c r="P2" s="8">
        <f>+(N2/O2)*2*100000</f>
        <v>19926.272790674506</v>
      </c>
      <c r="Q2" s="8">
        <v>2570</v>
      </c>
      <c r="R2" s="8">
        <f>+VLOOKUP(A2,[1]Mpios!D$10:O$1131,12,0)</f>
        <v>9927</v>
      </c>
      <c r="S2" s="8">
        <f>+(Q2/R2)*2*100000</f>
        <v>51777.979248514152</v>
      </c>
      <c r="T2" s="8">
        <v>11</v>
      </c>
      <c r="U2" s="8">
        <f>+VLOOKUP(A2,[1]Mpios!D$10:P$1131,13,0)</f>
        <v>9817</v>
      </c>
      <c r="V2" s="8">
        <f>+(T2/U2)*2*100000</f>
        <v>224.10104920036673</v>
      </c>
      <c r="W2" s="65">
        <v>6000</v>
      </c>
      <c r="X2" s="65">
        <v>9708</v>
      </c>
      <c r="Y2" s="65">
        <v>123609.39431396787</v>
      </c>
    </row>
    <row r="3" spans="1:25">
      <c r="A3" s="19" t="s">
        <v>478</v>
      </c>
      <c r="B3" s="30" t="str">
        <f>+VLOOKUP(A3,[1]Mpios!B$10:C$1131,2,0)</f>
        <v>Chocó</v>
      </c>
      <c r="C3" s="30" t="str">
        <f>+VLOOKUP(A3,[1]Mpios!D$10:E$1131,2,0)</f>
        <v>Unguía</v>
      </c>
      <c r="D3" s="42">
        <v>6440</v>
      </c>
      <c r="E3" s="42">
        <f>+VLOOKUP(A3,[1]Mpios!$D$10:$Q$1131,14,0)</f>
        <v>15164</v>
      </c>
      <c r="F3" s="42">
        <f>+(D3/E3)*2*100000</f>
        <v>84938.011078871015</v>
      </c>
      <c r="I3" s="8" t="s">
        <v>1000</v>
      </c>
      <c r="J3" s="8" t="s">
        <v>1165</v>
      </c>
      <c r="K3" s="8">
        <v>0</v>
      </c>
      <c r="L3" s="8">
        <f>+VLOOKUP(A3,[1]Mpios!$D$10:$M$1131,10,0)</f>
        <v>14973</v>
      </c>
      <c r="M3" s="8">
        <f t="shared" ref="M3:M11" si="0">+(K3/L3)*2*100000</f>
        <v>0</v>
      </c>
      <c r="N3" s="8">
        <v>4570</v>
      </c>
      <c r="O3" s="8">
        <f>+VLOOKUP(A3,[1]Mpios!D$10:N$1131,11,0)</f>
        <v>15021</v>
      </c>
      <c r="P3" s="8">
        <f>+(N3/O3)*2*100000</f>
        <v>60848.145929032682</v>
      </c>
      <c r="Q3" s="8">
        <v>30</v>
      </c>
      <c r="R3" s="8">
        <f>+VLOOKUP(A3,[1]Mpios!D$10:O$1131,12,0)</f>
        <v>15077</v>
      </c>
      <c r="S3" s="8">
        <f t="shared" ref="S3:S11" si="1">+(Q3/R3)*2*100000</f>
        <v>397.95715327983021</v>
      </c>
      <c r="T3" s="8">
        <v>2990</v>
      </c>
      <c r="U3" s="8">
        <f>+VLOOKUP(A3,[1]Mpios!D$10:P$1131,13,0)</f>
        <v>15126</v>
      </c>
      <c r="V3" s="8">
        <f t="shared" ref="V3:V11" si="2">+(T3/U3)*2*100000</f>
        <v>39534.5762263652</v>
      </c>
      <c r="W3" s="65">
        <v>6440</v>
      </c>
      <c r="X3" s="65">
        <v>15164</v>
      </c>
      <c r="Y3" s="65">
        <v>84938.011078871015</v>
      </c>
    </row>
    <row r="4" spans="1:25">
      <c r="A4" s="19" t="s">
        <v>880</v>
      </c>
      <c r="B4" s="30" t="str">
        <f>+VLOOKUP(A4,[1]Mpios!B$10:C$1131,2,0)</f>
        <v>Casanare</v>
      </c>
      <c r="C4" s="30" t="str">
        <f>+VLOOKUP(A4,[1]Mpios!D$10:E$1131,2,0)</f>
        <v>Maní</v>
      </c>
      <c r="D4" s="42">
        <v>4500</v>
      </c>
      <c r="E4" s="42">
        <f>+VLOOKUP(A4,[1]Mpios!$D$10:$Q$1131,14,0)</f>
        <v>11130</v>
      </c>
      <c r="F4" s="42">
        <f>+(D4/E4)*2*100000</f>
        <v>80862.533692722369</v>
      </c>
      <c r="I4" s="8" t="s">
        <v>955</v>
      </c>
      <c r="J4" s="8" t="s">
        <v>1630</v>
      </c>
      <c r="K4" s="65">
        <v>3735</v>
      </c>
      <c r="L4" s="8">
        <f>+VLOOKUP(A4,[1]Mpios!$D$10:$M$1131,10,0)</f>
        <v>11150</v>
      </c>
      <c r="M4" s="37">
        <f t="shared" si="0"/>
        <v>66995.515695067268</v>
      </c>
      <c r="N4">
        <v>0</v>
      </c>
      <c r="O4" s="8">
        <f>+VLOOKUP(A4,[1]Mpios!D$10:N$1131,11,0)</f>
        <v>11145</v>
      </c>
      <c r="P4" s="8">
        <f>+(N4/O4)*2*100000</f>
        <v>0</v>
      </c>
      <c r="Q4">
        <v>105</v>
      </c>
      <c r="R4" s="8">
        <f>+VLOOKUP(A4,[1]Mpios!D$10:O$1131,12,0)</f>
        <v>11140</v>
      </c>
      <c r="S4" s="8">
        <f t="shared" si="1"/>
        <v>1885.0987432675045</v>
      </c>
      <c r="T4">
        <v>3450</v>
      </c>
      <c r="U4" s="8">
        <f>+VLOOKUP(A4,[1]Mpios!D$10:P$1131,13,0)</f>
        <v>11135</v>
      </c>
      <c r="V4" s="8">
        <f t="shared" si="2"/>
        <v>61966.77144140099</v>
      </c>
      <c r="W4" s="65">
        <v>4500</v>
      </c>
      <c r="X4" s="65">
        <v>11130</v>
      </c>
      <c r="Y4" s="65">
        <v>80862.533692722369</v>
      </c>
    </row>
    <row r="5" spans="1:25">
      <c r="A5" s="19" t="s">
        <v>185</v>
      </c>
      <c r="B5" s="30" t="str">
        <f>+VLOOKUP(A5,[1]Mpios!B$10:C$1131,2,0)</f>
        <v>Bolívar</v>
      </c>
      <c r="C5" s="30" t="str">
        <f>+VLOOKUP(A5,[1]Mpios!D$10:E$1131,2,0)</f>
        <v>El Carmen de Bolívar</v>
      </c>
      <c r="D5" s="42">
        <v>17690</v>
      </c>
      <c r="E5" s="42">
        <f>+VLOOKUP(A5,[1]Mpios!$D$10:$Q$1131,14,0)</f>
        <v>76051</v>
      </c>
      <c r="F5" s="42">
        <f>+(D5/E5)*2*100000</f>
        <v>46521.41326215303</v>
      </c>
      <c r="I5" s="8" t="s">
        <v>997</v>
      </c>
      <c r="J5" s="8" t="s">
        <v>1215</v>
      </c>
      <c r="K5" s="8">
        <v>0</v>
      </c>
      <c r="L5" s="8">
        <f>+VLOOKUP(A5,[1]Mpios!$D$10:$M$1131,10,0)</f>
        <v>72650</v>
      </c>
      <c r="M5" s="8">
        <f>+(K5/L5)*2*100000</f>
        <v>0</v>
      </c>
      <c r="N5" s="8">
        <v>0</v>
      </c>
      <c r="O5" s="8">
        <f>+VLOOKUP(A5,[1]Mpios!D$10:N$1131,11,0)</f>
        <v>73457</v>
      </c>
      <c r="P5" s="8">
        <f>+(N5/O5)*2*100000</f>
        <v>0</v>
      </c>
      <c r="Q5" s="8">
        <v>280</v>
      </c>
      <c r="R5" s="8">
        <f>+VLOOKUP(A5,[1]Mpios!D$10:O$1131,12,0)</f>
        <v>74297</v>
      </c>
      <c r="S5" s="8">
        <f t="shared" si="1"/>
        <v>753.7316446155296</v>
      </c>
      <c r="T5" s="8">
        <v>19098</v>
      </c>
      <c r="U5" s="8">
        <f>+VLOOKUP(A5,[1]Mpios!D$10:P$1131,13,0)</f>
        <v>75151</v>
      </c>
      <c r="V5" s="8">
        <f t="shared" si="2"/>
        <v>50825.670982422052</v>
      </c>
      <c r="W5" s="65">
        <v>17690</v>
      </c>
      <c r="X5" s="65">
        <v>76051</v>
      </c>
      <c r="Y5" s="65">
        <v>46521.41326215303</v>
      </c>
    </row>
    <row r="6" spans="1:25">
      <c r="A6" s="19" t="s">
        <v>569</v>
      </c>
      <c r="B6" s="30" t="str">
        <f>+VLOOKUP(A6,[1]Mpios!B$10:C$1131,2,0)</f>
        <v>Meta</v>
      </c>
      <c r="C6" s="30" t="str">
        <f>+VLOOKUP(A6,[1]Mpios!D$10:E$1131,2,0)</f>
        <v>Fuente de Oro</v>
      </c>
      <c r="D6" s="42">
        <v>2347</v>
      </c>
      <c r="E6" s="42">
        <f>+VLOOKUP(A6,[1]Mpios!$D$10:$Q$1131,14,0)</f>
        <v>13472</v>
      </c>
      <c r="F6" s="42">
        <f>+(D6/E6)*2*100000</f>
        <v>34842.636579572441</v>
      </c>
      <c r="I6" s="8" t="s">
        <v>945</v>
      </c>
      <c r="J6" s="8" t="s">
        <v>1216</v>
      </c>
      <c r="K6" s="8">
        <v>0</v>
      </c>
      <c r="L6" s="8">
        <f>+VLOOKUP(A6,[1]Mpios!$D$10:$M$1131,10,0)</f>
        <v>12604</v>
      </c>
      <c r="M6" s="8">
        <f>+(K6/L6)*2*100000</f>
        <v>0</v>
      </c>
      <c r="N6" s="8">
        <v>0</v>
      </c>
      <c r="O6" s="8">
        <f>+VLOOKUP(A6,[1]Mpios!D$10:N$1131,11,0)</f>
        <v>12824</v>
      </c>
      <c r="P6" s="8">
        <f>+(N6/O6)*2*100000</f>
        <v>0</v>
      </c>
      <c r="Q6" s="8">
        <v>16</v>
      </c>
      <c r="R6" s="8">
        <f>+VLOOKUP(A6,[1]Mpios!D$10:O$1131,12,0)</f>
        <v>13038</v>
      </c>
      <c r="S6" s="8">
        <f t="shared" si="1"/>
        <v>245.43641662831723</v>
      </c>
      <c r="T6" s="8">
        <v>0</v>
      </c>
      <c r="U6" s="8">
        <f>+VLOOKUP(A6,[1]Mpios!D$10:P$1131,13,0)</f>
        <v>13263</v>
      </c>
      <c r="V6" s="8">
        <f t="shared" si="2"/>
        <v>0</v>
      </c>
      <c r="W6" s="65">
        <v>2347</v>
      </c>
      <c r="X6" s="65">
        <v>13472</v>
      </c>
      <c r="Y6" s="65">
        <v>34842.636579572441</v>
      </c>
    </row>
    <row r="7" spans="1:25">
      <c r="A7" s="19" t="s">
        <v>458</v>
      </c>
      <c r="B7" s="30" t="str">
        <f>+VLOOKUP(A7,[1]Mpios!B$10:C$1131,2,0)</f>
        <v>Chocó</v>
      </c>
      <c r="C7" s="30" t="str">
        <f>+VLOOKUP(A7,[1]Mpios!D$10:E$1131,2,0)</f>
        <v>El Cantón del San Pablo</v>
      </c>
      <c r="D7" s="42">
        <v>1358</v>
      </c>
      <c r="E7" s="42">
        <f>+VLOOKUP(A7,[1]Mpios!$D$10:$Q$1131,14,0)</f>
        <v>8175</v>
      </c>
      <c r="F7" s="42">
        <f>+(D7/E7)*2*100000</f>
        <v>33223.241590214071</v>
      </c>
      <c r="I7" s="8" t="s">
        <v>1000</v>
      </c>
      <c r="J7" s="8" t="s">
        <v>1217</v>
      </c>
      <c r="K7" s="20">
        <v>4685</v>
      </c>
      <c r="L7" s="8">
        <f>+VLOOKUP(A7,[1]Mpios!$D$10:$M$1131,10,0)</f>
        <v>7396</v>
      </c>
      <c r="M7" s="8">
        <f>+(K7/L7)*2*100000</f>
        <v>126690.1027582477</v>
      </c>
      <c r="N7" s="8">
        <v>6220</v>
      </c>
      <c r="O7" s="8">
        <f>+VLOOKUP(A7,[1]Mpios!D$10:N$1131,11,0)</f>
        <v>7589</v>
      </c>
      <c r="P7" s="8">
        <f>+(N7/O7)*2*100000</f>
        <v>163921.46527869283</v>
      </c>
      <c r="Q7" s="8">
        <v>4660</v>
      </c>
      <c r="R7" s="8">
        <f>+VLOOKUP(A7,[1]Mpios!D$10:O$1131,12,0)</f>
        <v>7777</v>
      </c>
      <c r="S7" s="8">
        <f t="shared" si="1"/>
        <v>119840.55548411985</v>
      </c>
      <c r="T7" s="8">
        <v>0</v>
      </c>
      <c r="U7" s="8">
        <f>+VLOOKUP(A7,[1]Mpios!D$10:P$1131,13,0)</f>
        <v>7970</v>
      </c>
      <c r="V7" s="8">
        <f t="shared" si="2"/>
        <v>0</v>
      </c>
      <c r="W7" s="65">
        <v>1358</v>
      </c>
      <c r="X7" s="65">
        <v>8175</v>
      </c>
      <c r="Y7" s="65">
        <v>33223.241590214071</v>
      </c>
    </row>
    <row r="8" spans="1:25">
      <c r="A8" s="19" t="s">
        <v>622</v>
      </c>
      <c r="B8" s="30" t="str">
        <f>+VLOOKUP(A8,[1]Mpios!B$10:C$1131,2,0)</f>
        <v>Nariño</v>
      </c>
      <c r="C8" s="30" t="str">
        <f>+VLOOKUP(A8,[1]Mpios!D$10:E$1131,2,0)</f>
        <v>Magüi</v>
      </c>
      <c r="D8" s="42">
        <v>3780</v>
      </c>
      <c r="E8" s="42">
        <f>+VLOOKUP(A8,[1]Mpios!$D$10:$Q$1131,14,0)</f>
        <v>23136</v>
      </c>
      <c r="F8" s="42">
        <f>+(D8/E8)*2*100000</f>
        <v>32676.348547717844</v>
      </c>
      <c r="I8" s="8" t="s">
        <v>946</v>
      </c>
      <c r="J8" s="8" t="s">
        <v>1218</v>
      </c>
      <c r="K8" s="20">
        <v>2035</v>
      </c>
      <c r="L8" s="8">
        <f>+VLOOKUP(A8,[1]Mpios!$D$10:$M$1131,10,0)</f>
        <v>20435</v>
      </c>
      <c r="M8" s="8">
        <f>+(K8/L8)*2*100000</f>
        <v>19916.809395644726</v>
      </c>
      <c r="N8" s="8">
        <v>9050</v>
      </c>
      <c r="O8" s="8">
        <f>+VLOOKUP(A8,[1]Mpios!D$10:N$1131,11,0)</f>
        <v>21086</v>
      </c>
      <c r="P8" s="8">
        <f>+(N8/O8)*2*100000</f>
        <v>85838.945271744276</v>
      </c>
      <c r="Q8" s="8">
        <v>0</v>
      </c>
      <c r="R8" s="8">
        <f>+VLOOKUP(A8,[1]Mpios!D$10:O$1131,12,0)</f>
        <v>21747</v>
      </c>
      <c r="S8" s="8">
        <f t="shared" si="1"/>
        <v>0</v>
      </c>
      <c r="T8" s="8">
        <v>280</v>
      </c>
      <c r="U8" s="8">
        <f>+VLOOKUP(A8,[1]Mpios!D$10:P$1131,13,0)</f>
        <v>22437</v>
      </c>
      <c r="V8" s="8">
        <f t="shared" si="2"/>
        <v>2495.8773454561665</v>
      </c>
      <c r="W8" s="65">
        <v>3780</v>
      </c>
      <c r="X8" s="65">
        <v>23136</v>
      </c>
      <c r="Y8" s="65">
        <v>32676.348547717844</v>
      </c>
    </row>
    <row r="9" spans="1:25">
      <c r="A9" s="19" t="s">
        <v>567</v>
      </c>
      <c r="B9" s="30" t="str">
        <f>+VLOOKUP(A9,[1]Mpios!B$10:C$1131,2,0)</f>
        <v>Meta</v>
      </c>
      <c r="C9" s="30" t="str">
        <f>+VLOOKUP(A9,[1]Mpios!D$10:E$1131,2,0)</f>
        <v>El Castillo</v>
      </c>
      <c r="D9" s="42">
        <v>1000</v>
      </c>
      <c r="E9" s="42">
        <f>+VLOOKUP(A9,[1]Mpios!$D$10:$Q$1131,14,0)</f>
        <v>6301</v>
      </c>
      <c r="F9" s="42">
        <f>+(D9/E9)*2*100000</f>
        <v>31740.993493096335</v>
      </c>
      <c r="I9" s="8" t="s">
        <v>945</v>
      </c>
      <c r="J9" s="8" t="s">
        <v>1219</v>
      </c>
      <c r="K9" s="20">
        <v>2</v>
      </c>
      <c r="L9" s="8">
        <f>+VLOOKUP(A9,[1]Mpios!$D$10:$M$1131,10,0)</f>
        <v>6528</v>
      </c>
      <c r="M9" s="8">
        <f>+(K9/L9)*2*100000</f>
        <v>61.274509803921568</v>
      </c>
      <c r="N9" s="8">
        <v>0</v>
      </c>
      <c r="O9" s="8">
        <f>+VLOOKUP(A9,[1]Mpios!D$10:N$1131,11,0)</f>
        <v>6468</v>
      </c>
      <c r="P9" s="8">
        <f>+(N9/O9)*2*100000</f>
        <v>0</v>
      </c>
      <c r="Q9" s="8">
        <v>658</v>
      </c>
      <c r="R9" s="8">
        <f>+VLOOKUP(A9,[1]Mpios!D$10:O$1131,12,0)</f>
        <v>6415</v>
      </c>
      <c r="S9" s="8">
        <f t="shared" si="1"/>
        <v>20514.419329696022</v>
      </c>
      <c r="T9" s="8">
        <v>0</v>
      </c>
      <c r="U9" s="8">
        <f>+VLOOKUP(A9,[1]Mpios!D$10:P$1131,13,0)</f>
        <v>6362</v>
      </c>
      <c r="V9" s="8">
        <f t="shared" si="2"/>
        <v>0</v>
      </c>
      <c r="W9" s="65">
        <v>1000</v>
      </c>
      <c r="X9" s="65">
        <v>6301</v>
      </c>
      <c r="Y9" s="65">
        <v>31740.993493096335</v>
      </c>
    </row>
    <row r="10" spans="1:25">
      <c r="A10" s="19" t="s">
        <v>457</v>
      </c>
      <c r="B10" s="30" t="str">
        <f>+VLOOKUP(A10,[1]Mpios!B$10:C$1131,2,0)</f>
        <v>Chocó</v>
      </c>
      <c r="C10" s="30" t="str">
        <f>+VLOOKUP(A10,[1]Mpios!D$10:E$1131,2,0)</f>
        <v>Bojaya</v>
      </c>
      <c r="D10" s="42">
        <v>1450</v>
      </c>
      <c r="E10" s="42">
        <f>+VLOOKUP(A10,[1]Mpios!$D$10:$Q$1131,14,0)</f>
        <v>10106</v>
      </c>
      <c r="F10" s="42">
        <f>+(D10/E10)*2*100000</f>
        <v>28695.824262814167</v>
      </c>
      <c r="I10" s="8" t="s">
        <v>1000</v>
      </c>
      <c r="J10" s="8" t="s">
        <v>1220</v>
      </c>
      <c r="K10" s="8">
        <v>0</v>
      </c>
      <c r="L10" s="8">
        <f>+VLOOKUP(A10,[1]Mpios!$D$10:$M$1131,10,0)</f>
        <v>10047</v>
      </c>
      <c r="M10" s="8">
        <f>+(K10/L10)*2*100000</f>
        <v>0</v>
      </c>
      <c r="N10" s="8">
        <v>0</v>
      </c>
      <c r="O10" s="8">
        <f>+VLOOKUP(A10,[1]Mpios!D$10:N$1131,11,0)</f>
        <v>10066</v>
      </c>
      <c r="P10" s="8">
        <f>+(N10/O10)*2*100000</f>
        <v>0</v>
      </c>
      <c r="Q10" s="8">
        <v>0</v>
      </c>
      <c r="R10" s="8">
        <f>+VLOOKUP(A10,[1]Mpios!D$10:O$1131,12,0)</f>
        <v>10077</v>
      </c>
      <c r="S10" s="8">
        <f t="shared" si="1"/>
        <v>0</v>
      </c>
      <c r="T10" s="8">
        <v>11160</v>
      </c>
      <c r="U10" s="8">
        <f>+VLOOKUP(A10,[1]Mpios!D$10:P$1131,13,0)</f>
        <v>10099</v>
      </c>
      <c r="V10" s="8">
        <f t="shared" si="2"/>
        <v>221011.98138429545</v>
      </c>
      <c r="W10" s="65">
        <v>1450</v>
      </c>
      <c r="X10" s="65">
        <v>10106</v>
      </c>
      <c r="Y10" s="65">
        <v>28695.824262814167</v>
      </c>
    </row>
    <row r="11" spans="1:25">
      <c r="A11" s="19" t="s">
        <v>1196</v>
      </c>
      <c r="B11" s="30" t="str">
        <f>+VLOOKUP(A11,[1]Mpios!B$10:C$1131,2,0)</f>
        <v>Boyacá</v>
      </c>
      <c r="C11" s="30" t="str">
        <f>+VLOOKUP(A11,[1]Mpios!D$10:E$1131,2,0)</f>
        <v>Caldas</v>
      </c>
      <c r="D11" s="42">
        <v>501</v>
      </c>
      <c r="E11" s="42">
        <f>+VLOOKUP(A11,[1]Mpios!$D$10:$Q$1131,14,0)</f>
        <v>3596</v>
      </c>
      <c r="F11" s="42">
        <f>+(D11/E11)*2*100000</f>
        <v>27864.293659621802</v>
      </c>
      <c r="I11" s="8" t="s">
        <v>937</v>
      </c>
      <c r="J11" s="8" t="s">
        <v>938</v>
      </c>
      <c r="K11" s="8">
        <v>0</v>
      </c>
      <c r="L11" s="8">
        <f>+VLOOKUP(A11,[1]Mpios!$D$10:$M$1131,10,0)</f>
        <v>3770</v>
      </c>
      <c r="M11" s="8">
        <f>+(K11/L11)*2*100000</f>
        <v>0</v>
      </c>
      <c r="N11" s="8">
        <v>0</v>
      </c>
      <c r="O11" s="8">
        <f>+VLOOKUP(A11,[1]Mpios!D$10:N$1131,11,0)</f>
        <v>3724</v>
      </c>
      <c r="P11" s="8">
        <f>+(N11/O11)*2*100000</f>
        <v>0</v>
      </c>
      <c r="Q11" s="8">
        <v>0</v>
      </c>
      <c r="R11" s="8">
        <f>+VLOOKUP(A11,[1]Mpios!D$10:O$1131,12,0)</f>
        <v>3679</v>
      </c>
      <c r="S11" s="8">
        <f t="shared" si="1"/>
        <v>0</v>
      </c>
      <c r="T11" s="8">
        <v>0</v>
      </c>
      <c r="U11" s="8">
        <f>+VLOOKUP(A11,[1]Mpios!D$10:P$1131,13,0)</f>
        <v>3638</v>
      </c>
      <c r="V11" s="8">
        <f t="shared" si="2"/>
        <v>0</v>
      </c>
      <c r="W11" s="65">
        <v>501</v>
      </c>
      <c r="X11" s="65">
        <v>3596</v>
      </c>
      <c r="Y11" s="65">
        <v>27864.293659621802</v>
      </c>
    </row>
    <row r="12" spans="1:25">
      <c r="A12" s="101" t="s">
        <v>468</v>
      </c>
      <c r="B12" s="9" t="str">
        <f>+VLOOKUP(A12,[1]Mpios!B$10:C$1131,2,0)</f>
        <v>Chocó</v>
      </c>
      <c r="C12" s="9" t="str">
        <f>+VLOOKUP(A12,[1]Mpios!D$10:E$1131,2,0)</f>
        <v>Medio Baudó</v>
      </c>
      <c r="D12" s="48">
        <v>1760</v>
      </c>
      <c r="E12" s="48">
        <f>+VLOOKUP(A12,[1]Mpios!$D$10:$Q$1131,14,0)</f>
        <v>13750</v>
      </c>
      <c r="F12" s="48">
        <f>+(D12/E12)*2*100000</f>
        <v>25600</v>
      </c>
    </row>
    <row r="13" spans="1:25">
      <c r="A13" s="25" t="s">
        <v>309</v>
      </c>
      <c r="B13" s="8" t="str">
        <f>+VLOOKUP(A13,[1]Mpios!B$10:C$1131,2,0)</f>
        <v>Cauca</v>
      </c>
      <c r="C13" s="8" t="str">
        <f>+VLOOKUP(A13,[1]Mpios!D$10:E$1131,2,0)</f>
        <v>Guapi</v>
      </c>
      <c r="D13" s="37">
        <v>2775</v>
      </c>
      <c r="E13" s="37">
        <f>+VLOOKUP(A13,[1]Mpios!$D$10:$Q$1131,14,0)</f>
        <v>29797</v>
      </c>
      <c r="F13" s="37">
        <f>+(D13/E13)*2*100000</f>
        <v>18626.03617813874</v>
      </c>
      <c r="J13" s="112" t="s">
        <v>1046</v>
      </c>
      <c r="K13" s="112"/>
      <c r="L13" s="112"/>
      <c r="M13" s="112"/>
      <c r="N13" s="112"/>
      <c r="O13" s="112"/>
    </row>
    <row r="14" spans="1:25">
      <c r="A14" s="25" t="s">
        <v>602</v>
      </c>
      <c r="B14" s="8" t="str">
        <f>+VLOOKUP(A14,[1]Mpios!B$10:C$1131,2,0)</f>
        <v>Nariño</v>
      </c>
      <c r="C14" s="8" t="str">
        <f>+VLOOKUP(A14,[1]Mpios!D$10:E$1131,2,0)</f>
        <v>El Charco</v>
      </c>
      <c r="D14" s="37">
        <v>3366</v>
      </c>
      <c r="E14" s="37">
        <f>+VLOOKUP(A14,[1]Mpios!$D$10:$Q$1131,14,0)</f>
        <v>38207</v>
      </c>
      <c r="F14" s="37">
        <f>+(D14/E14)*2*100000</f>
        <v>17619.8078886068</v>
      </c>
      <c r="J14" s="8" t="s">
        <v>1162</v>
      </c>
      <c r="K14" s="8" t="s">
        <v>10</v>
      </c>
      <c r="L14" s="8" t="s">
        <v>12</v>
      </c>
      <c r="M14" s="8" t="s">
        <v>14</v>
      </c>
      <c r="N14" s="8" t="s">
        <v>16</v>
      </c>
      <c r="O14" s="9" t="s">
        <v>1221</v>
      </c>
    </row>
    <row r="15" spans="1:25">
      <c r="A15" s="25" t="s">
        <v>549</v>
      </c>
      <c r="B15" s="8" t="str">
        <f>+VLOOKUP(A15,[1]Mpios!B$10:C$1131,2,0)</f>
        <v>Magdalena</v>
      </c>
      <c r="C15" s="8" t="str">
        <f>+VLOOKUP(A15,[1]Mpios!D$10:E$1131,2,0)</f>
        <v>Remolino</v>
      </c>
      <c r="D15" s="37">
        <v>700</v>
      </c>
      <c r="E15" s="37">
        <f>+VLOOKUP(A15,[1]Mpios!$D$10:$Q$1131,14,0)</f>
        <v>8095</v>
      </c>
      <c r="F15" s="37">
        <f>+(D15/E15)*2*100000</f>
        <v>17294.626312538607</v>
      </c>
      <c r="J15" s="8" t="s">
        <v>1226</v>
      </c>
      <c r="K15" s="37">
        <v>0</v>
      </c>
      <c r="L15" s="37">
        <v>19926.272790674506</v>
      </c>
      <c r="M15" s="37">
        <v>51777.979248514152</v>
      </c>
      <c r="N15" s="37">
        <v>224.10104920036673</v>
      </c>
      <c r="O15" s="37">
        <v>123609.39431396787</v>
      </c>
    </row>
    <row r="16" spans="1:25">
      <c r="A16" s="25" t="s">
        <v>466</v>
      </c>
      <c r="B16" s="8" t="str">
        <f>+VLOOKUP(A16,[1]Mpios!B$10:C$1131,2,0)</f>
        <v>Chocó</v>
      </c>
      <c r="C16" s="8" t="str">
        <f>+VLOOKUP(A16,[1]Mpios!D$10:E$1131,2,0)</f>
        <v>Lloró</v>
      </c>
      <c r="D16" s="37">
        <v>930</v>
      </c>
      <c r="E16" s="37">
        <f>+VLOOKUP(A16,[1]Mpios!$D$10:$Q$1131,14,0)</f>
        <v>11284</v>
      </c>
      <c r="F16" s="37">
        <f>+(D16/E16)*2*100000</f>
        <v>16483.516483516483</v>
      </c>
      <c r="J16" s="8" t="s">
        <v>1171</v>
      </c>
      <c r="K16" s="37">
        <v>0</v>
      </c>
      <c r="L16" s="37">
        <v>60848.145929032682</v>
      </c>
      <c r="M16" s="37">
        <v>397.95715327983021</v>
      </c>
      <c r="N16" s="37">
        <v>39534.5762263652</v>
      </c>
      <c r="O16" s="37">
        <v>84938.011078871015</v>
      </c>
    </row>
    <row r="17" spans="1:15">
      <c r="A17" s="25" t="s">
        <v>237</v>
      </c>
      <c r="B17" s="8" t="str">
        <f>+VLOOKUP(A17,[1]Mpios!B$10:C$1131,2,0)</f>
        <v>Boyacá</v>
      </c>
      <c r="C17" s="8" t="str">
        <f>+VLOOKUP(A17,[1]Mpios!D$10:E$1131,2,0)</f>
        <v>Pauna</v>
      </c>
      <c r="D17" s="37">
        <v>775</v>
      </c>
      <c r="E17" s="37">
        <f>+VLOOKUP(A17,[1]Mpios!$D$10:$Q$1131,14,0)</f>
        <v>10797</v>
      </c>
      <c r="F17" s="37">
        <f>+(D17/E17)*2*100000</f>
        <v>14355.839585069927</v>
      </c>
      <c r="J17" s="8" t="s">
        <v>1631</v>
      </c>
      <c r="K17" s="65">
        <v>66995.515695067268</v>
      </c>
      <c r="L17" s="37">
        <v>0</v>
      </c>
      <c r="M17" s="37">
        <v>1885.0987432675045</v>
      </c>
      <c r="N17" s="37">
        <v>61966.77144140099</v>
      </c>
      <c r="O17" s="37">
        <v>80862.533692722369</v>
      </c>
    </row>
    <row r="18" spans="1:15">
      <c r="A18" s="25" t="s">
        <v>1195</v>
      </c>
      <c r="B18" s="8" t="str">
        <f>+VLOOKUP(A18,[1]Mpios!B$10:C$1131,2,0)</f>
        <v>Atlántico</v>
      </c>
      <c r="C18" s="8" t="str">
        <f>+VLOOKUP(A18,[1]Mpios!D$10:E$1131,2,0)</f>
        <v>Campo de La Cruz</v>
      </c>
      <c r="D18" s="37">
        <v>1120</v>
      </c>
      <c r="E18" s="37">
        <f>+VLOOKUP(A18,[1]Mpios!$D$10:$Q$1131,14,0)</f>
        <v>15753</v>
      </c>
      <c r="F18" s="37">
        <f>+(D18/E18)*2*100000</f>
        <v>14219.513743413952</v>
      </c>
      <c r="J18" s="8" t="s">
        <v>1227</v>
      </c>
      <c r="K18" s="37">
        <v>0</v>
      </c>
      <c r="L18" s="37">
        <v>0</v>
      </c>
      <c r="M18" s="37">
        <v>753.7316446155296</v>
      </c>
      <c r="N18" s="37">
        <v>50825.670982422052</v>
      </c>
      <c r="O18" s="37">
        <v>46521.41326215303</v>
      </c>
    </row>
    <row r="19" spans="1:15">
      <c r="A19" s="25" t="s">
        <v>706</v>
      </c>
      <c r="B19" s="8" t="str">
        <f>+VLOOKUP(A19,[1]Mpios!B$10:C$1131,2,0)</f>
        <v>Risaralda</v>
      </c>
      <c r="C19" s="8" t="str">
        <f>+VLOOKUP(A19,[1]Mpios!D$10:E$1131,2,0)</f>
        <v>Santuario</v>
      </c>
      <c r="D19" s="37">
        <v>1040</v>
      </c>
      <c r="E19" s="37">
        <f>+VLOOKUP(A19,[1]Mpios!$D$10:$Q$1131,14,0)</f>
        <v>15750</v>
      </c>
      <c r="F19" s="37">
        <f>+(D19/E19)*2*100000</f>
        <v>13206.349206349209</v>
      </c>
      <c r="J19" s="8" t="s">
        <v>1228</v>
      </c>
      <c r="K19" s="37">
        <v>0</v>
      </c>
      <c r="L19" s="37">
        <v>0</v>
      </c>
      <c r="M19" s="37">
        <v>245.43641662831723</v>
      </c>
      <c r="N19" s="37">
        <v>0</v>
      </c>
      <c r="O19" s="37">
        <v>34842.636579572441</v>
      </c>
    </row>
    <row r="20" spans="1:15">
      <c r="A20" s="25" t="s">
        <v>158</v>
      </c>
      <c r="B20" s="8" t="str">
        <f>+VLOOKUP(A20,[1]Mpios!B$10:C$1131,2,0)</f>
        <v>Antioquia</v>
      </c>
      <c r="C20" s="8" t="str">
        <f>+VLOOKUP(A20,[1]Mpios!D$10:E$1131,2,0)</f>
        <v>Zaragoza</v>
      </c>
      <c r="D20" s="37">
        <v>1769</v>
      </c>
      <c r="E20" s="37">
        <f>+VLOOKUP(A20,[1]Mpios!$D$10:$Q$1131,14,0)</f>
        <v>31129</v>
      </c>
      <c r="F20" s="37">
        <f>+(D20/E20)*2*100000</f>
        <v>11365.607632754023</v>
      </c>
      <c r="J20" s="8" t="s">
        <v>1229</v>
      </c>
      <c r="K20" s="37">
        <v>126690.1027582477</v>
      </c>
      <c r="L20" s="37">
        <v>163921.46527869283</v>
      </c>
      <c r="M20" s="37">
        <v>119840.55548411985</v>
      </c>
      <c r="N20" s="37">
        <v>0</v>
      </c>
      <c r="O20" s="37">
        <v>33223.241590214071</v>
      </c>
    </row>
    <row r="21" spans="1:15">
      <c r="A21" s="25" t="s">
        <v>443</v>
      </c>
      <c r="B21" s="8" t="str">
        <f>+VLOOKUP(A21,[1]Mpios!B$10:C$1131,2,0)</f>
        <v>Cundinamarca</v>
      </c>
      <c r="C21" s="8" t="str">
        <f>+VLOOKUP(A21,[1]Mpios!D$10:E$1131,2,0)</f>
        <v>Topaipí</v>
      </c>
      <c r="D21" s="37">
        <v>233</v>
      </c>
      <c r="E21" s="37">
        <f>+VLOOKUP(A21,[1]Mpios!$D$10:$Q$1131,14,0)</f>
        <v>4513</v>
      </c>
      <c r="F21" s="37">
        <f>+(D21/E21)*2*100000</f>
        <v>10325.725681364946</v>
      </c>
      <c r="J21" s="8" t="s">
        <v>1230</v>
      </c>
      <c r="K21" s="37">
        <v>19916.809395644726</v>
      </c>
      <c r="L21" s="37">
        <v>85838.945271744276</v>
      </c>
      <c r="M21" s="37">
        <v>0</v>
      </c>
      <c r="N21" s="37">
        <v>2495.8773454561665</v>
      </c>
      <c r="O21" s="37">
        <v>32676.348547717844</v>
      </c>
    </row>
    <row r="22" spans="1:15">
      <c r="A22" s="25" t="s">
        <v>884</v>
      </c>
      <c r="B22" s="8" t="str">
        <f>+VLOOKUP(A22,[1]Mpios!B$10:C$1131,2,0)</f>
        <v>Casanare</v>
      </c>
      <c r="C22" s="8" t="str">
        <f>+VLOOKUP(A22,[1]Mpios!D$10:E$1131,2,0)</f>
        <v>Paz de Ariporo</v>
      </c>
      <c r="D22" s="37">
        <v>1230</v>
      </c>
      <c r="E22" s="37">
        <f>+VLOOKUP(A22,[1]Mpios!$D$10:$Q$1131,14,0)</f>
        <v>26534</v>
      </c>
      <c r="F22" s="37">
        <f>+(D22/E22)*2*100000</f>
        <v>9271.1238411095201</v>
      </c>
      <c r="J22" s="8" t="s">
        <v>1231</v>
      </c>
      <c r="K22" s="37">
        <v>61.274509803921568</v>
      </c>
      <c r="L22" s="37">
        <v>0</v>
      </c>
      <c r="M22" s="37">
        <v>20514.419329696022</v>
      </c>
      <c r="N22" s="37">
        <v>0</v>
      </c>
      <c r="O22" s="37">
        <v>31740.993493096335</v>
      </c>
    </row>
    <row r="23" spans="1:15">
      <c r="A23" s="25" t="s">
        <v>1199</v>
      </c>
      <c r="B23" s="8" t="str">
        <f>+VLOOKUP(A23,[1]Mpios!B$10:C$1131,2,0)</f>
        <v>Boyacá</v>
      </c>
      <c r="C23" s="8" t="str">
        <f>+VLOOKUP(A23,[1]Mpios!D$10:E$1131,2,0)</f>
        <v>Saboyá</v>
      </c>
      <c r="D23" s="37">
        <v>555</v>
      </c>
      <c r="E23" s="37">
        <f>+VLOOKUP(A23,[1]Mpios!$D$10:$Q$1131,14,0)</f>
        <v>12309</v>
      </c>
      <c r="F23" s="37">
        <f>+(D23/E23)*2*100000</f>
        <v>9017.7918596149157</v>
      </c>
      <c r="J23" s="8" t="s">
        <v>1232</v>
      </c>
      <c r="K23" s="37">
        <v>0</v>
      </c>
      <c r="L23" s="37">
        <v>0</v>
      </c>
      <c r="M23" s="37">
        <v>0</v>
      </c>
      <c r="N23" s="37">
        <v>221011.98138429545</v>
      </c>
      <c r="O23" s="37">
        <v>28695.824262814167</v>
      </c>
    </row>
    <row r="24" spans="1:15">
      <c r="A24" s="25" t="s">
        <v>722</v>
      </c>
      <c r="B24" s="8" t="str">
        <f>+VLOOKUP(A24,[1]Mpios!B$10:C$1131,2,0)</f>
        <v>Santander</v>
      </c>
      <c r="C24" s="8" t="str">
        <f>+VLOOKUP(A24,[1]Mpios!D$10:E$1131,2,0)</f>
        <v>El Guacamayo</v>
      </c>
      <c r="D24" s="37">
        <v>85</v>
      </c>
      <c r="E24" s="37">
        <f>+VLOOKUP(A24,[1]Mpios!$D$10:$Q$1131,14,0)</f>
        <v>1967</v>
      </c>
      <c r="F24" s="37">
        <f>+(D24/E24)*2*100000</f>
        <v>8642.6029486527714</v>
      </c>
      <c r="J24" s="8" t="s">
        <v>1233</v>
      </c>
      <c r="K24" s="37">
        <v>0</v>
      </c>
      <c r="L24" s="37">
        <v>0</v>
      </c>
      <c r="M24" s="37">
        <v>0</v>
      </c>
      <c r="N24" s="37">
        <v>0</v>
      </c>
      <c r="O24" s="37">
        <v>27864.293659621802</v>
      </c>
    </row>
    <row r="25" spans="1:15">
      <c r="A25" s="25" t="s">
        <v>49</v>
      </c>
      <c r="B25" s="8" t="str">
        <f>+VLOOKUP(A25,[1]Mpios!B$10:C$1131,2,0)</f>
        <v>Antioquia</v>
      </c>
      <c r="C25" s="8" t="str">
        <f>+VLOOKUP(A25,[1]Mpios!D$10:E$1131,2,0)</f>
        <v>Argelia</v>
      </c>
      <c r="D25" s="37">
        <v>360</v>
      </c>
      <c r="E25" s="37">
        <f>+VLOOKUP(A25,[1]Mpios!$D$10:$Q$1131,14,0)</f>
        <v>8578</v>
      </c>
      <c r="F25" s="37">
        <f>+(D25/E25)*2*100000</f>
        <v>8393.5649335509443</v>
      </c>
    </row>
    <row r="26" spans="1:15" ht="14.25" customHeight="1">
      <c r="A26" s="25" t="s">
        <v>870</v>
      </c>
      <c r="B26" s="8" t="str">
        <f>+VLOOKUP(A26,[1]Mpios!B$10:C$1131,2,0)</f>
        <v>Arauca</v>
      </c>
      <c r="C26" s="8" t="str">
        <f>+VLOOKUP(A26,[1]Mpios!D$10:E$1131,2,0)</f>
        <v>Arauquita</v>
      </c>
      <c r="D26" s="37">
        <v>1650</v>
      </c>
      <c r="E26" s="37">
        <f>+VLOOKUP(A26,[1]Mpios!$D$10:$Q$1131,14,0)</f>
        <v>41743</v>
      </c>
      <c r="F26" s="37">
        <f>+(D26/E26)*2*100000</f>
        <v>7905.5170926861983</v>
      </c>
    </row>
    <row r="27" spans="1:15">
      <c r="A27" s="25" t="s">
        <v>315</v>
      </c>
      <c r="B27" s="8" t="str">
        <f>+VLOOKUP(A27,[1]Mpios!B$10:C$1131,2,0)</f>
        <v>Cauca</v>
      </c>
      <c r="C27" s="8" t="str">
        <f>+VLOOKUP(A27,[1]Mpios!D$10:E$1131,2,0)</f>
        <v>Mercaderes</v>
      </c>
      <c r="D27" s="37">
        <v>715</v>
      </c>
      <c r="E27" s="37">
        <f>+VLOOKUP(A27,[1]Mpios!$D$10:$Q$1131,14,0)</f>
        <v>18105</v>
      </c>
      <c r="F27" s="37">
        <f>+(D27/E27)*2*100000</f>
        <v>7898.3706158519735</v>
      </c>
    </row>
    <row r="28" spans="1:15">
      <c r="A28" s="25" t="s">
        <v>1211</v>
      </c>
      <c r="B28" s="8" t="str">
        <f>+VLOOKUP(A28,[1]Mpios!B$10:C$1131,2,0)</f>
        <v>Magdalena</v>
      </c>
      <c r="C28" s="8" t="str">
        <f>+VLOOKUP(A28,[1]Mpios!D$10:E$1131,2,0)</f>
        <v>Zapayán</v>
      </c>
      <c r="D28" s="37">
        <v>285</v>
      </c>
      <c r="E28" s="37">
        <f>+VLOOKUP(A28,[1]Mpios!$D$10:$Q$1131,14,0)</f>
        <v>8841</v>
      </c>
      <c r="F28" s="37">
        <f>+(D28/E28)*2*100000</f>
        <v>6447.2344757380379</v>
      </c>
    </row>
    <row r="29" spans="1:15">
      <c r="A29" s="25" t="s">
        <v>44</v>
      </c>
      <c r="B29" s="8" t="str">
        <f>+VLOOKUP(A29,[1]Mpios!B$10:C$1131,2,0)</f>
        <v>Antioquia</v>
      </c>
      <c r="C29" s="8" t="str">
        <f>+VLOOKUP(A29,[1]Mpios!D$10:E$1131,2,0)</f>
        <v>Anorí</v>
      </c>
      <c r="D29" s="37">
        <v>550</v>
      </c>
      <c r="E29" s="37">
        <f>+VLOOKUP(A29,[1]Mpios!$D$10:$Q$1131,14,0)</f>
        <v>17304</v>
      </c>
      <c r="F29" s="37">
        <f>+(D29/E29)*2*100000</f>
        <v>6356.9116967175223</v>
      </c>
    </row>
    <row r="30" spans="1:15">
      <c r="A30" s="25" t="s">
        <v>451</v>
      </c>
      <c r="B30" s="8" t="str">
        <f>+VLOOKUP(A30,[1]Mpios!B$10:C$1131,2,0)</f>
        <v>Chocó</v>
      </c>
      <c r="C30" s="8" t="str">
        <f>+VLOOKUP(A30,[1]Mpios!D$10:E$1131,2,0)</f>
        <v>Acandí</v>
      </c>
      <c r="D30" s="37">
        <v>280</v>
      </c>
      <c r="E30" s="37">
        <f>+VLOOKUP(A30,[1]Mpios!$D$10:$Q$1131,14,0)</f>
        <v>9505</v>
      </c>
      <c r="F30" s="37">
        <f>+(D30/E30)*2*100000</f>
        <v>5891.6359810625981</v>
      </c>
    </row>
    <row r="31" spans="1:15">
      <c r="A31" s="25" t="s">
        <v>695</v>
      </c>
      <c r="B31" s="8" t="str">
        <f>+VLOOKUP(A31,[1]Mpios!B$10:C$1131,2,0)</f>
        <v>Risaralda</v>
      </c>
      <c r="C31" s="8" t="str">
        <f>+VLOOKUP(A31,[1]Mpios!D$10:E$1131,2,0)</f>
        <v>Balboa</v>
      </c>
      <c r="D31" s="37">
        <v>172</v>
      </c>
      <c r="E31" s="37">
        <f>+VLOOKUP(A31,[1]Mpios!$D$10:$Q$1131,14,0)</f>
        <v>6331</v>
      </c>
      <c r="F31" s="37">
        <f>+(D31/E31)*2*100000</f>
        <v>5433.5807929237089</v>
      </c>
    </row>
    <row r="32" spans="1:15">
      <c r="A32" s="25" t="s">
        <v>623</v>
      </c>
      <c r="B32" s="8" t="str">
        <f>+VLOOKUP(A32,[1]Mpios!B$10:C$1131,2,0)</f>
        <v>Nariño</v>
      </c>
      <c r="C32" s="8" t="str">
        <f>+VLOOKUP(A32,[1]Mpios!D$10:E$1131,2,0)</f>
        <v>Mallama</v>
      </c>
      <c r="D32" s="37">
        <v>205</v>
      </c>
      <c r="E32" s="37">
        <f>+VLOOKUP(A32,[1]Mpios!$D$10:$Q$1131,14,0)</f>
        <v>7608</v>
      </c>
      <c r="F32" s="37">
        <f>+(D32/E32)*2*100000</f>
        <v>5389.0641430073601</v>
      </c>
    </row>
    <row r="33" spans="1:6">
      <c r="A33" s="25" t="s">
        <v>592</v>
      </c>
      <c r="B33" s="8" t="str">
        <f>+VLOOKUP(A33,[1]Mpios!B$10:C$1131,2,0)</f>
        <v>Nariño</v>
      </c>
      <c r="C33" s="8" t="str">
        <f>+VLOOKUP(A33,[1]Mpios!D$10:E$1131,2,0)</f>
        <v>Belén</v>
      </c>
      <c r="D33" s="37">
        <v>200</v>
      </c>
      <c r="E33" s="37">
        <f>+VLOOKUP(A33,[1]Mpios!$D$10:$Q$1131,14,0)</f>
        <v>7612</v>
      </c>
      <c r="F33" s="37">
        <f>+(D33/E33)*2*100000</f>
        <v>5254.8607461902257</v>
      </c>
    </row>
    <row r="34" spans="1:6">
      <c r="A34" s="25" t="s">
        <v>647</v>
      </c>
      <c r="B34" s="8" t="str">
        <f>+VLOOKUP(A34,[1]Mpios!B$10:C$1131,2,0)</f>
        <v>Nariño</v>
      </c>
      <c r="C34" s="8" t="str">
        <f>+VLOOKUP(A34,[1]Mpios!D$10:E$1131,2,0)</f>
        <v>San Andres de Tumaco</v>
      </c>
      <c r="D34" s="37">
        <v>5106</v>
      </c>
      <c r="E34" s="37">
        <f>+VLOOKUP(A34,[1]Mpios!$D$10:$Q$1131,14,0)</f>
        <v>203971</v>
      </c>
      <c r="F34" s="37">
        <f>+(D34/E34)*2*100000</f>
        <v>5006.5940746478664</v>
      </c>
    </row>
    <row r="35" spans="1:6">
      <c r="A35" s="25" t="s">
        <v>326</v>
      </c>
      <c r="B35" s="8" t="str">
        <f>+VLOOKUP(A35,[1]Mpios!B$10:C$1131,2,0)</f>
        <v>Cauca</v>
      </c>
      <c r="C35" s="8" t="str">
        <f>+VLOOKUP(A35,[1]Mpios!D$10:E$1131,2,0)</f>
        <v>San Sebastián</v>
      </c>
      <c r="D35" s="37">
        <v>350</v>
      </c>
      <c r="E35" s="37">
        <f>+VLOOKUP(A35,[1]Mpios!$D$10:$Q$1131,14,0)</f>
        <v>14054</v>
      </c>
      <c r="F35" s="37">
        <f>+(D35/E35)*2*100000</f>
        <v>4980.7883876476453</v>
      </c>
    </row>
    <row r="36" spans="1:6">
      <c r="A36" s="25" t="s">
        <v>255</v>
      </c>
      <c r="B36" s="8" t="str">
        <f>+VLOOKUP(A36,[1]Mpios!B$10:C$1131,2,0)</f>
        <v>Caldas</v>
      </c>
      <c r="C36" s="8" t="str">
        <f>+VLOOKUP(A36,[1]Mpios!D$10:E$1131,2,0)</f>
        <v>Aguadas</v>
      </c>
      <c r="D36" s="37">
        <v>500</v>
      </c>
      <c r="E36" s="37">
        <f>+VLOOKUP(A36,[1]Mpios!$D$10:$Q$1131,14,0)</f>
        <v>21865</v>
      </c>
      <c r="F36" s="37">
        <f>+(D36/E36)*2*100000</f>
        <v>4573.5193231191397</v>
      </c>
    </row>
    <row r="37" spans="1:6">
      <c r="A37" s="25" t="s">
        <v>461</v>
      </c>
      <c r="B37" s="8" t="str">
        <f>+VLOOKUP(A37,[1]Mpios!B$10:C$1131,2,0)</f>
        <v>Chocó</v>
      </c>
      <c r="C37" s="8" t="str">
        <f>+VLOOKUP(A37,[1]Mpios!D$10:E$1131,2,0)</f>
        <v>Condoto</v>
      </c>
      <c r="D37" s="37">
        <v>331</v>
      </c>
      <c r="E37" s="37">
        <f>+VLOOKUP(A37,[1]Mpios!$D$10:$Q$1131,14,0)</f>
        <v>14825</v>
      </c>
      <c r="F37" s="37">
        <f>+(D37/E37)*2*100000</f>
        <v>4465.4300168634063</v>
      </c>
    </row>
    <row r="38" spans="1:6">
      <c r="A38" s="25" t="s">
        <v>521</v>
      </c>
      <c r="B38" s="8" t="str">
        <f>+VLOOKUP(A38,[1]Mpios!B$10:C$1131,2,0)</f>
        <v>La Guajira</v>
      </c>
      <c r="C38" s="8" t="str">
        <f>+VLOOKUP(A38,[1]Mpios!D$10:E$1131,2,0)</f>
        <v>El Molino</v>
      </c>
      <c r="D38" s="37">
        <v>195</v>
      </c>
      <c r="E38" s="37">
        <f>+VLOOKUP(A38,[1]Mpios!$D$10:$Q$1131,14,0)</f>
        <v>8837</v>
      </c>
      <c r="F38" s="37">
        <f>+(D38/E38)*2*100000</f>
        <v>4413.2624193730899</v>
      </c>
    </row>
    <row r="39" spans="1:6">
      <c r="A39" s="25" t="s">
        <v>376</v>
      </c>
      <c r="B39" s="8" t="str">
        <f>+VLOOKUP(A39,[1]Mpios!B$10:C$1131,2,0)</f>
        <v>Córdoba</v>
      </c>
      <c r="C39" s="8" t="str">
        <f>+VLOOKUP(A39,[1]Mpios!D$10:E$1131,2,0)</f>
        <v>Moñitos</v>
      </c>
      <c r="D39" s="37">
        <v>600</v>
      </c>
      <c r="E39" s="37">
        <f>+VLOOKUP(A39,[1]Mpios!$D$10:$Q$1131,14,0)</f>
        <v>27859</v>
      </c>
      <c r="F39" s="37">
        <f>+(D39/E39)*2*100000</f>
        <v>4307.4051473491509</v>
      </c>
    </row>
    <row r="40" spans="1:6">
      <c r="A40" s="25" t="s">
        <v>885</v>
      </c>
      <c r="B40" s="8" t="str">
        <f>+VLOOKUP(A40,[1]Mpios!B$10:C$1131,2,0)</f>
        <v>Casanare</v>
      </c>
      <c r="C40" s="8" t="str">
        <f>+VLOOKUP(A40,[1]Mpios!D$10:E$1131,2,0)</f>
        <v>Pore</v>
      </c>
      <c r="D40" s="37">
        <v>170</v>
      </c>
      <c r="E40" s="37">
        <f>+VLOOKUP(A40,[1]Mpios!$D$10:$Q$1131,14,0)</f>
        <v>7917</v>
      </c>
      <c r="F40" s="37">
        <f>+(D40/E40)*2*100000</f>
        <v>4294.5560186939501</v>
      </c>
    </row>
    <row r="41" spans="1:6">
      <c r="A41" s="25" t="s">
        <v>217</v>
      </c>
      <c r="B41" s="8" t="str">
        <f>+VLOOKUP(A41,[1]Mpios!B$10:C$1131,2,0)</f>
        <v>Bolívar</v>
      </c>
      <c r="C41" s="8" t="str">
        <f>+VLOOKUP(A41,[1]Mpios!D$10:E$1131,2,0)</f>
        <v>Zambrano</v>
      </c>
      <c r="D41" s="37">
        <v>250</v>
      </c>
      <c r="E41" s="37">
        <f>+VLOOKUP(A41,[1]Mpios!$D$10:$Q$1131,14,0)</f>
        <v>11688</v>
      </c>
      <c r="F41" s="37">
        <f>+(D41/E41)*2*100000</f>
        <v>4277.8918548939082</v>
      </c>
    </row>
    <row r="42" spans="1:6">
      <c r="A42" s="25" t="s">
        <v>327</v>
      </c>
      <c r="B42" s="8" t="str">
        <f>+VLOOKUP(A42,[1]Mpios!B$10:C$1131,2,0)</f>
        <v>Cauca</v>
      </c>
      <c r="C42" s="8" t="str">
        <f>+VLOOKUP(A42,[1]Mpios!D$10:E$1131,2,0)</f>
        <v>Santander de Quilichao</v>
      </c>
      <c r="D42" s="37">
        <v>1766</v>
      </c>
      <c r="E42" s="37">
        <f>+VLOOKUP(A42,[1]Mpios!$D$10:$Q$1131,14,0)</f>
        <v>95041</v>
      </c>
      <c r="F42" s="37">
        <f>+(D42/E42)*2*100000</f>
        <v>3716.2908639429297</v>
      </c>
    </row>
    <row r="43" spans="1:6">
      <c r="A43" s="25" t="s">
        <v>427</v>
      </c>
      <c r="B43" s="8" t="str">
        <f>+VLOOKUP(A43,[1]Mpios!B$10:C$1131,2,0)</f>
        <v>Cundinamarca</v>
      </c>
      <c r="C43" s="8" t="str">
        <f>+VLOOKUP(A43,[1]Mpios!D$10:E$1131,2,0)</f>
        <v>Pandi</v>
      </c>
      <c r="D43" s="37">
        <v>100</v>
      </c>
      <c r="E43" s="37">
        <f>+VLOOKUP(A43,[1]Mpios!$D$10:$Q$1131,14,0)</f>
        <v>5676</v>
      </c>
      <c r="F43" s="37">
        <f>+(D43/E43)*2*100000</f>
        <v>3523.6081747709654</v>
      </c>
    </row>
    <row r="44" spans="1:6">
      <c r="A44" s="25" t="s">
        <v>424</v>
      </c>
      <c r="B44" s="8" t="str">
        <f>+VLOOKUP(A44,[1]Mpios!B$10:C$1131,2,0)</f>
        <v>Cundinamarca</v>
      </c>
      <c r="C44" s="8" t="str">
        <f>+VLOOKUP(A44,[1]Mpios!D$10:E$1131,2,0)</f>
        <v>Venecia</v>
      </c>
      <c r="D44" s="37">
        <v>70</v>
      </c>
      <c r="E44" s="37">
        <f>+VLOOKUP(A44,[1]Mpios!$D$10:$Q$1131,14,0)</f>
        <v>4070</v>
      </c>
      <c r="F44" s="37">
        <f>+(D44/E44)*2*100000</f>
        <v>3439.8034398034397</v>
      </c>
    </row>
    <row r="45" spans="1:6">
      <c r="A45" s="25" t="s">
        <v>356</v>
      </c>
      <c r="B45" s="8" t="str">
        <f>+VLOOKUP(A45,[1]Mpios!B$10:C$1131,2,0)</f>
        <v>Cesar</v>
      </c>
      <c r="C45" s="8" t="str">
        <f>+VLOOKUP(A45,[1]Mpios!D$10:E$1131,2,0)</f>
        <v>Pueblo Bello</v>
      </c>
      <c r="D45" s="37">
        <v>380</v>
      </c>
      <c r="E45" s="37">
        <f>+VLOOKUP(A45,[1]Mpios!$D$10:$Q$1131,14,0)</f>
        <v>22837</v>
      </c>
      <c r="F45" s="37">
        <f>+(D45/E45)*2*100000</f>
        <v>3327.932740727766</v>
      </c>
    </row>
    <row r="46" spans="1:6">
      <c r="A46" s="25" t="s">
        <v>445</v>
      </c>
      <c r="B46" s="8" t="str">
        <f>+VLOOKUP(A46,[1]Mpios!B$10:C$1131,2,0)</f>
        <v>Cundinamarca</v>
      </c>
      <c r="C46" s="8" t="str">
        <f>+VLOOKUP(A46,[1]Mpios!D$10:E$1131,2,0)</f>
        <v>Vergara</v>
      </c>
      <c r="D46" s="37">
        <v>125</v>
      </c>
      <c r="E46" s="37">
        <f>+VLOOKUP(A46,[1]Mpios!$D$10:$Q$1131,14,0)</f>
        <v>7684</v>
      </c>
      <c r="F46" s="37">
        <f>+(D46/E46)*2*100000</f>
        <v>3253.5137948984902</v>
      </c>
    </row>
    <row r="47" spans="1:6">
      <c r="A47" s="25" t="s">
        <v>170</v>
      </c>
      <c r="B47" s="8" t="str">
        <f>+VLOOKUP(A47,[1]Mpios!B$10:C$1131,2,0)</f>
        <v>Atlántico</v>
      </c>
      <c r="C47" s="8" t="str">
        <f>+VLOOKUP(A47,[1]Mpios!D$10:E$1131,2,0)</f>
        <v>Sabanalarga</v>
      </c>
      <c r="D47" s="37">
        <v>1480</v>
      </c>
      <c r="E47" s="37">
        <f>+VLOOKUP(A47,[1]Mpios!$D$10:$Q$1131,14,0)</f>
        <v>99259</v>
      </c>
      <c r="F47" s="37">
        <f>+(D47/E47)*2*100000</f>
        <v>2982.0973412990256</v>
      </c>
    </row>
    <row r="48" spans="1:6">
      <c r="A48" s="25" t="s">
        <v>820</v>
      </c>
      <c r="B48" s="8" t="str">
        <f>+VLOOKUP(A48,[1]Mpios!B$10:C$1131,2,0)</f>
        <v>Tolima</v>
      </c>
      <c r="C48" s="8" t="str">
        <f>+VLOOKUP(A48,[1]Mpios!D$10:E$1131,2,0)</f>
        <v>San Antonio</v>
      </c>
      <c r="D48" s="37">
        <v>200</v>
      </c>
      <c r="E48" s="37">
        <f>+VLOOKUP(A48,[1]Mpios!$D$10:$Q$1131,14,0)</f>
        <v>14310</v>
      </c>
      <c r="F48" s="37">
        <f>+(D48/E48)*2*100000</f>
        <v>2795.2480782669463</v>
      </c>
    </row>
    <row r="49" spans="1:6">
      <c r="A49" s="25" t="s">
        <v>1106</v>
      </c>
      <c r="B49" s="8" t="str">
        <f>+VLOOKUP(A49,[1]Mpios!B$10:C$1131,2,0)</f>
        <v>Cundinamarca</v>
      </c>
      <c r="C49" s="8" t="str">
        <f>+VLOOKUP(A49,[1]Mpios!D$10:E$1131,2,0)</f>
        <v>Quetame</v>
      </c>
      <c r="D49" s="37">
        <v>100</v>
      </c>
      <c r="E49" s="37">
        <f>+VLOOKUP(A49,[1]Mpios!$D$10:$Q$1131,14,0)</f>
        <v>7193</v>
      </c>
      <c r="F49" s="37">
        <f>+(D49/E49)*2*100000</f>
        <v>2780.4810232170166</v>
      </c>
    </row>
    <row r="50" spans="1:6">
      <c r="A50" s="25" t="s">
        <v>1116</v>
      </c>
      <c r="B50" s="8" t="str">
        <f>+VLOOKUP(A50,[1]Mpios!B$10:C$1131,2,0)</f>
        <v>Cundinamarca</v>
      </c>
      <c r="C50" s="8" t="str">
        <f>+VLOOKUP(A50,[1]Mpios!D$10:E$1131,2,0)</f>
        <v>Villagómez</v>
      </c>
      <c r="D50" s="37">
        <v>30</v>
      </c>
      <c r="E50" s="37">
        <f>+VLOOKUP(A50,[1]Mpios!$D$10:$Q$1131,14,0)</f>
        <v>2176</v>
      </c>
      <c r="F50" s="37">
        <f>+(D50/E50)*2*100000</f>
        <v>2757.3529411764707</v>
      </c>
    </row>
    <row r="51" spans="1:6">
      <c r="A51" s="25" t="s">
        <v>572</v>
      </c>
      <c r="B51" s="8" t="str">
        <f>+VLOOKUP(A51,[1]Mpios!B$10:C$1131,2,0)</f>
        <v>Meta</v>
      </c>
      <c r="C51" s="8" t="str">
        <f>+VLOOKUP(A51,[1]Mpios!D$10:E$1131,2,0)</f>
        <v>Mesetas</v>
      </c>
      <c r="D51" s="37">
        <v>155</v>
      </c>
      <c r="E51" s="37">
        <f>+VLOOKUP(A51,[1]Mpios!$D$10:$Q$1131,14,0)</f>
        <v>11354</v>
      </c>
      <c r="F51" s="37">
        <f>+(D51/E51)*2*100000</f>
        <v>2730.3153073806589</v>
      </c>
    </row>
    <row r="52" spans="1:6">
      <c r="A52" s="25" t="s">
        <v>700</v>
      </c>
      <c r="B52" s="8" t="str">
        <f>+VLOOKUP(A52,[1]Mpios!B$10:C$1131,2,0)</f>
        <v>Risaralda</v>
      </c>
      <c r="C52" s="8" t="str">
        <f>+VLOOKUP(A52,[1]Mpios!D$10:E$1131,2,0)</f>
        <v>La Virginia</v>
      </c>
      <c r="D52" s="37">
        <v>420</v>
      </c>
      <c r="E52" s="37">
        <f>+VLOOKUP(A52,[1]Mpios!$D$10:$Q$1131,14,0)</f>
        <v>32114</v>
      </c>
      <c r="F52" s="37">
        <f>+(D52/E52)*2*100000</f>
        <v>2615.6816341782401</v>
      </c>
    </row>
    <row r="53" spans="1:6">
      <c r="A53" s="25" t="s">
        <v>467</v>
      </c>
      <c r="B53" s="8" t="str">
        <f>+VLOOKUP(A53,[1]Mpios!B$10:C$1131,2,0)</f>
        <v>Chocó</v>
      </c>
      <c r="C53" s="8" t="str">
        <f>+VLOOKUP(A53,[1]Mpios!D$10:E$1131,2,0)</f>
        <v>Medio Atrato</v>
      </c>
      <c r="D53" s="37">
        <v>370</v>
      </c>
      <c r="E53" s="37">
        <f>+VLOOKUP(A53,[1]Mpios!$D$10:$Q$1131,14,0)</f>
        <v>30462</v>
      </c>
      <c r="F53" s="37">
        <f>+(D53/E53)*2*100000</f>
        <v>2429.2561223819844</v>
      </c>
    </row>
    <row r="54" spans="1:6">
      <c r="A54" s="25" t="s">
        <v>183</v>
      </c>
      <c r="B54" s="8" t="str">
        <f>+VLOOKUP(A54,[1]Mpios!B$10:C$1131,2,0)</f>
        <v>Bolívar</v>
      </c>
      <c r="C54" s="8" t="str">
        <f>+VLOOKUP(A54,[1]Mpios!D$10:E$1131,2,0)</f>
        <v>Córdoba</v>
      </c>
      <c r="D54" s="37">
        <v>150</v>
      </c>
      <c r="E54" s="37">
        <f>+VLOOKUP(A54,[1]Mpios!$D$10:$Q$1131,14,0)</f>
        <v>12389</v>
      </c>
      <c r="F54" s="37">
        <f>+(D54/E54)*2*100000</f>
        <v>2421.5029461619179</v>
      </c>
    </row>
    <row r="55" spans="1:6">
      <c r="A55" s="25" t="s">
        <v>388</v>
      </c>
      <c r="B55" s="8" t="str">
        <f>+VLOOKUP(A55,[1]Mpios!B$10:C$1131,2,0)</f>
        <v>Córdoba</v>
      </c>
      <c r="C55" s="8" t="str">
        <f>+VLOOKUP(A55,[1]Mpios!D$10:E$1131,2,0)</f>
        <v>San Pelayo</v>
      </c>
      <c r="D55" s="37">
        <v>500</v>
      </c>
      <c r="E55" s="37">
        <f>+VLOOKUP(A55,[1]Mpios!$D$10:$Q$1131,14,0)</f>
        <v>44068</v>
      </c>
      <c r="F55" s="37">
        <f>+(D55/E55)*2*100000</f>
        <v>2269.2202959063266</v>
      </c>
    </row>
    <row r="56" spans="1:6">
      <c r="A56" s="25" t="s">
        <v>763</v>
      </c>
      <c r="B56" s="8" t="str">
        <f>+VLOOKUP(A56,[1]Mpios!B$10:C$1131,2,0)</f>
        <v>Sucre</v>
      </c>
      <c r="C56" s="8" t="str">
        <f>+VLOOKUP(A56,[1]Mpios!D$10:E$1131,2,0)</f>
        <v>Galeras</v>
      </c>
      <c r="D56" s="37">
        <v>230</v>
      </c>
      <c r="E56" s="37">
        <f>+VLOOKUP(A56,[1]Mpios!$D$10:$Q$1131,14,0)</f>
        <v>20515</v>
      </c>
      <c r="F56" s="37">
        <f>+(D56/E56)*2*100000</f>
        <v>2242.2617596880332</v>
      </c>
    </row>
    <row r="57" spans="1:6">
      <c r="A57" s="25" t="s">
        <v>1107</v>
      </c>
      <c r="B57" s="8" t="str">
        <f>+VLOOKUP(A57,[1]Mpios!B$10:C$1131,2,0)</f>
        <v>Cundinamarca</v>
      </c>
      <c r="C57" s="8" t="str">
        <f>+VLOOKUP(A57,[1]Mpios!D$10:E$1131,2,0)</f>
        <v>Ricaurte</v>
      </c>
      <c r="D57" s="37">
        <v>105</v>
      </c>
      <c r="E57" s="37">
        <f>+VLOOKUP(A57,[1]Mpios!$D$10:$Q$1131,14,0)</f>
        <v>9579</v>
      </c>
      <c r="F57" s="37">
        <f>+(D57/E57)*2*100000</f>
        <v>2192.2956467272161</v>
      </c>
    </row>
    <row r="58" spans="1:6">
      <c r="A58" s="25" t="s">
        <v>860</v>
      </c>
      <c r="B58" s="8" t="str">
        <f>+VLOOKUP(A58,[1]Mpios!B$10:C$1131,2,0)</f>
        <v>Valle del Cauca</v>
      </c>
      <c r="C58" s="8" t="str">
        <f>+VLOOKUP(A58,[1]Mpios!D$10:E$1131,2,0)</f>
        <v>Toro</v>
      </c>
      <c r="D58" s="37">
        <v>175</v>
      </c>
      <c r="E58" s="37">
        <f>+VLOOKUP(A58,[1]Mpios!$D$10:$Q$1131,14,0)</f>
        <v>16458</v>
      </c>
      <c r="F58" s="37">
        <f>+(D58/E58)*2*100000</f>
        <v>2126.6253493741647</v>
      </c>
    </row>
    <row r="59" spans="1:6">
      <c r="A59" s="25" t="s">
        <v>469</v>
      </c>
      <c r="B59" s="8" t="str">
        <f>+VLOOKUP(A59,[1]Mpios!B$10:C$1131,2,0)</f>
        <v>Chocó</v>
      </c>
      <c r="C59" s="8" t="str">
        <f>+VLOOKUP(A59,[1]Mpios!D$10:E$1131,2,0)</f>
        <v>Medio San Juan</v>
      </c>
      <c r="D59" s="37">
        <v>175</v>
      </c>
      <c r="E59" s="37">
        <f>+VLOOKUP(A59,[1]Mpios!$D$10:$Q$1131,14,0)</f>
        <v>16684</v>
      </c>
      <c r="F59" s="37">
        <f>+(D59/E59)*2*100000</f>
        <v>2097.8182690002395</v>
      </c>
    </row>
    <row r="60" spans="1:6">
      <c r="A60" s="25" t="s">
        <v>507</v>
      </c>
      <c r="B60" s="8" t="str">
        <f>+VLOOKUP(A60,[1]Mpios!B$10:C$1131,2,0)</f>
        <v>Huila</v>
      </c>
      <c r="C60" s="8" t="str">
        <f>+VLOOKUP(A60,[1]Mpios!D$10:E$1131,2,0)</f>
        <v>Santa María</v>
      </c>
      <c r="D60" s="37">
        <v>120</v>
      </c>
      <c r="E60" s="37">
        <f>+VLOOKUP(A60,[1]Mpios!$D$10:$Q$1131,14,0)</f>
        <v>11453</v>
      </c>
      <c r="F60" s="37">
        <f>+(D60/E60)*2*100000</f>
        <v>2095.5208242381909</v>
      </c>
    </row>
    <row r="61" spans="1:6">
      <c r="A61" s="25" t="s">
        <v>821</v>
      </c>
      <c r="B61" s="8" t="str">
        <f>+VLOOKUP(A61,[1]Mpios!B$10:C$1131,2,0)</f>
        <v>Tolima</v>
      </c>
      <c r="C61" s="8" t="str">
        <f>+VLOOKUP(A61,[1]Mpios!D$10:E$1131,2,0)</f>
        <v>San Luis</v>
      </c>
      <c r="D61" s="37">
        <v>200</v>
      </c>
      <c r="E61" s="37">
        <f>+VLOOKUP(A61,[1]Mpios!$D$10:$Q$1131,14,0)</f>
        <v>19153</v>
      </c>
      <c r="F61" s="37">
        <f>+(D61/E61)*2*100000</f>
        <v>2088.4456743068972</v>
      </c>
    </row>
    <row r="62" spans="1:6">
      <c r="A62" s="25" t="s">
        <v>873</v>
      </c>
      <c r="B62" s="8" t="str">
        <f>+VLOOKUP(A62,[1]Mpios!B$10:C$1131,2,0)</f>
        <v>Arauca</v>
      </c>
      <c r="C62" s="8" t="str">
        <f>+VLOOKUP(A62,[1]Mpios!D$10:E$1131,2,0)</f>
        <v>Puerto Rondón</v>
      </c>
      <c r="D62" s="37">
        <v>40</v>
      </c>
      <c r="E62" s="37">
        <f>+VLOOKUP(A62,[1]Mpios!$D$10:$Q$1131,14,0)</f>
        <v>3837</v>
      </c>
      <c r="F62" s="37">
        <f>+(D62/E62)*2*100000</f>
        <v>2084.9622100599427</v>
      </c>
    </row>
    <row r="63" spans="1:6">
      <c r="A63" s="25" t="s">
        <v>270</v>
      </c>
      <c r="B63" s="8" t="str">
        <f>+VLOOKUP(A63,[1]Mpios!B$10:C$1131,2,0)</f>
        <v>Caldas</v>
      </c>
      <c r="C63" s="8" t="str">
        <f>+VLOOKUP(A63,[1]Mpios!D$10:E$1131,2,0)</f>
        <v>Pensilvania</v>
      </c>
      <c r="D63" s="37">
        <v>265</v>
      </c>
      <c r="E63" s="37">
        <f>+VLOOKUP(A63,[1]Mpios!$D$10:$Q$1131,14,0)</f>
        <v>26343</v>
      </c>
      <c r="F63" s="37">
        <f>+(D63/E63)*2*100000</f>
        <v>2011.9196750559922</v>
      </c>
    </row>
    <row r="64" spans="1:6">
      <c r="A64" s="25" t="s">
        <v>166</v>
      </c>
      <c r="B64" s="8" t="str">
        <f>+VLOOKUP(A64,[1]Mpios!B$10:C$1131,2,0)</f>
        <v>Atlántico</v>
      </c>
      <c r="C64" s="8" t="str">
        <f>+VLOOKUP(A64,[1]Mpios!D$10:E$1131,2,0)</f>
        <v>Piojó</v>
      </c>
      <c r="D64" s="37">
        <v>50</v>
      </c>
      <c r="E64" s="37">
        <f>+VLOOKUP(A64,[1]Mpios!$D$10:$Q$1131,14,0)</f>
        <v>5142</v>
      </c>
      <c r="F64" s="37">
        <f>+(D64/E64)*2*100000</f>
        <v>1944.7685725398678</v>
      </c>
    </row>
    <row r="65" spans="1:6">
      <c r="A65" s="25" t="s">
        <v>591</v>
      </c>
      <c r="B65" s="8" t="str">
        <f>+VLOOKUP(A65,[1]Mpios!B$10:C$1131,2,0)</f>
        <v>Nariño</v>
      </c>
      <c r="C65" s="8" t="str">
        <f>+VLOOKUP(A65,[1]Mpios!D$10:E$1131,2,0)</f>
        <v>Barbacoas</v>
      </c>
      <c r="D65" s="37">
        <v>375</v>
      </c>
      <c r="E65" s="37">
        <f>+VLOOKUP(A65,[1]Mpios!$D$10:$Q$1131,14,0)</f>
        <v>38708</v>
      </c>
      <c r="F65" s="37">
        <f>+(D65/E65)*2*100000</f>
        <v>1937.5839619716853</v>
      </c>
    </row>
    <row r="66" spans="1:6">
      <c r="A66" s="25" t="s">
        <v>410</v>
      </c>
      <c r="B66" s="8" t="str">
        <f>+VLOOKUP(A66,[1]Mpios!B$10:C$1131,2,0)</f>
        <v>Cundinamarca</v>
      </c>
      <c r="C66" s="8" t="str">
        <f>+VLOOKUP(A66,[1]Mpios!D$10:E$1131,2,0)</f>
        <v>Girardot</v>
      </c>
      <c r="D66" s="37">
        <v>964</v>
      </c>
      <c r="E66" s="37">
        <f>+VLOOKUP(A66,[1]Mpios!$D$10:$Q$1131,14,0)</f>
        <v>105701</v>
      </c>
      <c r="F66" s="37">
        <f>+(D66/E66)*2*100000</f>
        <v>1824.0130178522436</v>
      </c>
    </row>
    <row r="67" spans="1:6">
      <c r="A67" s="25" t="s">
        <v>413</v>
      </c>
      <c r="B67" s="8" t="str">
        <f>+VLOOKUP(A67,[1]Mpios!B$10:C$1131,2,0)</f>
        <v>Cundinamarca</v>
      </c>
      <c r="C67" s="8" t="str">
        <f>+VLOOKUP(A67,[1]Mpios!D$10:E$1131,2,0)</f>
        <v>Guayabetal</v>
      </c>
      <c r="D67" s="37">
        <v>45</v>
      </c>
      <c r="E67" s="37">
        <f>+VLOOKUP(A67,[1]Mpios!$D$10:$Q$1131,14,0)</f>
        <v>4959</v>
      </c>
      <c r="F67" s="37">
        <f>+(D67/E67)*2*100000</f>
        <v>1814.8820326678767</v>
      </c>
    </row>
    <row r="68" spans="1:6">
      <c r="A68" s="25" t="s">
        <v>1208</v>
      </c>
      <c r="B68" s="8" t="str">
        <f>+VLOOKUP(A68,[1]Mpios!B$10:C$1131,2,0)</f>
        <v>Cundinamarca</v>
      </c>
      <c r="C68" s="8" t="str">
        <f>+VLOOKUP(A68,[1]Mpios!D$10:E$1131,2,0)</f>
        <v>Quebradanegra</v>
      </c>
      <c r="D68" s="37">
        <v>43</v>
      </c>
      <c r="E68" s="37">
        <f>+VLOOKUP(A68,[1]Mpios!$D$10:$Q$1131,14,0)</f>
        <v>4745</v>
      </c>
      <c r="F68" s="37">
        <f>+(D68/E68)*2*100000</f>
        <v>1812.4341412012645</v>
      </c>
    </row>
    <row r="69" spans="1:6">
      <c r="A69" s="25" t="s">
        <v>385</v>
      </c>
      <c r="B69" s="8" t="str">
        <f>+VLOOKUP(A69,[1]Mpios!B$10:C$1131,2,0)</f>
        <v>Córdoba</v>
      </c>
      <c r="C69" s="8" t="str">
        <f>+VLOOKUP(A69,[1]Mpios!D$10:E$1131,2,0)</f>
        <v>San Bernardo del Viento</v>
      </c>
      <c r="D69" s="37">
        <v>301</v>
      </c>
      <c r="E69" s="37">
        <f>+VLOOKUP(A69,[1]Mpios!$D$10:$Q$1131,14,0)</f>
        <v>35160</v>
      </c>
      <c r="F69" s="37">
        <f>+(D69/E69)*2*100000</f>
        <v>1712.1729237770194</v>
      </c>
    </row>
    <row r="70" spans="1:6">
      <c r="A70" s="25" t="s">
        <v>55</v>
      </c>
      <c r="B70" s="8" t="str">
        <f>+VLOOKUP(A70,[1]Mpios!B$10:C$1131,2,0)</f>
        <v>Antioquia</v>
      </c>
      <c r="C70" s="8" t="str">
        <f>+VLOOKUP(A70,[1]Mpios!D$10:E$1131,2,0)</f>
        <v>Betulia</v>
      </c>
      <c r="D70" s="37">
        <v>150</v>
      </c>
      <c r="E70" s="37">
        <f>+VLOOKUP(A70,[1]Mpios!$D$10:$Q$1131,14,0)</f>
        <v>17606</v>
      </c>
      <c r="F70" s="37">
        <f>+(D70/E70)*2*100000</f>
        <v>1703.9645575372033</v>
      </c>
    </row>
    <row r="71" spans="1:6">
      <c r="A71" s="25" t="s">
        <v>698</v>
      </c>
      <c r="B71" s="8" t="str">
        <f>+VLOOKUP(A71,[1]Mpios!B$10:C$1131,2,0)</f>
        <v>Risaralda</v>
      </c>
      <c r="C71" s="8" t="str">
        <f>+VLOOKUP(A71,[1]Mpios!D$10:E$1131,2,0)</f>
        <v>Guática</v>
      </c>
      <c r="D71" s="37">
        <v>130</v>
      </c>
      <c r="E71" s="37">
        <f>+VLOOKUP(A71,[1]Mpios!$D$10:$Q$1131,14,0)</f>
        <v>15261</v>
      </c>
      <c r="F71" s="37">
        <f>+(D71/E71)*2*100000</f>
        <v>1703.6891422580434</v>
      </c>
    </row>
    <row r="72" spans="1:6">
      <c r="A72" s="25" t="s">
        <v>1100</v>
      </c>
      <c r="B72" s="8" t="str">
        <f>+VLOOKUP(A72,[1]Mpios!B$10:C$1131,2,0)</f>
        <v>Cundinamarca</v>
      </c>
      <c r="C72" s="8" t="str">
        <f>+VLOOKUP(A72,[1]Mpios!D$10:E$1131,2,0)</f>
        <v>La Vega</v>
      </c>
      <c r="D72" s="37">
        <v>120</v>
      </c>
      <c r="E72" s="37">
        <f>+VLOOKUP(A72,[1]Mpios!$D$10:$Q$1131,14,0)</f>
        <v>14326</v>
      </c>
      <c r="F72" s="37">
        <f>+(D72/E72)*2*100000</f>
        <v>1675.2757224626553</v>
      </c>
    </row>
    <row r="73" spans="1:6">
      <c r="A73" s="25" t="s">
        <v>512</v>
      </c>
      <c r="B73" s="8" t="str">
        <f>+VLOOKUP(A73,[1]Mpios!B$10:C$1131,2,0)</f>
        <v>Huila</v>
      </c>
      <c r="C73" s="8" t="str">
        <f>+VLOOKUP(A73,[1]Mpios!D$10:E$1131,2,0)</f>
        <v>Teruel</v>
      </c>
      <c r="D73" s="37">
        <v>72</v>
      </c>
      <c r="E73" s="37">
        <f>+VLOOKUP(A73,[1]Mpios!$D$10:$Q$1131,14,0)</f>
        <v>8787</v>
      </c>
      <c r="F73" s="37">
        <f>+(D73/E73)*2*100000</f>
        <v>1638.7845681119836</v>
      </c>
    </row>
    <row r="74" spans="1:6">
      <c r="A74" s="25" t="s">
        <v>668</v>
      </c>
      <c r="B74" s="8" t="str">
        <f>+VLOOKUP(A74,[1]Mpios!B$10:C$1131,2,0)</f>
        <v>Norte de Santander</v>
      </c>
      <c r="C74" s="8" t="str">
        <f>+VLOOKUP(A74,[1]Mpios!D$10:E$1131,2,0)</f>
        <v>La Playa</v>
      </c>
      <c r="D74" s="37">
        <v>70</v>
      </c>
      <c r="E74" s="37">
        <f>+VLOOKUP(A74,[1]Mpios!$D$10:$Q$1131,14,0)</f>
        <v>8553</v>
      </c>
      <c r="F74" s="37">
        <f>+(D74/E74)*2*100000</f>
        <v>1636.8525663509881</v>
      </c>
    </row>
    <row r="75" spans="1:6">
      <c r="A75" s="25" t="s">
        <v>508</v>
      </c>
      <c r="B75" s="8" t="str">
        <f>+VLOOKUP(A75,[1]Mpios!B$10:C$1131,2,0)</f>
        <v>Huila</v>
      </c>
      <c r="C75" s="8" t="str">
        <f>+VLOOKUP(A75,[1]Mpios!D$10:E$1131,2,0)</f>
        <v>Suaza</v>
      </c>
      <c r="D75" s="37">
        <v>154</v>
      </c>
      <c r="E75" s="37">
        <f>+VLOOKUP(A75,[1]Mpios!$D$10:$Q$1131,14,0)</f>
        <v>19486</v>
      </c>
      <c r="F75" s="37">
        <f>+(D75/E75)*2*100000</f>
        <v>1580.6219850148825</v>
      </c>
    </row>
    <row r="76" spans="1:6">
      <c r="A76" s="25" t="s">
        <v>1134</v>
      </c>
      <c r="B76" s="8" t="str">
        <f>+VLOOKUP(A76,[1]Mpios!B$10:C$1131,2,0)</f>
        <v>Casanare</v>
      </c>
      <c r="C76" s="8" t="str">
        <f>+VLOOKUP(A76,[1]Mpios!D$10:E$1131,2,0)</f>
        <v>San Luis de Palenque</v>
      </c>
      <c r="D76" s="37">
        <v>61</v>
      </c>
      <c r="E76" s="37">
        <f>+VLOOKUP(A76,[1]Mpios!$D$10:$Q$1131,14,0)</f>
        <v>7810</v>
      </c>
      <c r="F76" s="37">
        <f>+(D76/E76)*2*100000</f>
        <v>1562.0998719590268</v>
      </c>
    </row>
    <row r="77" spans="1:6">
      <c r="A77" s="25" t="s">
        <v>301</v>
      </c>
      <c r="B77" s="8" t="str">
        <f>+VLOOKUP(A77,[1]Mpios!B$10:C$1131,2,0)</f>
        <v>Cauca</v>
      </c>
      <c r="C77" s="8" t="str">
        <f>+VLOOKUP(A77,[1]Mpios!D$10:E$1131,2,0)</f>
        <v>Buenos Aires</v>
      </c>
      <c r="D77" s="37">
        <v>255</v>
      </c>
      <c r="E77" s="37">
        <f>+VLOOKUP(A77,[1]Mpios!$D$10:$Q$1131,14,0)</f>
        <v>32834</v>
      </c>
      <c r="F77" s="37">
        <f>+(D77/E77)*2*100000</f>
        <v>1553.2679539501735</v>
      </c>
    </row>
    <row r="78" spans="1:6">
      <c r="A78" s="25" t="s">
        <v>312</v>
      </c>
      <c r="B78" s="8" t="str">
        <f>+VLOOKUP(A78,[1]Mpios!B$10:C$1131,2,0)</f>
        <v>Cauca</v>
      </c>
      <c r="C78" s="8" t="str">
        <f>+VLOOKUP(A78,[1]Mpios!D$10:E$1131,2,0)</f>
        <v>La Sierra</v>
      </c>
      <c r="D78" s="37">
        <v>80</v>
      </c>
      <c r="E78" s="37">
        <f>+VLOOKUP(A78,[1]Mpios!$D$10:$Q$1131,14,0)</f>
        <v>10626</v>
      </c>
      <c r="F78" s="37">
        <f>+(D78/E78)*2*100000</f>
        <v>1505.7406361754188</v>
      </c>
    </row>
    <row r="79" spans="1:6">
      <c r="A79" s="25" t="s">
        <v>464</v>
      </c>
      <c r="B79" s="8" t="str">
        <f>+VLOOKUP(A79,[1]Mpios!B$10:C$1131,2,0)</f>
        <v>Chocó</v>
      </c>
      <c r="C79" s="8" t="str">
        <f>+VLOOKUP(A79,[1]Mpios!D$10:E$1131,2,0)</f>
        <v>Istmina</v>
      </c>
      <c r="D79" s="37">
        <v>190</v>
      </c>
      <c r="E79" s="37">
        <f>+VLOOKUP(A79,[1]Mpios!$D$10:$Q$1131,14,0)</f>
        <v>25519</v>
      </c>
      <c r="F79" s="37">
        <f>+(D79/E79)*2*100000</f>
        <v>1489.0865629530938</v>
      </c>
    </row>
    <row r="80" spans="1:6">
      <c r="A80" s="25" t="s">
        <v>492</v>
      </c>
      <c r="B80" s="8" t="str">
        <f>+VLOOKUP(A80,[1]Mpios!B$10:C$1131,2,0)</f>
        <v>Huila</v>
      </c>
      <c r="C80" s="8" t="str">
        <f>+VLOOKUP(A80,[1]Mpios!D$10:E$1131,2,0)</f>
        <v>Hobo</v>
      </c>
      <c r="D80" s="37">
        <v>51</v>
      </c>
      <c r="E80" s="37">
        <f>+VLOOKUP(A80,[1]Mpios!$D$10:$Q$1131,14,0)</f>
        <v>6963</v>
      </c>
      <c r="F80" s="37">
        <f>+(D80/E80)*2*100000</f>
        <v>1464.8858250753985</v>
      </c>
    </row>
    <row r="81" spans="1:6">
      <c r="A81" s="25" t="s">
        <v>836</v>
      </c>
      <c r="B81" s="8" t="str">
        <f>+VLOOKUP(A81,[1]Mpios!B$10:C$1131,2,0)</f>
        <v>Valle del Cauca</v>
      </c>
      <c r="C81" s="8" t="str">
        <f>+VLOOKUP(A81,[1]Mpios!D$10:E$1131,2,0)</f>
        <v>Caicedonia</v>
      </c>
      <c r="D81" s="37">
        <v>210</v>
      </c>
      <c r="E81" s="37">
        <f>+VLOOKUP(A81,[1]Mpios!$D$10:$Q$1131,14,0)</f>
        <v>29726</v>
      </c>
      <c r="F81" s="37">
        <f>+(D81/E81)*2*100000</f>
        <v>1412.9045280226064</v>
      </c>
    </row>
    <row r="82" spans="1:6">
      <c r="A82" s="25" t="s">
        <v>897</v>
      </c>
      <c r="B82" s="8" t="str">
        <f>+VLOOKUP(A82,[1]Mpios!B$10:C$1131,2,0)</f>
        <v>Putumayo</v>
      </c>
      <c r="C82" s="8" t="str">
        <f>+VLOOKUP(A82,[1]Mpios!D$10:E$1131,2,0)</f>
        <v>Puerto Caicedo</v>
      </c>
      <c r="D82" s="37">
        <v>100</v>
      </c>
      <c r="E82" s="37">
        <f>+VLOOKUP(A82,[1]Mpios!$D$10:$Q$1131,14,0)</f>
        <v>14624</v>
      </c>
      <c r="F82" s="37">
        <f>+(D82/E82)*2*100000</f>
        <v>1367.6148796498906</v>
      </c>
    </row>
    <row r="83" spans="1:6">
      <c r="A83" s="25" t="s">
        <v>161</v>
      </c>
      <c r="B83" s="8" t="str">
        <f>+VLOOKUP(A83,[1]Mpios!B$10:C$1131,2,0)</f>
        <v>Atlántico</v>
      </c>
      <c r="C83" s="8" t="str">
        <f>+VLOOKUP(A83,[1]Mpios!D$10:E$1131,2,0)</f>
        <v>Galapa</v>
      </c>
      <c r="D83" s="37">
        <v>300</v>
      </c>
      <c r="E83" s="37">
        <f>+VLOOKUP(A83,[1]Mpios!$D$10:$Q$1131,14,0)</f>
        <v>43873</v>
      </c>
      <c r="F83" s="37">
        <f>+(D83/E83)*2*100000</f>
        <v>1367.5837075194311</v>
      </c>
    </row>
    <row r="84" spans="1:6">
      <c r="A84" s="25" t="s">
        <v>172</v>
      </c>
      <c r="B84" s="8" t="str">
        <f>+VLOOKUP(A84,[1]Mpios!B$10:C$1131,2,0)</f>
        <v>Atlántico</v>
      </c>
      <c r="C84" s="8" t="str">
        <f>+VLOOKUP(A84,[1]Mpios!D$10:E$1131,2,0)</f>
        <v>Tubará</v>
      </c>
      <c r="D84" s="37">
        <v>75</v>
      </c>
      <c r="E84" s="37">
        <f>+VLOOKUP(A84,[1]Mpios!$D$10:$Q$1131,14,0)</f>
        <v>11024</v>
      </c>
      <c r="F84" s="37">
        <f>+(D84/E84)*2*100000</f>
        <v>1360.6676342525398</v>
      </c>
    </row>
    <row r="85" spans="1:6">
      <c r="A85" s="25" t="s">
        <v>921</v>
      </c>
      <c r="B85" s="8" t="str">
        <f>+VLOOKUP(A85,[1]Mpios!B$10:C$1131,2,0)</f>
        <v>Guaviare</v>
      </c>
      <c r="C85" s="8" t="str">
        <f>+VLOOKUP(A85,[1]Mpios!D$10:E$1131,2,0)</f>
        <v>Miraflores</v>
      </c>
      <c r="D85" s="37">
        <v>100</v>
      </c>
      <c r="E85" s="37">
        <f>+VLOOKUP(A85,[1]Mpios!$D$10:$Q$1131,14,0)</f>
        <v>14770</v>
      </c>
      <c r="F85" s="37">
        <f>+(D85/E85)*2*100000</f>
        <v>1354.0961408259986</v>
      </c>
    </row>
    <row r="86" spans="1:6">
      <c r="A86" s="25" t="s">
        <v>658</v>
      </c>
      <c r="B86" s="8" t="str">
        <f>+VLOOKUP(A86,[1]Mpios!B$10:C$1131,2,0)</f>
        <v>Norte de Santander</v>
      </c>
      <c r="C86" s="8" t="str">
        <f>+VLOOKUP(A86,[1]Mpios!D$10:E$1131,2,0)</f>
        <v>Convención</v>
      </c>
      <c r="D86" s="37">
        <v>86</v>
      </c>
      <c r="E86" s="37">
        <f>+VLOOKUP(A86,[1]Mpios!$D$10:$Q$1131,14,0)</f>
        <v>13296</v>
      </c>
      <c r="F86" s="37">
        <f>+(D86/E86)*2*100000</f>
        <v>1293.6221419975932</v>
      </c>
    </row>
    <row r="87" spans="1:6">
      <c r="A87" s="25" t="s">
        <v>825</v>
      </c>
      <c r="B87" s="8" t="str">
        <f>+VLOOKUP(A87,[1]Mpios!B$10:C$1131,2,0)</f>
        <v>Tolima</v>
      </c>
      <c r="C87" s="8" t="str">
        <f>+VLOOKUP(A87,[1]Mpios!D$10:E$1131,2,0)</f>
        <v>Villahermosa</v>
      </c>
      <c r="D87" s="37">
        <v>60</v>
      </c>
      <c r="E87" s="37">
        <f>+VLOOKUP(A87,[1]Mpios!$D$10:$Q$1131,14,0)</f>
        <v>10652</v>
      </c>
      <c r="F87" s="37">
        <f>+(D87/E87)*2*100000</f>
        <v>1126.5490048817123</v>
      </c>
    </row>
    <row r="88" spans="1:6">
      <c r="A88" s="25" t="s">
        <v>447</v>
      </c>
      <c r="B88" s="8" t="str">
        <f>+VLOOKUP(A88,[1]Mpios!B$10:C$1131,2,0)</f>
        <v>Cundinamarca</v>
      </c>
      <c r="C88" s="8" t="str">
        <f>+VLOOKUP(A88,[1]Mpios!D$10:E$1131,2,0)</f>
        <v>Viotá</v>
      </c>
      <c r="D88" s="37">
        <v>72</v>
      </c>
      <c r="E88" s="37">
        <f>+VLOOKUP(A88,[1]Mpios!$D$10:$Q$1131,14,0)</f>
        <v>13342</v>
      </c>
      <c r="F88" s="37">
        <f>+(D88/E88)*2*100000</f>
        <v>1079.2984560035977</v>
      </c>
    </row>
    <row r="89" spans="1:6">
      <c r="A89" s="25" t="s">
        <v>1127</v>
      </c>
      <c r="B89" s="8" t="str">
        <f>+VLOOKUP(A89,[1]Mpios!B$10:C$1131,2,0)</f>
        <v>Santander</v>
      </c>
      <c r="C89" s="8" t="str">
        <f>+VLOOKUP(A89,[1]Mpios!D$10:E$1131,2,0)</f>
        <v>Ocamonte</v>
      </c>
      <c r="D89" s="37">
        <v>25</v>
      </c>
      <c r="E89" s="37">
        <f>+VLOOKUP(A89,[1]Mpios!$D$10:$Q$1131,14,0)</f>
        <v>4748</v>
      </c>
      <c r="F89" s="37">
        <f>+(D89/E89)*2*100000</f>
        <v>1053.0749789385004</v>
      </c>
    </row>
    <row r="90" spans="1:6">
      <c r="A90" s="25" t="s">
        <v>208</v>
      </c>
      <c r="B90" s="8" t="str">
        <f>+VLOOKUP(A90,[1]Mpios!B$10:C$1131,2,0)</f>
        <v>Bolívar</v>
      </c>
      <c r="C90" s="8" t="str">
        <f>+VLOOKUP(A90,[1]Mpios!D$10:E$1131,2,0)</f>
        <v>Santa Catalina</v>
      </c>
      <c r="D90" s="37">
        <v>70</v>
      </c>
      <c r="E90" s="37">
        <f>+VLOOKUP(A90,[1]Mpios!$D$10:$Q$1131,14,0)</f>
        <v>13298</v>
      </c>
      <c r="F90" s="37">
        <f>+(D90/E90)*2*100000</f>
        <v>1052.7898932170251</v>
      </c>
    </row>
    <row r="91" spans="1:6">
      <c r="A91" s="25" t="s">
        <v>651</v>
      </c>
      <c r="B91" s="8" t="str">
        <f>+VLOOKUP(A91,[1]Mpios!B$10:C$1131,2,0)</f>
        <v>Norte de Santander</v>
      </c>
      <c r="C91" s="8" t="str">
        <f>+VLOOKUP(A91,[1]Mpios!D$10:E$1131,2,0)</f>
        <v>Abrego</v>
      </c>
      <c r="D91" s="37">
        <v>200</v>
      </c>
      <c r="E91" s="37">
        <f>+VLOOKUP(A91,[1]Mpios!$D$10:$Q$1131,14,0)</f>
        <v>38363</v>
      </c>
      <c r="F91" s="37">
        <f>+(D91/E91)*2*100000</f>
        <v>1042.6713239319135</v>
      </c>
    </row>
    <row r="92" spans="1:6">
      <c r="A92" s="25" t="s">
        <v>399</v>
      </c>
      <c r="B92" s="8" t="str">
        <f>+VLOOKUP(A92,[1]Mpios!B$10:C$1131,2,0)</f>
        <v>Cundinamarca</v>
      </c>
      <c r="C92" s="8" t="str">
        <f>+VLOOKUP(A92,[1]Mpios!D$10:E$1131,2,0)</f>
        <v>Caparrapí</v>
      </c>
      <c r="D92" s="37">
        <v>87</v>
      </c>
      <c r="E92" s="37">
        <f>+VLOOKUP(A92,[1]Mpios!$D$10:$Q$1131,14,0)</f>
        <v>16710</v>
      </c>
      <c r="F92" s="37">
        <f>+(D92/E92)*2*100000</f>
        <v>1041.2926391382405</v>
      </c>
    </row>
    <row r="93" spans="1:6">
      <c r="A93" s="25" t="s">
        <v>334</v>
      </c>
      <c r="B93" s="8" t="str">
        <f>+VLOOKUP(A93,[1]Mpios!B$10:C$1131,2,0)</f>
        <v>Cauca</v>
      </c>
      <c r="C93" s="8" t="str">
        <f>+VLOOKUP(A93,[1]Mpios!D$10:E$1131,2,0)</f>
        <v>Timbiquí</v>
      </c>
      <c r="D93" s="37">
        <v>110</v>
      </c>
      <c r="E93" s="37">
        <f>+VLOOKUP(A93,[1]Mpios!$D$10:$Q$1131,14,0)</f>
        <v>21738</v>
      </c>
      <c r="F93" s="37">
        <f>+(D93/E93)*2*100000</f>
        <v>1012.0526267365904</v>
      </c>
    </row>
    <row r="94" spans="1:6">
      <c r="A94" s="25" t="s">
        <v>434</v>
      </c>
      <c r="B94" s="8" t="str">
        <f>+VLOOKUP(A94,[1]Mpios!B$10:C$1131,2,0)</f>
        <v>Cundinamarca</v>
      </c>
      <c r="C94" s="8" t="str">
        <f>+VLOOKUP(A94,[1]Mpios!D$10:E$1131,2,0)</f>
        <v>San Francisco</v>
      </c>
      <c r="D94" s="37">
        <v>45</v>
      </c>
      <c r="E94" s="37">
        <f>+VLOOKUP(A94,[1]Mpios!$D$10:$Q$1131,14,0)</f>
        <v>9732</v>
      </c>
      <c r="F94" s="37">
        <f>+(D94/E94)*2*100000</f>
        <v>924.78421701602963</v>
      </c>
    </row>
    <row r="95" spans="1:6">
      <c r="A95" s="25" t="s">
        <v>331</v>
      </c>
      <c r="B95" s="8" t="str">
        <f>+VLOOKUP(A95,[1]Mpios!B$10:C$1131,2,0)</f>
        <v>Cauca</v>
      </c>
      <c r="C95" s="8" t="str">
        <f>+VLOOKUP(A95,[1]Mpios!D$10:E$1131,2,0)</f>
        <v>Suárez</v>
      </c>
      <c r="D95" s="37">
        <v>86</v>
      </c>
      <c r="E95" s="37">
        <f>+VLOOKUP(A95,[1]Mpios!$D$10:$Q$1131,14,0)</f>
        <v>18610</v>
      </c>
      <c r="F95" s="37">
        <f>+(D95/E95)*2*100000</f>
        <v>924.23428264374002</v>
      </c>
    </row>
    <row r="96" spans="1:6">
      <c r="A96" s="25" t="s">
        <v>890</v>
      </c>
      <c r="B96" s="8" t="str">
        <f>+VLOOKUP(A96,[1]Mpios!B$10:C$1131,2,0)</f>
        <v>Casanare</v>
      </c>
      <c r="C96" s="8" t="str">
        <f>+VLOOKUP(A96,[1]Mpios!D$10:E$1131,2,0)</f>
        <v>Tauramena</v>
      </c>
      <c r="D96" s="37">
        <v>105</v>
      </c>
      <c r="E96" s="37">
        <f>+VLOOKUP(A96,[1]Mpios!$D$10:$Q$1131,14,0)</f>
        <v>22726</v>
      </c>
      <c r="F96" s="37">
        <f>+(D96/E96)*2*100000</f>
        <v>924.05174689782632</v>
      </c>
    </row>
    <row r="97" spans="1:6">
      <c r="A97" s="25" t="s">
        <v>684</v>
      </c>
      <c r="B97" s="8" t="str">
        <f>+VLOOKUP(A97,[1]Mpios!B$10:C$1131,2,0)</f>
        <v>Quindio</v>
      </c>
      <c r="C97" s="8" t="str">
        <f>+VLOOKUP(A97,[1]Mpios!D$10:E$1131,2,0)</f>
        <v>Circasia</v>
      </c>
      <c r="D97" s="37">
        <v>138</v>
      </c>
      <c r="E97" s="37">
        <f>+VLOOKUP(A97,[1]Mpios!$D$10:$Q$1131,14,0)</f>
        <v>30141</v>
      </c>
      <c r="F97" s="37">
        <f>+(D97/E97)*2*100000</f>
        <v>915.69622772967057</v>
      </c>
    </row>
    <row r="98" spans="1:6">
      <c r="A98" s="25" t="s">
        <v>750</v>
      </c>
      <c r="B98" s="8" t="str">
        <f>+VLOOKUP(A98,[1]Mpios!B$10:C$1131,2,0)</f>
        <v>Santander</v>
      </c>
      <c r="C98" s="8" t="str">
        <f>+VLOOKUP(A98,[1]Mpios!D$10:E$1131,2,0)</f>
        <v>Simacota</v>
      </c>
      <c r="D98" s="37">
        <v>35</v>
      </c>
      <c r="E98" s="37">
        <f>+VLOOKUP(A98,[1]Mpios!$D$10:$Q$1131,14,0)</f>
        <v>7688</v>
      </c>
      <c r="F98" s="37">
        <f>+(D98/E98)*2*100000</f>
        <v>910.50988553590014</v>
      </c>
    </row>
    <row r="99" spans="1:6">
      <c r="A99" s="25" t="s">
        <v>705</v>
      </c>
      <c r="B99" s="8" t="str">
        <f>+VLOOKUP(A99,[1]Mpios!B$10:C$1131,2,0)</f>
        <v>Risaralda</v>
      </c>
      <c r="C99" s="8" t="str">
        <f>+VLOOKUP(A99,[1]Mpios!D$10:E$1131,2,0)</f>
        <v>Santa Rosa de Cabal</v>
      </c>
      <c r="D99" s="37">
        <v>325</v>
      </c>
      <c r="E99" s="37">
        <f>+VLOOKUP(A99,[1]Mpios!$D$10:$Q$1131,14,0)</f>
        <v>72435</v>
      </c>
      <c r="F99" s="37">
        <f>+(D99/E99)*2*100000</f>
        <v>897.35625043142124</v>
      </c>
    </row>
    <row r="100" spans="1:6">
      <c r="A100" s="25" t="s">
        <v>835</v>
      </c>
      <c r="B100" s="8" t="str">
        <f>+VLOOKUP(A100,[1]Mpios!B$10:C$1131,2,0)</f>
        <v>Valle del Cauca</v>
      </c>
      <c r="C100" s="8" t="str">
        <f>+VLOOKUP(A100,[1]Mpios!D$10:E$1131,2,0)</f>
        <v>Bugalagrande</v>
      </c>
      <c r="D100" s="37">
        <v>90</v>
      </c>
      <c r="E100" s="37">
        <f>+VLOOKUP(A100,[1]Mpios!$D$10:$Q$1131,14,0)</f>
        <v>21127</v>
      </c>
      <c r="F100" s="37">
        <f>+(D100/E100)*2*100000</f>
        <v>851.99034410943329</v>
      </c>
    </row>
    <row r="101" spans="1:6">
      <c r="A101" s="25" t="s">
        <v>899</v>
      </c>
      <c r="B101" s="8" t="str">
        <f>+VLOOKUP(A101,[1]Mpios!B$10:C$1131,2,0)</f>
        <v>Putumayo</v>
      </c>
      <c r="C101" s="8" t="str">
        <f>+VLOOKUP(A101,[1]Mpios!D$10:E$1131,2,0)</f>
        <v>Leguízamo</v>
      </c>
      <c r="D101" s="37">
        <v>65</v>
      </c>
      <c r="E101" s="37">
        <f>+VLOOKUP(A101,[1]Mpios!$D$10:$Q$1131,14,0)</f>
        <v>15417</v>
      </c>
      <c r="F101" s="37">
        <f>+(D101/E101)*2*100000</f>
        <v>843.22501135110588</v>
      </c>
    </row>
    <row r="102" spans="1:6">
      <c r="A102" s="25" t="s">
        <v>844</v>
      </c>
      <c r="B102" s="8" t="str">
        <f>+VLOOKUP(A102,[1]Mpios!B$10:C$1131,2,0)</f>
        <v>Valle del Cauca</v>
      </c>
      <c r="C102" s="8" t="str">
        <f>+VLOOKUP(A102,[1]Mpios!D$10:E$1131,2,0)</f>
        <v>El Dovio</v>
      </c>
      <c r="D102" s="37">
        <v>35</v>
      </c>
      <c r="E102" s="37">
        <f>+VLOOKUP(A102,[1]Mpios!$D$10:$Q$1131,14,0)</f>
        <v>8407</v>
      </c>
      <c r="F102" s="37">
        <f>+(D102/E102)*2*100000</f>
        <v>832.63946711074095</v>
      </c>
    </row>
    <row r="103" spans="1:6">
      <c r="A103" s="25" t="s">
        <v>548</v>
      </c>
      <c r="B103" s="8" t="str">
        <f>+VLOOKUP(A103,[1]Mpios!B$10:C$1131,2,0)</f>
        <v>Magdalena</v>
      </c>
      <c r="C103" s="8" t="str">
        <f>+VLOOKUP(A103,[1]Mpios!D$10:E$1131,2,0)</f>
        <v>Puebloviejo</v>
      </c>
      <c r="D103" s="37">
        <v>125</v>
      </c>
      <c r="E103" s="37">
        <f>+VLOOKUP(A103,[1]Mpios!$D$10:$Q$1131,14,0)</f>
        <v>31068</v>
      </c>
      <c r="F103" s="37">
        <f>+(D103/E103)*2*100000</f>
        <v>804.68649414188235</v>
      </c>
    </row>
    <row r="104" spans="1:6">
      <c r="A104" s="25" t="s">
        <v>1065</v>
      </c>
      <c r="B104" s="8" t="str">
        <f>+VLOOKUP(A104,[1]Mpios!B$10:C$1131,2,0)</f>
        <v>Atlántico</v>
      </c>
      <c r="C104" s="8" t="str">
        <f>+VLOOKUP(A104,[1]Mpios!D$10:E$1131,2,0)</f>
        <v>Polonuevo</v>
      </c>
      <c r="D104" s="37">
        <v>60</v>
      </c>
      <c r="E104" s="37">
        <f>+VLOOKUP(A104,[1]Mpios!$D$10:$Q$1131,14,0)</f>
        <v>15412</v>
      </c>
      <c r="F104" s="37">
        <f>+(D104/E104)*2*100000</f>
        <v>778.61406696080974</v>
      </c>
    </row>
    <row r="105" spans="1:6">
      <c r="A105" s="25" t="s">
        <v>205</v>
      </c>
      <c r="B105" s="8" t="str">
        <f>+VLOOKUP(A105,[1]Mpios!B$10:C$1131,2,0)</f>
        <v>Bolívar</v>
      </c>
      <c r="C105" s="8" t="str">
        <f>+VLOOKUP(A105,[1]Mpios!D$10:E$1131,2,0)</f>
        <v>San Juan Nepomuceno</v>
      </c>
      <c r="D105" s="37">
        <v>130</v>
      </c>
      <c r="E105" s="37">
        <f>+VLOOKUP(A105,[1]Mpios!$D$10:$Q$1131,14,0)</f>
        <v>33623</v>
      </c>
      <c r="F105" s="37">
        <f>+(D105/E105)*2*100000</f>
        <v>773.28019510454158</v>
      </c>
    </row>
    <row r="106" spans="1:6">
      <c r="A106" s="25" t="s">
        <v>409</v>
      </c>
      <c r="B106" s="8" t="str">
        <f>+VLOOKUP(A106,[1]Mpios!B$10:C$1131,2,0)</f>
        <v>Cundinamarca</v>
      </c>
      <c r="C106" s="8" t="str">
        <f>+VLOOKUP(A106,[1]Mpios!D$10:E$1131,2,0)</f>
        <v>Gachala</v>
      </c>
      <c r="D106" s="37">
        <v>22</v>
      </c>
      <c r="E106" s="37">
        <f>+VLOOKUP(A106,[1]Mpios!$D$10:$Q$1131,14,0)</f>
        <v>5701</v>
      </c>
      <c r="F106" s="37">
        <f>+(D106/E106)*2*100000</f>
        <v>771.79442203122255</v>
      </c>
    </row>
    <row r="107" spans="1:6">
      <c r="A107" s="25" t="s">
        <v>389</v>
      </c>
      <c r="B107" s="8" t="str">
        <f>+VLOOKUP(A107,[1]Mpios!B$10:C$1131,2,0)</f>
        <v>Córdoba</v>
      </c>
      <c r="C107" s="8" t="str">
        <f>+VLOOKUP(A107,[1]Mpios!D$10:E$1131,2,0)</f>
        <v>Tierralta</v>
      </c>
      <c r="D107" s="37">
        <v>390</v>
      </c>
      <c r="E107" s="37">
        <f>+VLOOKUP(A107,[1]Mpios!$D$10:$Q$1131,14,0)</f>
        <v>102348</v>
      </c>
      <c r="F107" s="37">
        <f>+(D107/E107)*2*100000</f>
        <v>762.10575682964009</v>
      </c>
    </row>
    <row r="108" spans="1:6">
      <c r="A108" s="25" t="s">
        <v>857</v>
      </c>
      <c r="B108" s="8" t="str">
        <f>+VLOOKUP(A108,[1]Mpios!B$10:C$1131,2,0)</f>
        <v>Valle del Cauca</v>
      </c>
      <c r="C108" s="8" t="str">
        <f>+VLOOKUP(A108,[1]Mpios!D$10:E$1131,2,0)</f>
        <v>Roldanillo</v>
      </c>
      <c r="D108" s="37">
        <v>124</v>
      </c>
      <c r="E108" s="37">
        <f>+VLOOKUP(A108,[1]Mpios!$D$10:$Q$1131,14,0)</f>
        <v>32597</v>
      </c>
      <c r="F108" s="37">
        <f>+(D108/E108)*2*100000</f>
        <v>760.80620916035218</v>
      </c>
    </row>
    <row r="109" spans="1:6">
      <c r="A109" s="25" t="s">
        <v>809</v>
      </c>
      <c r="B109" s="8" t="str">
        <f>+VLOOKUP(A109,[1]Mpios!B$10:C$1131,2,0)</f>
        <v>Tolima</v>
      </c>
      <c r="C109" s="8" t="str">
        <f>+VLOOKUP(A109,[1]Mpios!D$10:E$1131,2,0)</f>
        <v>Natagaima</v>
      </c>
      <c r="D109" s="37">
        <v>85</v>
      </c>
      <c r="E109" s="37">
        <f>+VLOOKUP(A109,[1]Mpios!$D$10:$Q$1131,14,0)</f>
        <v>22516</v>
      </c>
      <c r="F109" s="37">
        <f>+(D109/E109)*2*100000</f>
        <v>755.01865340202517</v>
      </c>
    </row>
    <row r="110" spans="1:6">
      <c r="A110" s="25" t="s">
        <v>556</v>
      </c>
      <c r="B110" s="8" t="str">
        <f>+VLOOKUP(A110,[1]Mpios!B$10:C$1131,2,0)</f>
        <v>Magdalena</v>
      </c>
      <c r="C110" s="8" t="str">
        <f>+VLOOKUP(A110,[1]Mpios!D$10:E$1131,2,0)</f>
        <v>Sitionuevo</v>
      </c>
      <c r="D110" s="37">
        <v>115</v>
      </c>
      <c r="E110" s="37">
        <f>+VLOOKUP(A110,[1]Mpios!$D$10:$Q$1131,14,0)</f>
        <v>32089</v>
      </c>
      <c r="F110" s="37">
        <f>+(D110/E110)*2*100000</f>
        <v>716.75652092617406</v>
      </c>
    </row>
    <row r="111" spans="1:6">
      <c r="A111" s="25" t="s">
        <v>1203</v>
      </c>
      <c r="B111" s="8" t="str">
        <f>+VLOOKUP(A111,[1]Mpios!B$10:C$1131,2,0)</f>
        <v>Cundinamarca</v>
      </c>
      <c r="C111" s="8" t="str">
        <f>+VLOOKUP(A111,[1]Mpios!D$10:E$1131,2,0)</f>
        <v>Caqueza</v>
      </c>
      <c r="D111" s="37">
        <v>61</v>
      </c>
      <c r="E111" s="37">
        <f>+VLOOKUP(A111,[1]Mpios!$D$10:$Q$1131,14,0)</f>
        <v>17129</v>
      </c>
      <c r="F111" s="37">
        <f>+(D111/E111)*2*100000</f>
        <v>712.24239593671552</v>
      </c>
    </row>
    <row r="112" spans="1:6">
      <c r="A112" s="25" t="s">
        <v>511</v>
      </c>
      <c r="B112" s="8" t="str">
        <f>+VLOOKUP(A112,[1]Mpios!B$10:C$1131,2,0)</f>
        <v>Huila</v>
      </c>
      <c r="C112" s="8" t="str">
        <f>+VLOOKUP(A112,[1]Mpios!D$10:E$1131,2,0)</f>
        <v>Tello</v>
      </c>
      <c r="D112" s="37">
        <v>50</v>
      </c>
      <c r="E112" s="37">
        <f>+VLOOKUP(A112,[1]Mpios!$D$10:$Q$1131,14,0)</f>
        <v>14274</v>
      </c>
      <c r="F112" s="37">
        <f>+(D112/E112)*2*100000</f>
        <v>700.57447106627433</v>
      </c>
    </row>
    <row r="113" spans="1:6">
      <c r="A113" s="25" t="s">
        <v>576</v>
      </c>
      <c r="B113" s="8" t="str">
        <f>+VLOOKUP(A113,[1]Mpios!B$10:C$1131,2,0)</f>
        <v>Meta</v>
      </c>
      <c r="C113" s="8" t="str">
        <f>+VLOOKUP(A113,[1]Mpios!D$10:E$1131,2,0)</f>
        <v>Puerto Concordia</v>
      </c>
      <c r="D113" s="37">
        <v>75</v>
      </c>
      <c r="E113" s="37">
        <f>+VLOOKUP(A113,[1]Mpios!$D$10:$Q$1131,14,0)</f>
        <v>21442</v>
      </c>
      <c r="F113" s="37">
        <f>+(D113/E113)*2*100000</f>
        <v>699.56160805894979</v>
      </c>
    </row>
    <row r="114" spans="1:6">
      <c r="A114" s="25" t="s">
        <v>240</v>
      </c>
      <c r="B114" s="8" t="str">
        <f>+VLOOKUP(A114,[1]Mpios!B$10:C$1131,2,0)</f>
        <v>Boyacá</v>
      </c>
      <c r="C114" s="8" t="str">
        <f>+VLOOKUP(A114,[1]Mpios!D$10:E$1131,2,0)</f>
        <v>Puerto Boyacá</v>
      </c>
      <c r="D114" s="37">
        <v>190</v>
      </c>
      <c r="E114" s="37">
        <f>+VLOOKUP(A114,[1]Mpios!$D$10:$Q$1131,14,0)</f>
        <v>55694</v>
      </c>
      <c r="F114" s="37">
        <f>+(D114/E114)*2*100000</f>
        <v>682.2997091248609</v>
      </c>
    </row>
    <row r="115" spans="1:6">
      <c r="A115" s="25" t="s">
        <v>136</v>
      </c>
      <c r="B115" s="8" t="str">
        <f>+VLOOKUP(A115,[1]Mpios!B$10:C$1131,2,0)</f>
        <v>Antioquia</v>
      </c>
      <c r="C115" s="8" t="str">
        <f>+VLOOKUP(A115,[1]Mpios!D$10:E$1131,2,0)</f>
        <v>Santo Domingo</v>
      </c>
      <c r="D115" s="37">
        <v>35</v>
      </c>
      <c r="E115" s="37">
        <f>+VLOOKUP(A115,[1]Mpios!$D$10:$Q$1131,14,0)</f>
        <v>10292</v>
      </c>
      <c r="F115" s="37">
        <f>+(D115/E115)*2*100000</f>
        <v>680.13991449669641</v>
      </c>
    </row>
    <row r="116" spans="1:6">
      <c r="A116" s="25" t="s">
        <v>599</v>
      </c>
      <c r="B116" s="8" t="str">
        <f>+VLOOKUP(A116,[1]Mpios!B$10:C$1131,2,0)</f>
        <v>Nariño</v>
      </c>
      <c r="C116" s="8" t="str">
        <f>+VLOOKUP(A116,[1]Mpios!D$10:E$1131,2,0)</f>
        <v>Cumbal</v>
      </c>
      <c r="D116" s="37">
        <v>129</v>
      </c>
      <c r="E116" s="37">
        <f>+VLOOKUP(A116,[1]Mpios!$D$10:$Q$1131,14,0)</f>
        <v>38349</v>
      </c>
      <c r="F116" s="37">
        <f>+(D116/E116)*2*100000</f>
        <v>672.76852069154347</v>
      </c>
    </row>
    <row r="117" spans="1:6">
      <c r="A117" s="25" t="s">
        <v>534</v>
      </c>
      <c r="B117" s="8" t="str">
        <f>+VLOOKUP(A117,[1]Mpios!B$10:C$1131,2,0)</f>
        <v>Magdalena</v>
      </c>
      <c r="C117" s="8" t="str">
        <f>+VLOOKUP(A117,[1]Mpios!D$10:E$1131,2,0)</f>
        <v>Ariguaní</v>
      </c>
      <c r="D117" s="37">
        <v>105</v>
      </c>
      <c r="E117" s="37">
        <f>+VLOOKUP(A117,[1]Mpios!$D$10:$Q$1131,14,0)</f>
        <v>32288</v>
      </c>
      <c r="F117" s="37">
        <f>+(D117/E117)*2*100000</f>
        <v>650.39643211100099</v>
      </c>
    </row>
    <row r="118" spans="1:6">
      <c r="A118" s="25" t="s">
        <v>79</v>
      </c>
      <c r="B118" s="8" t="str">
        <f>+VLOOKUP(A118,[1]Mpios!B$10:C$1131,2,0)</f>
        <v>Antioquia</v>
      </c>
      <c r="C118" s="8" t="str">
        <f>+VLOOKUP(A118,[1]Mpios!D$10:E$1131,2,0)</f>
        <v>El Bagre</v>
      </c>
      <c r="D118" s="37">
        <v>160</v>
      </c>
      <c r="E118" s="37">
        <f>+VLOOKUP(A118,[1]Mpios!$D$10:$Q$1131,14,0)</f>
        <v>49913</v>
      </c>
      <c r="F118" s="37">
        <f>+(D118/E118)*2*100000</f>
        <v>641.11554104141203</v>
      </c>
    </row>
    <row r="119" spans="1:6">
      <c r="A119" s="25" t="s">
        <v>302</v>
      </c>
      <c r="B119" s="8" t="str">
        <f>+VLOOKUP(A119,[1]Mpios!B$10:C$1131,2,0)</f>
        <v>Cauca</v>
      </c>
      <c r="C119" s="8" t="str">
        <f>+VLOOKUP(A119,[1]Mpios!D$10:E$1131,2,0)</f>
        <v>Cajibío</v>
      </c>
      <c r="D119" s="37">
        <v>120</v>
      </c>
      <c r="E119" s="37">
        <f>+VLOOKUP(A119,[1]Mpios!$D$10:$Q$1131,14,0)</f>
        <v>37848</v>
      </c>
      <c r="F119" s="37">
        <f>+(D119/E119)*2*100000</f>
        <v>634.1154090044389</v>
      </c>
    </row>
    <row r="120" spans="1:6">
      <c r="A120" s="25" t="s">
        <v>528</v>
      </c>
      <c r="B120" s="8" t="str">
        <f>+VLOOKUP(A120,[1]Mpios!B$10:C$1131,2,0)</f>
        <v>La Guajira</v>
      </c>
      <c r="C120" s="8" t="str">
        <f>+VLOOKUP(A120,[1]Mpios!D$10:E$1131,2,0)</f>
        <v>Uribia</v>
      </c>
      <c r="D120" s="37">
        <v>564</v>
      </c>
      <c r="E120" s="37">
        <f>+VLOOKUP(A120,[1]Mpios!$D$10:$Q$1131,14,0)</f>
        <v>180385</v>
      </c>
      <c r="F120" s="37">
        <f>+(D120/E120)*2*100000</f>
        <v>625.32915708068856</v>
      </c>
    </row>
    <row r="121" spans="1:6">
      <c r="A121" s="25" t="s">
        <v>601</v>
      </c>
      <c r="B121" s="8" t="str">
        <f>+VLOOKUP(A121,[1]Mpios!B$10:C$1131,2,0)</f>
        <v>Nariño</v>
      </c>
      <c r="C121" s="8" t="str">
        <f>+VLOOKUP(A121,[1]Mpios!D$10:E$1131,2,0)</f>
        <v>Chachagüí</v>
      </c>
      <c r="D121" s="37">
        <v>42</v>
      </c>
      <c r="E121" s="37">
        <f>+VLOOKUP(A121,[1]Mpios!$D$10:$Q$1131,14,0)</f>
        <v>13876</v>
      </c>
      <c r="F121" s="37">
        <f>+(D121/E121)*2*100000</f>
        <v>605.3617757278754</v>
      </c>
    </row>
    <row r="122" spans="1:6">
      <c r="A122" s="25" t="s">
        <v>283</v>
      </c>
      <c r="B122" s="8" t="str">
        <f>+VLOOKUP(A122,[1]Mpios!B$10:C$1131,2,0)</f>
        <v>Caquetá</v>
      </c>
      <c r="C122" s="8" t="str">
        <f>+VLOOKUP(A122,[1]Mpios!D$10:E$1131,2,0)</f>
        <v>Cartagena del Chairá</v>
      </c>
      <c r="D122" s="37">
        <v>100</v>
      </c>
      <c r="E122" s="37">
        <f>+VLOOKUP(A122,[1]Mpios!$D$10:$Q$1131,14,0)</f>
        <v>33908</v>
      </c>
      <c r="F122" s="37">
        <f>+(D122/E122)*2*100000</f>
        <v>589.83130824584168</v>
      </c>
    </row>
    <row r="123" spans="1:6">
      <c r="A123" s="25" t="s">
        <v>1111</v>
      </c>
      <c r="B123" s="8" t="str">
        <f>+VLOOKUP(A123,[1]Mpios!B$10:C$1131,2,0)</f>
        <v>Cundinamarca</v>
      </c>
      <c r="C123" s="8" t="str">
        <f>+VLOOKUP(A123,[1]Mpios!D$10:E$1131,2,0)</f>
        <v>Tabio</v>
      </c>
      <c r="D123" s="37">
        <v>80</v>
      </c>
      <c r="E123" s="37">
        <f>+VLOOKUP(A123,[1]Mpios!$D$10:$Q$1131,14,0)</f>
        <v>27702</v>
      </c>
      <c r="F123" s="37">
        <f>+(D123/E123)*2*100000</f>
        <v>577.57562630856978</v>
      </c>
    </row>
    <row r="124" spans="1:6">
      <c r="A124" s="25" t="s">
        <v>813</v>
      </c>
      <c r="B124" s="8" t="str">
        <f>+VLOOKUP(A124,[1]Mpios!B$10:C$1131,2,0)</f>
        <v>Tolima</v>
      </c>
      <c r="C124" s="8" t="str">
        <f>+VLOOKUP(A124,[1]Mpios!D$10:E$1131,2,0)</f>
        <v>Planadas</v>
      </c>
      <c r="D124" s="37">
        <v>80</v>
      </c>
      <c r="E124" s="37">
        <f>+VLOOKUP(A124,[1]Mpios!$D$10:$Q$1131,14,0)</f>
        <v>29974</v>
      </c>
      <c r="F124" s="37">
        <f>+(D124/E124)*2*100000</f>
        <v>533.79595649562953</v>
      </c>
    </row>
    <row r="125" spans="1:6">
      <c r="A125" s="25" t="s">
        <v>1205</v>
      </c>
      <c r="B125" s="8" t="str">
        <f>+VLOOKUP(A125,[1]Mpios!B$10:C$1131,2,0)</f>
        <v>Cundinamarca</v>
      </c>
      <c r="C125" s="8" t="str">
        <f>+VLOOKUP(A125,[1]Mpios!D$10:E$1131,2,0)</f>
        <v>Fosca</v>
      </c>
      <c r="D125" s="37">
        <v>20</v>
      </c>
      <c r="E125" s="37">
        <f>+VLOOKUP(A125,[1]Mpios!$D$10:$Q$1131,14,0)</f>
        <v>7630</v>
      </c>
      <c r="F125" s="37">
        <f>+(D125/E125)*2*100000</f>
        <v>524.24639580602889</v>
      </c>
    </row>
    <row r="126" spans="1:6">
      <c r="A126" s="25" t="s">
        <v>693</v>
      </c>
      <c r="B126" s="8" t="str">
        <f>+VLOOKUP(A126,[1]Mpios!B$10:C$1131,2,0)</f>
        <v>Risaralda</v>
      </c>
      <c r="C126" s="8" t="str">
        <f>+VLOOKUP(A126,[1]Mpios!D$10:E$1131,2,0)</f>
        <v>Pereira</v>
      </c>
      <c r="D126" s="37">
        <v>1231</v>
      </c>
      <c r="E126" s="37">
        <f>+VLOOKUP(A126,[1]Mpios!$D$10:$Q$1131,14,0)</f>
        <v>472023</v>
      </c>
      <c r="F126" s="37">
        <f>+(D126/E126)*2*100000</f>
        <v>521.58475328532722</v>
      </c>
    </row>
    <row r="127" spans="1:6">
      <c r="A127" s="25" t="s">
        <v>724</v>
      </c>
      <c r="B127" s="8" t="str">
        <f>+VLOOKUP(A127,[1]Mpios!B$10:C$1131,2,0)</f>
        <v>Santander</v>
      </c>
      <c r="C127" s="8" t="str">
        <f>+VLOOKUP(A127,[1]Mpios!D$10:E$1131,2,0)</f>
        <v>El Playón</v>
      </c>
      <c r="D127" s="37">
        <v>30</v>
      </c>
      <c r="E127" s="37">
        <f>+VLOOKUP(A127,[1]Mpios!$D$10:$Q$1131,14,0)</f>
        <v>11646</v>
      </c>
      <c r="F127" s="37">
        <f>+(D127/E127)*2*100000</f>
        <v>515.19835136527558</v>
      </c>
    </row>
    <row r="128" spans="1:6">
      <c r="A128" s="25" t="s">
        <v>135</v>
      </c>
      <c r="B128" s="8" t="str">
        <f>+VLOOKUP(A128,[1]Mpios!B$10:C$1131,2,0)</f>
        <v>Antioquia</v>
      </c>
      <c r="C128" s="8" t="str">
        <f>+VLOOKUP(A128,[1]Mpios!D$10:E$1131,2,0)</f>
        <v>Santa Rosa de Osos</v>
      </c>
      <c r="D128" s="37">
        <v>90</v>
      </c>
      <c r="E128" s="37">
        <f>+VLOOKUP(A128,[1]Mpios!$D$10:$Q$1131,14,0)</f>
        <v>36103</v>
      </c>
      <c r="F128" s="37">
        <f>+(D128/E128)*2*100000</f>
        <v>498.57352574578294</v>
      </c>
    </row>
    <row r="129" spans="1:6">
      <c r="A129" s="25" t="s">
        <v>559</v>
      </c>
      <c r="B129" s="8" t="str">
        <f>+VLOOKUP(A129,[1]Mpios!B$10:C$1131,2,0)</f>
        <v>Meta</v>
      </c>
      <c r="C129" s="8" t="str">
        <f>+VLOOKUP(A129,[1]Mpios!D$10:E$1131,2,0)</f>
        <v>Villavicencio</v>
      </c>
      <c r="D129" s="37">
        <v>1206</v>
      </c>
      <c r="E129" s="37">
        <f>+VLOOKUP(A129,[1]Mpios!$D$10:$Q$1131,14,0)</f>
        <v>495200</v>
      </c>
      <c r="F129" s="37">
        <f>+(D129/E129)*2*100000</f>
        <v>487.07592891760908</v>
      </c>
    </row>
    <row r="130" spans="1:6">
      <c r="A130" s="25" t="s">
        <v>452</v>
      </c>
      <c r="B130" s="8" t="str">
        <f>+VLOOKUP(A130,[1]Mpios!B$10:C$1131,2,0)</f>
        <v>Chocó</v>
      </c>
      <c r="C130" s="8" t="str">
        <f>+VLOOKUP(A130,[1]Mpios!D$10:E$1131,2,0)</f>
        <v>Alto Baudo</v>
      </c>
      <c r="D130" s="37">
        <v>90</v>
      </c>
      <c r="E130" s="37">
        <f>+VLOOKUP(A130,[1]Mpios!$D$10:$Q$1131,14,0)</f>
        <v>37706</v>
      </c>
      <c r="F130" s="37">
        <f>+(D130/E130)*2*100000</f>
        <v>477.37760568609775</v>
      </c>
    </row>
    <row r="131" spans="1:6">
      <c r="A131" s="25" t="s">
        <v>118</v>
      </c>
      <c r="B131" s="8" t="str">
        <f>+VLOOKUP(A131,[1]Mpios!B$10:C$1131,2,0)</f>
        <v>Antioquia</v>
      </c>
      <c r="C131" s="8" t="str">
        <f>+VLOOKUP(A131,[1]Mpios!D$10:E$1131,2,0)</f>
        <v>Rionegro</v>
      </c>
      <c r="D131" s="37">
        <v>286</v>
      </c>
      <c r="E131" s="37">
        <f>+VLOOKUP(A131,[1]Mpios!$D$10:$Q$1131,14,0)</f>
        <v>122231</v>
      </c>
      <c r="F131" s="37">
        <f>+(D131/E131)*2*100000</f>
        <v>467.9663915046101</v>
      </c>
    </row>
    <row r="132" spans="1:6">
      <c r="A132" s="25" t="s">
        <v>584</v>
      </c>
      <c r="B132" s="8" t="str">
        <f>+VLOOKUP(A132,[1]Mpios!B$10:C$1131,2,0)</f>
        <v>Meta</v>
      </c>
      <c r="C132" s="8" t="str">
        <f>+VLOOKUP(A132,[1]Mpios!D$10:E$1131,2,0)</f>
        <v>San Juanito</v>
      </c>
      <c r="D132" s="37">
        <v>5</v>
      </c>
      <c r="E132" s="37">
        <f>+VLOOKUP(A132,[1]Mpios!$D$10:$Q$1131,14,0)</f>
        <v>2191</v>
      </c>
      <c r="F132" s="37">
        <f>+(D132/E132)*2*100000</f>
        <v>456.41259698767686</v>
      </c>
    </row>
    <row r="133" spans="1:6">
      <c r="A133" s="25" t="s">
        <v>332</v>
      </c>
      <c r="B133" s="8" t="str">
        <f>+VLOOKUP(A133,[1]Mpios!B$10:C$1131,2,0)</f>
        <v>Cauca</v>
      </c>
      <c r="C133" s="8" t="str">
        <f>+VLOOKUP(A133,[1]Mpios!D$10:E$1131,2,0)</f>
        <v>Sucre</v>
      </c>
      <c r="D133" s="37">
        <v>20</v>
      </c>
      <c r="E133" s="37">
        <f>+VLOOKUP(A133,[1]Mpios!$D$10:$Q$1131,14,0)</f>
        <v>8891</v>
      </c>
      <c r="F133" s="37">
        <f>+(D133/E133)*2*100000</f>
        <v>449.89315037678551</v>
      </c>
    </row>
    <row r="134" spans="1:6">
      <c r="A134" s="25" t="s">
        <v>588</v>
      </c>
      <c r="B134" s="8" t="str">
        <f>+VLOOKUP(A134,[1]Mpios!B$10:C$1131,2,0)</f>
        <v>Nariño</v>
      </c>
      <c r="C134" s="8" t="str">
        <f>+VLOOKUP(A134,[1]Mpios!D$10:E$1131,2,0)</f>
        <v>Albán</v>
      </c>
      <c r="D134" s="37">
        <v>50</v>
      </c>
      <c r="E134" s="37">
        <f>+VLOOKUP(A134,[1]Mpios!$D$10:$Q$1131,14,0)</f>
        <v>22422</v>
      </c>
      <c r="F134" s="37">
        <f>+(D134/E134)*2*100000</f>
        <v>445.99054500044599</v>
      </c>
    </row>
    <row r="135" spans="1:6">
      <c r="A135" s="25" t="s">
        <v>682</v>
      </c>
      <c r="B135" s="8" t="str">
        <f>+VLOOKUP(A135,[1]Mpios!B$10:C$1131,2,0)</f>
        <v>Quindio</v>
      </c>
      <c r="C135" s="8" t="str">
        <f>+VLOOKUP(A135,[1]Mpios!D$10:E$1131,2,0)</f>
        <v>Armenia</v>
      </c>
      <c r="D135" s="37">
        <v>661</v>
      </c>
      <c r="E135" s="37">
        <f>+VLOOKUP(A135,[1]Mpios!$D$10:$Q$1131,14,0)</f>
        <v>298197</v>
      </c>
      <c r="F135" s="37">
        <f>+(D135/E135)*2*100000</f>
        <v>443.33108649651069</v>
      </c>
    </row>
    <row r="136" spans="1:6">
      <c r="A136" s="25" t="s">
        <v>516</v>
      </c>
      <c r="B136" s="8" t="str">
        <f>+VLOOKUP(A136,[1]Mpios!B$10:C$1131,2,0)</f>
        <v>La Guajira</v>
      </c>
      <c r="C136" s="8" t="str">
        <f>+VLOOKUP(A136,[1]Mpios!D$10:E$1131,2,0)</f>
        <v>Riohacha</v>
      </c>
      <c r="D136" s="37">
        <v>590</v>
      </c>
      <c r="E136" s="37">
        <f>+VLOOKUP(A136,[1]Mpios!$D$10:$Q$1131,14,0)</f>
        <v>268758</v>
      </c>
      <c r="F136" s="37">
        <f>+(D136/E136)*2*100000</f>
        <v>439.05669784713388</v>
      </c>
    </row>
    <row r="137" spans="1:6">
      <c r="A137" s="25" t="s">
        <v>776</v>
      </c>
      <c r="B137" s="8" t="str">
        <f>+VLOOKUP(A137,[1]Mpios!B$10:C$1131,2,0)</f>
        <v>Sucre</v>
      </c>
      <c r="C137" s="8" t="str">
        <f>+VLOOKUP(A137,[1]Mpios!D$10:E$1131,2,0)</f>
        <v>San Pedro</v>
      </c>
      <c r="D137" s="37">
        <v>35</v>
      </c>
      <c r="E137" s="37">
        <f>+VLOOKUP(A137,[1]Mpios!$D$10:$Q$1131,14,0)</f>
        <v>16005</v>
      </c>
      <c r="F137" s="37">
        <f>+(D137/E137)*2*100000</f>
        <v>437.36332396126215</v>
      </c>
    </row>
    <row r="138" spans="1:6">
      <c r="A138" s="25" t="s">
        <v>635</v>
      </c>
      <c r="B138" s="8" t="str">
        <f>+VLOOKUP(A138,[1]Mpios!B$10:C$1131,2,0)</f>
        <v>Nariño</v>
      </c>
      <c r="C138" s="8" t="str">
        <f>+VLOOKUP(A138,[1]Mpios!D$10:E$1131,2,0)</f>
        <v>Roberto Payán</v>
      </c>
      <c r="D138" s="37">
        <v>50</v>
      </c>
      <c r="E138" s="37">
        <f>+VLOOKUP(A138,[1]Mpios!$D$10:$Q$1131,14,0)</f>
        <v>23287</v>
      </c>
      <c r="F138" s="37">
        <f>+(D138/E138)*2*100000</f>
        <v>429.42414222527589</v>
      </c>
    </row>
    <row r="139" spans="1:6">
      <c r="A139" s="25" t="s">
        <v>896</v>
      </c>
      <c r="B139" s="8" t="str">
        <f>+VLOOKUP(A139,[1]Mpios!B$10:C$1131,2,0)</f>
        <v>Putumayo</v>
      </c>
      <c r="C139" s="8" t="str">
        <f>+VLOOKUP(A139,[1]Mpios!D$10:E$1131,2,0)</f>
        <v>Puerto Asís</v>
      </c>
      <c r="D139" s="37">
        <v>130</v>
      </c>
      <c r="E139" s="37">
        <f>+VLOOKUP(A139,[1]Mpios!$D$10:$Q$1131,14,0)</f>
        <v>60792</v>
      </c>
      <c r="F139" s="37">
        <f>+(D139/E139)*2*100000</f>
        <v>427.68785366495592</v>
      </c>
    </row>
    <row r="140" spans="1:6">
      <c r="A140" s="25" t="s">
        <v>90</v>
      </c>
      <c r="B140" s="8" t="str">
        <f>+VLOOKUP(A140,[1]Mpios!B$10:C$1131,2,0)</f>
        <v>Antioquia</v>
      </c>
      <c r="C140" s="8" t="str">
        <f>+VLOOKUP(A140,[1]Mpios!D$10:E$1131,2,0)</f>
        <v>Guatapé</v>
      </c>
      <c r="D140" s="37">
        <v>11</v>
      </c>
      <c r="E140" s="37">
        <f>+VLOOKUP(A140,[1]Mpios!$D$10:$Q$1131,14,0)</f>
        <v>5231</v>
      </c>
      <c r="F140" s="37">
        <f>+(D140/E140)*2*100000</f>
        <v>420.56968074937873</v>
      </c>
    </row>
    <row r="141" spans="1:6">
      <c r="A141" s="25" t="s">
        <v>441</v>
      </c>
      <c r="B141" s="8" t="str">
        <f>+VLOOKUP(A141,[1]Mpios!B$10:C$1131,2,0)</f>
        <v>Cundinamarca</v>
      </c>
      <c r="C141" s="8" t="str">
        <f>+VLOOKUP(A141,[1]Mpios!D$10:E$1131,2,0)</f>
        <v>Tibacuy</v>
      </c>
      <c r="D141" s="37">
        <v>10</v>
      </c>
      <c r="E141" s="37">
        <f>+VLOOKUP(A141,[1]Mpios!$D$10:$Q$1131,14,0)</f>
        <v>4831</v>
      </c>
      <c r="F141" s="37">
        <f>+(D141/E141)*2*100000</f>
        <v>413.99296211964395</v>
      </c>
    </row>
    <row r="142" spans="1:6">
      <c r="A142" s="25" t="s">
        <v>398</v>
      </c>
      <c r="B142" s="8" t="str">
        <f>+VLOOKUP(A142,[1]Mpios!B$10:C$1131,2,0)</f>
        <v>Cundinamarca</v>
      </c>
      <c r="C142" s="8" t="str">
        <f>+VLOOKUP(A142,[1]Mpios!D$10:E$1131,2,0)</f>
        <v>Cachipay</v>
      </c>
      <c r="D142" s="37">
        <v>20</v>
      </c>
      <c r="E142" s="37">
        <f>+VLOOKUP(A142,[1]Mpios!$D$10:$Q$1131,14,0)</f>
        <v>9811</v>
      </c>
      <c r="F142" s="37">
        <f>+(D142/E142)*2*100000</f>
        <v>407.70563653042501</v>
      </c>
    </row>
    <row r="143" spans="1:6">
      <c r="A143" s="25" t="s">
        <v>321</v>
      </c>
      <c r="B143" s="8" t="str">
        <f>+VLOOKUP(A143,[1]Mpios!B$10:C$1131,2,0)</f>
        <v>Cauca</v>
      </c>
      <c r="C143" s="8" t="str">
        <f>+VLOOKUP(A143,[1]Mpios!D$10:E$1131,2,0)</f>
        <v>Piamonte</v>
      </c>
      <c r="D143" s="37">
        <v>15</v>
      </c>
      <c r="E143" s="37">
        <f>+VLOOKUP(A143,[1]Mpios!$D$10:$Q$1131,14,0)</f>
        <v>7379</v>
      </c>
      <c r="F143" s="37">
        <f>+(D143/E143)*2*100000</f>
        <v>406.55915435695891</v>
      </c>
    </row>
    <row r="144" spans="1:6">
      <c r="A144" s="25" t="s">
        <v>304</v>
      </c>
      <c r="B144" s="8" t="str">
        <f>+VLOOKUP(A144,[1]Mpios!B$10:C$1131,2,0)</f>
        <v>Cauca</v>
      </c>
      <c r="C144" s="8" t="str">
        <f>+VLOOKUP(A144,[1]Mpios!D$10:E$1131,2,0)</f>
        <v>Caloto(1)(3)</v>
      </c>
      <c r="D144" s="37">
        <v>35</v>
      </c>
      <c r="E144" s="37">
        <f>+VLOOKUP(A144,[1]Mpios!$D$10:$Q$1131,14,0)</f>
        <v>17680</v>
      </c>
      <c r="F144" s="37">
        <f>+(D144/E144)*2*100000</f>
        <v>395.92760180995475</v>
      </c>
    </row>
    <row r="145" spans="1:6">
      <c r="A145" s="25" t="s">
        <v>393</v>
      </c>
      <c r="B145" s="8" t="str">
        <f>+VLOOKUP(A145,[1]Mpios!B$10:C$1131,2,0)</f>
        <v>Cundinamarca</v>
      </c>
      <c r="C145" s="8" t="str">
        <f>+VLOOKUP(A145,[1]Mpios!D$10:E$1131,2,0)</f>
        <v>Anapoima</v>
      </c>
      <c r="D145" s="37">
        <v>26</v>
      </c>
      <c r="E145" s="37">
        <f>+VLOOKUP(A145,[1]Mpios!$D$10:$Q$1131,14,0)</f>
        <v>13514</v>
      </c>
      <c r="F145" s="37">
        <f>+(D145/E145)*2*100000</f>
        <v>384.78614769868284</v>
      </c>
    </row>
    <row r="146" spans="1:6">
      <c r="A146" s="25" t="s">
        <v>701</v>
      </c>
      <c r="B146" s="8" t="str">
        <f>+VLOOKUP(A146,[1]Mpios!B$10:C$1131,2,0)</f>
        <v>Risaralda</v>
      </c>
      <c r="C146" s="8" t="str">
        <f>+VLOOKUP(A146,[1]Mpios!D$10:E$1131,2,0)</f>
        <v>Marsella</v>
      </c>
      <c r="D146" s="37">
        <v>45</v>
      </c>
      <c r="E146" s="37">
        <f>+VLOOKUP(A146,[1]Mpios!$D$10:$Q$1131,14,0)</f>
        <v>23500</v>
      </c>
      <c r="F146" s="37">
        <f>+(D146/E146)*2*100000</f>
        <v>382.97872340425528</v>
      </c>
    </row>
    <row r="147" spans="1:6">
      <c r="A147" s="25" t="s">
        <v>333</v>
      </c>
      <c r="B147" s="8" t="str">
        <f>+VLOOKUP(A147,[1]Mpios!B$10:C$1131,2,0)</f>
        <v>Cauca</v>
      </c>
      <c r="C147" s="8" t="str">
        <f>+VLOOKUP(A147,[1]Mpios!D$10:E$1131,2,0)</f>
        <v>Timbío</v>
      </c>
      <c r="D147" s="37">
        <v>65</v>
      </c>
      <c r="E147" s="37">
        <f>+VLOOKUP(A147,[1]Mpios!$D$10:$Q$1131,14,0)</f>
        <v>34322</v>
      </c>
      <c r="F147" s="37">
        <f>+(D147/E147)*2*100000</f>
        <v>378.76580618845054</v>
      </c>
    </row>
    <row r="148" spans="1:6">
      <c r="A148" s="25" t="s">
        <v>169</v>
      </c>
      <c r="B148" s="8" t="str">
        <f>+VLOOKUP(A148,[1]Mpios!B$10:C$1131,2,0)</f>
        <v>Atlántico</v>
      </c>
      <c r="C148" s="8" t="str">
        <f>+VLOOKUP(A148,[1]Mpios!D$10:E$1131,2,0)</f>
        <v>Sabanagrande</v>
      </c>
      <c r="D148" s="37">
        <v>60</v>
      </c>
      <c r="E148" s="37">
        <f>+VLOOKUP(A148,[1]Mpios!$D$10:$Q$1131,14,0)</f>
        <v>32332</v>
      </c>
      <c r="F148" s="37">
        <f>+(D148/E148)*2*100000</f>
        <v>371.14932574539154</v>
      </c>
    </row>
    <row r="149" spans="1:6">
      <c r="A149" s="25" t="s">
        <v>822</v>
      </c>
      <c r="B149" s="8" t="str">
        <f>+VLOOKUP(A149,[1]Mpios!B$10:C$1131,2,0)</f>
        <v>Tolima</v>
      </c>
      <c r="C149" s="8" t="str">
        <f>+VLOOKUP(A149,[1]Mpios!D$10:E$1131,2,0)</f>
        <v>Santa Isabel</v>
      </c>
      <c r="D149" s="37">
        <v>11</v>
      </c>
      <c r="E149" s="37">
        <f>+VLOOKUP(A149,[1]Mpios!$D$10:$Q$1131,14,0)</f>
        <v>6357</v>
      </c>
      <c r="F149" s="37">
        <f>+(D149/E149)*2*100000</f>
        <v>346.07519270095958</v>
      </c>
    </row>
    <row r="150" spans="1:6">
      <c r="A150" s="25" t="s">
        <v>322</v>
      </c>
      <c r="B150" s="8" t="str">
        <f>+VLOOKUP(A150,[1]Mpios!B$10:C$1131,2,0)</f>
        <v>Cauca</v>
      </c>
      <c r="C150" s="8" t="str">
        <f>+VLOOKUP(A150,[1]Mpios!D$10:E$1131,2,0)</f>
        <v>Piendamó</v>
      </c>
      <c r="D150" s="37">
        <v>75</v>
      </c>
      <c r="E150" s="37">
        <f>+VLOOKUP(A150,[1]Mpios!$D$10:$Q$1131,14,0)</f>
        <v>43714</v>
      </c>
      <c r="F150" s="37">
        <f>+(D150/E150)*2*100000</f>
        <v>343.13949764377543</v>
      </c>
    </row>
    <row r="151" spans="1:6">
      <c r="A151" s="25" t="s">
        <v>697</v>
      </c>
      <c r="B151" s="8" t="str">
        <f>+VLOOKUP(A151,[1]Mpios!B$10:C$1131,2,0)</f>
        <v>Risaralda</v>
      </c>
      <c r="C151" s="8" t="str">
        <f>+VLOOKUP(A151,[1]Mpios!D$10:E$1131,2,0)</f>
        <v>Dosquebradas</v>
      </c>
      <c r="D151" s="37">
        <v>340</v>
      </c>
      <c r="E151" s="37">
        <f>+VLOOKUP(A151,[1]Mpios!$D$10:$Q$1131,14,0)</f>
        <v>200829</v>
      </c>
      <c r="F151" s="37">
        <f>+(D151/E151)*2*100000</f>
        <v>338.59651743523096</v>
      </c>
    </row>
    <row r="152" spans="1:6">
      <c r="A152" s="25" t="s">
        <v>689</v>
      </c>
      <c r="B152" s="8" t="str">
        <f>+VLOOKUP(A152,[1]Mpios!B$10:C$1131,2,0)</f>
        <v>Quindio</v>
      </c>
      <c r="C152" s="8" t="str">
        <f>+VLOOKUP(A152,[1]Mpios!D$10:E$1131,2,0)</f>
        <v>Montenegro</v>
      </c>
      <c r="D152" s="37">
        <v>70</v>
      </c>
      <c r="E152" s="37">
        <f>+VLOOKUP(A152,[1]Mpios!$D$10:$Q$1131,14,0)</f>
        <v>41434</v>
      </c>
      <c r="F152" s="37">
        <f>+(D152/E152)*2*100000</f>
        <v>337.88675966597481</v>
      </c>
    </row>
    <row r="153" spans="1:6">
      <c r="A153" s="25" t="s">
        <v>786</v>
      </c>
      <c r="B153" s="8" t="str">
        <f>+VLOOKUP(A153,[1]Mpios!B$10:C$1131,2,0)</f>
        <v>Tolima</v>
      </c>
      <c r="C153" s="8" t="str">
        <f>+VLOOKUP(A153,[1]Mpios!D$10:E$1131,2,0)</f>
        <v>Armero</v>
      </c>
      <c r="D153" s="37">
        <v>20</v>
      </c>
      <c r="E153" s="37">
        <f>+VLOOKUP(A153,[1]Mpios!$D$10:$Q$1131,14,0)</f>
        <v>11839</v>
      </c>
      <c r="F153" s="37">
        <f>+(D153/E153)*2*100000</f>
        <v>337.86637384914263</v>
      </c>
    </row>
    <row r="154" spans="1:6">
      <c r="A154" s="25" t="s">
        <v>564</v>
      </c>
      <c r="B154" s="8" t="str">
        <f>+VLOOKUP(A154,[1]Mpios!B$10:C$1131,2,0)</f>
        <v>Meta</v>
      </c>
      <c r="C154" s="8" t="str">
        <f>+VLOOKUP(A154,[1]Mpios!D$10:E$1131,2,0)</f>
        <v>Cubarral</v>
      </c>
      <c r="D154" s="37">
        <v>10</v>
      </c>
      <c r="E154" s="37">
        <f>+VLOOKUP(A154,[1]Mpios!$D$10:$Q$1131,14,0)</f>
        <v>6030</v>
      </c>
      <c r="F154" s="37">
        <f>+(D154/E154)*2*100000</f>
        <v>331.6749585406302</v>
      </c>
    </row>
    <row r="155" spans="1:6">
      <c r="A155" s="25" t="s">
        <v>877</v>
      </c>
      <c r="B155" s="8" t="str">
        <f>+VLOOKUP(A155,[1]Mpios!B$10:C$1131,2,0)</f>
        <v>Casanare</v>
      </c>
      <c r="C155" s="8" t="str">
        <f>+VLOOKUP(A155,[1]Mpios!D$10:E$1131,2,0)</f>
        <v>Aguazul</v>
      </c>
      <c r="D155" s="37">
        <v>65</v>
      </c>
      <c r="E155" s="37">
        <f>+VLOOKUP(A155,[1]Mpios!$D$10:$Q$1131,14,0)</f>
        <v>39644</v>
      </c>
      <c r="F155" s="37">
        <f>+(D155/E155)*2*100000</f>
        <v>327.918474422359</v>
      </c>
    </row>
    <row r="156" spans="1:6">
      <c r="A156" s="25" t="s">
        <v>893</v>
      </c>
      <c r="B156" s="8" t="str">
        <f>+VLOOKUP(A156,[1]Mpios!B$10:C$1131,2,0)</f>
        <v>Putumayo</v>
      </c>
      <c r="C156" s="8" t="str">
        <f>+VLOOKUP(A156,[1]Mpios!D$10:E$1131,2,0)</f>
        <v>Mocoa</v>
      </c>
      <c r="D156" s="37">
        <v>70</v>
      </c>
      <c r="E156" s="37">
        <f>+VLOOKUP(A156,[1]Mpios!$D$10:$Q$1131,14,0)</f>
        <v>42882</v>
      </c>
      <c r="F156" s="37">
        <f>+(D156/E156)*2*100000</f>
        <v>326.47730982696703</v>
      </c>
    </row>
    <row r="157" spans="1:6">
      <c r="A157" s="25" t="s">
        <v>484</v>
      </c>
      <c r="B157" s="8" t="str">
        <f>+VLOOKUP(A157,[1]Mpios!B$10:C$1131,2,0)</f>
        <v>Huila</v>
      </c>
      <c r="C157" s="8" t="str">
        <f>+VLOOKUP(A157,[1]Mpios!D$10:E$1131,2,0)</f>
        <v>Algeciras</v>
      </c>
      <c r="D157" s="37">
        <v>40</v>
      </c>
      <c r="E157" s="37">
        <f>+VLOOKUP(A157,[1]Mpios!$D$10:$Q$1131,14,0)</f>
        <v>24566</v>
      </c>
      <c r="F157" s="37">
        <f>+(D157/E157)*2*100000</f>
        <v>325.65334201742246</v>
      </c>
    </row>
    <row r="158" spans="1:6">
      <c r="A158" s="25" t="s">
        <v>767</v>
      </c>
      <c r="B158" s="8" t="str">
        <f>+VLOOKUP(A158,[1]Mpios!B$10:C$1131,2,0)</f>
        <v>Sucre</v>
      </c>
      <c r="C158" s="8" t="str">
        <f>+VLOOKUP(A158,[1]Mpios!D$10:E$1131,2,0)</f>
        <v>Majagual</v>
      </c>
      <c r="D158" s="37">
        <v>54</v>
      </c>
      <c r="E158" s="37">
        <f>+VLOOKUP(A158,[1]Mpios!$D$10:$Q$1131,14,0)</f>
        <v>33438</v>
      </c>
      <c r="F158" s="37">
        <f>+(D158/E158)*2*100000</f>
        <v>322.98582451103533</v>
      </c>
    </row>
    <row r="159" spans="1:6">
      <c r="A159" s="25" t="s">
        <v>702</v>
      </c>
      <c r="B159" s="8" t="str">
        <f>+VLOOKUP(A159,[1]Mpios!B$10:C$1131,2,0)</f>
        <v>Risaralda</v>
      </c>
      <c r="C159" s="8" t="str">
        <f>+VLOOKUP(A159,[1]Mpios!D$10:E$1131,2,0)</f>
        <v>Mistrató</v>
      </c>
      <c r="D159" s="37">
        <v>26</v>
      </c>
      <c r="E159" s="37">
        <f>+VLOOKUP(A159,[1]Mpios!$D$10:$Q$1131,14,0)</f>
        <v>16311</v>
      </c>
      <c r="F159" s="37">
        <f>+(D159/E159)*2*100000</f>
        <v>318.80326160259949</v>
      </c>
    </row>
    <row r="160" spans="1:6">
      <c r="A160" s="25" t="s">
        <v>1131</v>
      </c>
      <c r="B160" s="8" t="str">
        <f>+VLOOKUP(A160,[1]Mpios!B$10:C$1131,2,0)</f>
        <v>Santander</v>
      </c>
      <c r="C160" s="8" t="str">
        <f>+VLOOKUP(A160,[1]Mpios!D$10:E$1131,2,0)</f>
        <v>Suratá</v>
      </c>
      <c r="D160" s="37">
        <v>5</v>
      </c>
      <c r="E160" s="37">
        <f>+VLOOKUP(A160,[1]Mpios!$D$10:$Q$1131,14,0)</f>
        <v>3264</v>
      </c>
      <c r="F160" s="37">
        <f>+(D160/E160)*2*100000</f>
        <v>306.37254901960785</v>
      </c>
    </row>
    <row r="161" spans="1:6">
      <c r="A161" s="25" t="s">
        <v>686</v>
      </c>
      <c r="B161" s="8" t="str">
        <f>+VLOOKUP(A161,[1]Mpios!B$10:C$1131,2,0)</f>
        <v>Quindio</v>
      </c>
      <c r="C161" s="8" t="str">
        <f>+VLOOKUP(A161,[1]Mpios!D$10:E$1131,2,0)</f>
        <v>Filandia</v>
      </c>
      <c r="D161" s="37">
        <v>20</v>
      </c>
      <c r="E161" s="37">
        <f>+VLOOKUP(A161,[1]Mpios!$D$10:$Q$1131,14,0)</f>
        <v>13467</v>
      </c>
      <c r="F161" s="37">
        <f>+(D161/E161)*2*100000</f>
        <v>297.02235093190762</v>
      </c>
    </row>
    <row r="162" spans="1:6">
      <c r="A162" s="25" t="s">
        <v>450</v>
      </c>
      <c r="B162" s="8" t="str">
        <f>+VLOOKUP(A162,[1]Mpios!B$10:C$1131,2,0)</f>
        <v>Chocó</v>
      </c>
      <c r="C162" s="8" t="str">
        <f>+VLOOKUP(A162,[1]Mpios!D$10:E$1131,2,0)</f>
        <v>Quibdó</v>
      </c>
      <c r="D162" s="37">
        <v>171</v>
      </c>
      <c r="E162" s="37">
        <f>+VLOOKUP(A162,[1]Mpios!$D$10:$Q$1131,14,0)</f>
        <v>115937</v>
      </c>
      <c r="F162" s="37">
        <f>+(D162/E162)*2*100000</f>
        <v>294.98779509561228</v>
      </c>
    </row>
    <row r="163" spans="1:6">
      <c r="A163" s="25" t="s">
        <v>1207</v>
      </c>
      <c r="B163" s="8" t="str">
        <f>+VLOOKUP(A163,[1]Mpios!B$10:C$1131,2,0)</f>
        <v>Cundinamarca</v>
      </c>
      <c r="C163" s="8" t="str">
        <f>+VLOOKUP(A163,[1]Mpios!D$10:E$1131,2,0)</f>
        <v>Guatavita</v>
      </c>
      <c r="D163" s="37">
        <v>10</v>
      </c>
      <c r="E163" s="37">
        <f>+VLOOKUP(A163,[1]Mpios!$D$10:$Q$1131,14,0)</f>
        <v>6924</v>
      </c>
      <c r="F163" s="37">
        <f>+(D163/E163)*2*100000</f>
        <v>288.85037550548816</v>
      </c>
    </row>
    <row r="164" spans="1:6">
      <c r="A164" s="25" t="s">
        <v>278</v>
      </c>
      <c r="B164" s="8" t="str">
        <f>+VLOOKUP(A164,[1]Mpios!B$10:C$1131,2,0)</f>
        <v>Caldas</v>
      </c>
      <c r="C164" s="8" t="str">
        <f>+VLOOKUP(A164,[1]Mpios!D$10:E$1131,2,0)</f>
        <v>Villamaría</v>
      </c>
      <c r="D164" s="37">
        <v>81</v>
      </c>
      <c r="E164" s="37">
        <f>+VLOOKUP(A164,[1]Mpios!$D$10:$Q$1131,14,0)</f>
        <v>57369</v>
      </c>
      <c r="F164" s="37">
        <f>+(D164/E164)*2*100000</f>
        <v>282.38247136955499</v>
      </c>
    </row>
    <row r="165" spans="1:6">
      <c r="A165" s="25" t="s">
        <v>474</v>
      </c>
      <c r="B165" s="8" t="str">
        <f>+VLOOKUP(A165,[1]Mpios!B$10:C$1131,2,0)</f>
        <v>Chocó</v>
      </c>
      <c r="C165" s="8" t="str">
        <f>+VLOOKUP(A165,[1]Mpios!D$10:E$1131,2,0)</f>
        <v>Riosucio(2)</v>
      </c>
      <c r="D165" s="37">
        <v>40</v>
      </c>
      <c r="E165" s="37">
        <f>+VLOOKUP(A165,[1]Mpios!$D$10:$Q$1131,14,0)</f>
        <v>28877</v>
      </c>
      <c r="F165" s="37">
        <f>+(D165/E165)*2*100000</f>
        <v>277.03708834020154</v>
      </c>
    </row>
    <row r="166" spans="1:6">
      <c r="A166" s="25" t="s">
        <v>1070</v>
      </c>
      <c r="B166" s="8" t="str">
        <f>+VLOOKUP(A166,[1]Mpios!B$10:C$1131,2,0)</f>
        <v>Boyacá</v>
      </c>
      <c r="C166" s="8" t="str">
        <f>+VLOOKUP(A166,[1]Mpios!D$10:E$1131,2,0)</f>
        <v>Buenavista</v>
      </c>
      <c r="D166" s="37">
        <v>8</v>
      </c>
      <c r="E166" s="37">
        <f>+VLOOKUP(A166,[1]Mpios!$D$10:$Q$1131,14,0)</f>
        <v>5777</v>
      </c>
      <c r="F166" s="37">
        <f>+(D166/E166)*2*100000</f>
        <v>276.96036004846803</v>
      </c>
    </row>
    <row r="167" spans="1:6">
      <c r="A167" s="25" t="s">
        <v>152</v>
      </c>
      <c r="B167" s="8" t="str">
        <f>+VLOOKUP(A167,[1]Mpios!B$10:C$1131,2,0)</f>
        <v>Antioquia</v>
      </c>
      <c r="C167" s="8" t="str">
        <f>+VLOOKUP(A167,[1]Mpios!D$10:E$1131,2,0)</f>
        <v>Venecia</v>
      </c>
      <c r="D167" s="37">
        <v>18</v>
      </c>
      <c r="E167" s="37">
        <f>+VLOOKUP(A167,[1]Mpios!$D$10:$Q$1131,14,0)</f>
        <v>13231</v>
      </c>
      <c r="F167" s="37">
        <f>+(D167/E167)*2*100000</f>
        <v>272.08827753004306</v>
      </c>
    </row>
    <row r="168" spans="1:6">
      <c r="A168" s="25" t="s">
        <v>299</v>
      </c>
      <c r="B168" s="8" t="str">
        <f>+VLOOKUP(A168,[1]Mpios!B$10:C$1131,2,0)</f>
        <v>Cauca</v>
      </c>
      <c r="C168" s="8" t="str">
        <f>+VLOOKUP(A168,[1]Mpios!D$10:E$1131,2,0)</f>
        <v>Balboa</v>
      </c>
      <c r="D168" s="37">
        <v>35</v>
      </c>
      <c r="E168" s="37">
        <f>+VLOOKUP(A168,[1]Mpios!$D$10:$Q$1131,14,0)</f>
        <v>25804</v>
      </c>
      <c r="F168" s="37">
        <f>+(D168/E168)*2*100000</f>
        <v>271.27577119826384</v>
      </c>
    </row>
    <row r="169" spans="1:6">
      <c r="A169" s="25" t="s">
        <v>317</v>
      </c>
      <c r="B169" s="8" t="str">
        <f>+VLOOKUP(A169,[1]Mpios!B$10:C$1131,2,0)</f>
        <v>Cauca</v>
      </c>
      <c r="C169" s="8" t="str">
        <f>+VLOOKUP(A169,[1]Mpios!D$10:E$1131,2,0)</f>
        <v>Morales</v>
      </c>
      <c r="D169" s="37">
        <v>35</v>
      </c>
      <c r="E169" s="37">
        <f>+VLOOKUP(A169,[1]Mpios!$D$10:$Q$1131,14,0)</f>
        <v>26167</v>
      </c>
      <c r="F169" s="37">
        <f>+(D169/E169)*2*100000</f>
        <v>267.5125157641304</v>
      </c>
    </row>
    <row r="170" spans="1:6">
      <c r="A170" s="25" t="s">
        <v>282</v>
      </c>
      <c r="B170" s="8" t="str">
        <f>+VLOOKUP(A170,[1]Mpios!B$10:C$1131,2,0)</f>
        <v>Caquetá</v>
      </c>
      <c r="C170" s="8" t="str">
        <f>+VLOOKUP(A170,[1]Mpios!D$10:E$1131,2,0)</f>
        <v>Belén de Los Andaquies</v>
      </c>
      <c r="D170" s="37">
        <v>15</v>
      </c>
      <c r="E170" s="37">
        <f>+VLOOKUP(A170,[1]Mpios!$D$10:$Q$1131,14,0)</f>
        <v>11601</v>
      </c>
      <c r="F170" s="37">
        <f>+(D170/E170)*2*100000</f>
        <v>258.5983966899405</v>
      </c>
    </row>
    <row r="171" spans="1:6">
      <c r="A171" s="25" t="s">
        <v>869</v>
      </c>
      <c r="B171" s="8" t="str">
        <f>+VLOOKUP(A171,[1]Mpios!B$10:C$1131,2,0)</f>
        <v>Arauca</v>
      </c>
      <c r="C171" s="8" t="str">
        <f>+VLOOKUP(A171,[1]Mpios!D$10:E$1131,2,0)</f>
        <v>Arauca</v>
      </c>
      <c r="D171" s="37">
        <v>115</v>
      </c>
      <c r="E171" s="37">
        <f>+VLOOKUP(A171,[1]Mpios!$D$10:$Q$1131,14,0)</f>
        <v>89712</v>
      </c>
      <c r="F171" s="37">
        <f>+(D171/E171)*2*100000</f>
        <v>256.37595862314964</v>
      </c>
    </row>
    <row r="172" spans="1:6">
      <c r="A172" s="25" t="s">
        <v>848</v>
      </c>
      <c r="B172" s="8" t="str">
        <f>+VLOOKUP(A172,[1]Mpios!B$10:C$1131,2,0)</f>
        <v>Valle del Cauca</v>
      </c>
      <c r="C172" s="8" t="str">
        <f>+VLOOKUP(A172,[1]Mpios!D$10:E$1131,2,0)</f>
        <v>Jamundí</v>
      </c>
      <c r="D172" s="37">
        <v>156</v>
      </c>
      <c r="E172" s="37">
        <f>+VLOOKUP(A172,[1]Mpios!$D$10:$Q$1131,14,0)</f>
        <v>122030</v>
      </c>
      <c r="F172" s="37">
        <f>+(D172/E172)*2*100000</f>
        <v>255.67483405719904</v>
      </c>
    </row>
    <row r="173" spans="1:6">
      <c r="A173" s="25" t="s">
        <v>583</v>
      </c>
      <c r="B173" s="8" t="str">
        <f>+VLOOKUP(A173,[1]Mpios!B$10:C$1131,2,0)</f>
        <v>Meta</v>
      </c>
      <c r="C173" s="8" t="str">
        <f>+VLOOKUP(A173,[1]Mpios!D$10:E$1131,2,0)</f>
        <v>San Juan de Arama</v>
      </c>
      <c r="D173" s="37">
        <v>11</v>
      </c>
      <c r="E173" s="37">
        <f>+VLOOKUP(A173,[1]Mpios!$D$10:$Q$1131,14,0)</f>
        <v>8800</v>
      </c>
      <c r="F173" s="37">
        <f>+(D173/E173)*2*100000</f>
        <v>250</v>
      </c>
    </row>
    <row r="174" spans="1:6">
      <c r="A174" s="25" t="s">
        <v>833</v>
      </c>
      <c r="B174" s="8" t="str">
        <f>+VLOOKUP(A174,[1]Mpios!B$10:C$1131,2,0)</f>
        <v>Valle del Cauca</v>
      </c>
      <c r="C174" s="8" t="str">
        <f>+VLOOKUP(A174,[1]Mpios!D$10:E$1131,2,0)</f>
        <v>Buenaventura</v>
      </c>
      <c r="D174" s="37">
        <v>503</v>
      </c>
      <c r="E174" s="37">
        <f>+VLOOKUP(A174,[1]Mpios!$D$10:$Q$1131,14,0)</f>
        <v>407539</v>
      </c>
      <c r="F174" s="37">
        <f>+(D174/E174)*2*100000</f>
        <v>246.8475409715389</v>
      </c>
    </row>
    <row r="175" spans="1:6">
      <c r="A175" s="25" t="s">
        <v>908</v>
      </c>
      <c r="B175" s="8" t="str">
        <f>+VLOOKUP(A175,[1]Mpios!B$10:C$1131,2,0)</f>
        <v>Amazonas</v>
      </c>
      <c r="C175" s="8" t="str">
        <f>+VLOOKUP(A175,[1]Mpios!D$10:E$1131,2,0)</f>
        <v>Leticia</v>
      </c>
      <c r="D175" s="37">
        <v>51</v>
      </c>
      <c r="E175" s="37">
        <f>+VLOOKUP(A175,[1]Mpios!$D$10:$Q$1131,14,0)</f>
        <v>41639</v>
      </c>
      <c r="F175" s="37">
        <f>+(D175/E175)*2*100000</f>
        <v>244.96265520305482</v>
      </c>
    </row>
    <row r="176" spans="1:6">
      <c r="A176" s="25" t="s">
        <v>477</v>
      </c>
      <c r="B176" s="8" t="str">
        <f>+VLOOKUP(A176,[1]Mpios!B$10:C$1131,2,0)</f>
        <v>Chocó</v>
      </c>
      <c r="C176" s="8" t="str">
        <f>+VLOOKUP(A176,[1]Mpios!D$10:E$1131,2,0)</f>
        <v>Tadó</v>
      </c>
      <c r="D176" s="37">
        <v>23</v>
      </c>
      <c r="E176" s="37">
        <f>+VLOOKUP(A176,[1]Mpios!$D$10:$Q$1131,14,0)</f>
        <v>18979</v>
      </c>
      <c r="F176" s="37">
        <f>+(D176/E176)*2*100000</f>
        <v>242.37314927024605</v>
      </c>
    </row>
    <row r="177" spans="1:6">
      <c r="A177" s="25" t="s">
        <v>303</v>
      </c>
      <c r="B177" s="8" t="str">
        <f>+VLOOKUP(A177,[1]Mpios!B$10:C$1131,2,0)</f>
        <v>Cauca</v>
      </c>
      <c r="C177" s="8" t="str">
        <f>+VLOOKUP(A177,[1]Mpios!D$10:E$1131,2,0)</f>
        <v>Caldono</v>
      </c>
      <c r="D177" s="37">
        <v>40</v>
      </c>
      <c r="E177" s="37">
        <f>+VLOOKUP(A177,[1]Mpios!$D$10:$Q$1131,14,0)</f>
        <v>33388</v>
      </c>
      <c r="F177" s="37">
        <f>+(D177/E177)*2*100000</f>
        <v>239.60704444710672</v>
      </c>
    </row>
    <row r="178" spans="1:6">
      <c r="A178" s="25" t="s">
        <v>82</v>
      </c>
      <c r="B178" s="8" t="str">
        <f>+VLOOKUP(A178,[1]Mpios!B$10:C$1131,2,0)</f>
        <v>Antioquia</v>
      </c>
      <c r="C178" s="8" t="str">
        <f>+VLOOKUP(A178,[1]Mpios!D$10:E$1131,2,0)</f>
        <v>Fredonia</v>
      </c>
      <c r="D178" s="37">
        <v>25</v>
      </c>
      <c r="E178" s="37">
        <f>+VLOOKUP(A178,[1]Mpios!$D$10:$Q$1131,14,0)</f>
        <v>21426</v>
      </c>
      <c r="F178" s="37">
        <f>+(D178/E178)*2*100000</f>
        <v>233.3613366937366</v>
      </c>
    </row>
    <row r="179" spans="1:6">
      <c r="A179" s="25" t="s">
        <v>683</v>
      </c>
      <c r="B179" s="8" t="str">
        <f>+VLOOKUP(A179,[1]Mpios!B$10:C$1131,2,0)</f>
        <v>Quindio</v>
      </c>
      <c r="C179" s="8" t="str">
        <f>+VLOOKUP(A179,[1]Mpios!D$10:E$1131,2,0)</f>
        <v>Calarca</v>
      </c>
      <c r="D179" s="37">
        <v>90</v>
      </c>
      <c r="E179" s="37">
        <f>+VLOOKUP(A179,[1]Mpios!$D$10:$Q$1131,14,0)</f>
        <v>77988</v>
      </c>
      <c r="F179" s="37">
        <f>+(D179/E179)*2*100000</f>
        <v>230.80473919064471</v>
      </c>
    </row>
    <row r="180" spans="1:6">
      <c r="A180" s="25" t="s">
        <v>159</v>
      </c>
      <c r="B180" s="8" t="str">
        <f>+VLOOKUP(A180,[1]Mpios!B$10:C$1131,2,0)</f>
        <v>Atlántico</v>
      </c>
      <c r="C180" s="8" t="str">
        <f>+VLOOKUP(A180,[1]Mpios!D$10:E$1131,2,0)</f>
        <v>Barranquilla</v>
      </c>
      <c r="D180" s="37">
        <v>1395</v>
      </c>
      <c r="E180" s="37">
        <f>+VLOOKUP(A180,[1]Mpios!$D$10:$Q$1131,14,0)</f>
        <v>1223967</v>
      </c>
      <c r="F180" s="37">
        <f>+(D180/E180)*2*100000</f>
        <v>227.94732210917448</v>
      </c>
    </row>
    <row r="181" spans="1:6">
      <c r="A181" s="25" t="s">
        <v>426</v>
      </c>
      <c r="B181" s="8" t="str">
        <f>+VLOOKUP(A181,[1]Mpios!B$10:C$1131,2,0)</f>
        <v>Cundinamarca</v>
      </c>
      <c r="C181" s="8" t="str">
        <f>+VLOOKUP(A181,[1]Mpios!D$10:E$1131,2,0)</f>
        <v>Paime</v>
      </c>
      <c r="D181" s="37">
        <v>5</v>
      </c>
      <c r="E181" s="37">
        <f>+VLOOKUP(A181,[1]Mpios!$D$10:$Q$1131,14,0)</f>
        <v>4407</v>
      </c>
      <c r="F181" s="37">
        <f>+(D181/E181)*2*100000</f>
        <v>226.91173133651009</v>
      </c>
    </row>
    <row r="182" spans="1:6">
      <c r="A182" s="25" t="s">
        <v>1212</v>
      </c>
      <c r="B182" s="8" t="str">
        <f>+VLOOKUP(A182,[1]Mpios!B$10:C$1131,2,0)</f>
        <v>Santander</v>
      </c>
      <c r="C182" s="8" t="str">
        <f>+VLOOKUP(A182,[1]Mpios!D$10:E$1131,2,0)</f>
        <v>Onzaga</v>
      </c>
      <c r="D182" s="37">
        <v>5</v>
      </c>
      <c r="E182" s="37">
        <f>+VLOOKUP(A182,[1]Mpios!$D$10:$Q$1131,14,0)</f>
        <v>5003</v>
      </c>
      <c r="F182" s="37">
        <f>+(D182/E182)*2*100000</f>
        <v>199.8800719568259</v>
      </c>
    </row>
    <row r="183" spans="1:6">
      <c r="A183" s="25" t="s">
        <v>1082</v>
      </c>
      <c r="B183" s="8" t="str">
        <f>+VLOOKUP(A183,[1]Mpios!B$10:C$1131,2,0)</f>
        <v>Boyacá</v>
      </c>
      <c r="C183" s="8" t="str">
        <f>+VLOOKUP(A183,[1]Mpios!D$10:E$1131,2,0)</f>
        <v>Samacá</v>
      </c>
      <c r="D183" s="37">
        <v>20</v>
      </c>
      <c r="E183" s="37">
        <f>+VLOOKUP(A183,[1]Mpios!$D$10:$Q$1131,14,0)</f>
        <v>20116</v>
      </c>
      <c r="F183" s="37">
        <f>+(D183/E183)*2*100000</f>
        <v>198.84668920262479</v>
      </c>
    </row>
    <row r="184" spans="1:6">
      <c r="A184" s="25" t="s">
        <v>1201</v>
      </c>
      <c r="B184" s="8" t="str">
        <f>+VLOOKUP(A184,[1]Mpios!B$10:C$1131,2,0)</f>
        <v>Boyacá</v>
      </c>
      <c r="C184" s="8" t="str">
        <f>+VLOOKUP(A184,[1]Mpios!D$10:E$1131,2,0)</f>
        <v>Ventaquemada</v>
      </c>
      <c r="D184" s="37">
        <v>15</v>
      </c>
      <c r="E184" s="37">
        <f>+VLOOKUP(A184,[1]Mpios!$D$10:$Q$1131,14,0)</f>
        <v>15532</v>
      </c>
      <c r="F184" s="37">
        <f>+(D184/E184)*2*100000</f>
        <v>193.14962657738863</v>
      </c>
    </row>
    <row r="185" spans="1:6">
      <c r="A185" s="25" t="s">
        <v>586</v>
      </c>
      <c r="B185" s="8" t="str">
        <f>+VLOOKUP(A185,[1]Mpios!B$10:C$1131,2,0)</f>
        <v>Meta</v>
      </c>
      <c r="C185" s="8" t="str">
        <f>+VLOOKUP(A185,[1]Mpios!D$10:E$1131,2,0)</f>
        <v>Vistahermosa</v>
      </c>
      <c r="D185" s="37">
        <v>25</v>
      </c>
      <c r="E185" s="37">
        <f>+VLOOKUP(A185,[1]Mpios!$D$10:$Q$1131,14,0)</f>
        <v>25908</v>
      </c>
      <c r="F185" s="37">
        <f>+(D185/E185)*2*100000</f>
        <v>192.99058205959548</v>
      </c>
    </row>
    <row r="186" spans="1:6">
      <c r="A186" s="25" t="s">
        <v>310</v>
      </c>
      <c r="B186" s="8" t="str">
        <f>+VLOOKUP(A186,[1]Mpios!B$10:C$1131,2,0)</f>
        <v>Cauca</v>
      </c>
      <c r="C186" s="8" t="str">
        <f>+VLOOKUP(A186,[1]Mpios!D$10:E$1131,2,0)</f>
        <v>Inzá</v>
      </c>
      <c r="D186" s="37">
        <v>30</v>
      </c>
      <c r="E186" s="37">
        <f>+VLOOKUP(A186,[1]Mpios!$D$10:$Q$1131,14,0)</f>
        <v>31252</v>
      </c>
      <c r="F186" s="37">
        <f>+(D186/E186)*2*100000</f>
        <v>191.98771278638168</v>
      </c>
    </row>
    <row r="187" spans="1:6">
      <c r="A187" s="25" t="s">
        <v>254</v>
      </c>
      <c r="B187" s="8" t="str">
        <f>+VLOOKUP(A187,[1]Mpios!B$10:C$1131,2,0)</f>
        <v>Caldas</v>
      </c>
      <c r="C187" s="8" t="str">
        <f>+VLOOKUP(A187,[1]Mpios!D$10:E$1131,2,0)</f>
        <v>Manizales</v>
      </c>
      <c r="D187" s="37">
        <v>381</v>
      </c>
      <c r="E187" s="37">
        <f>+VLOOKUP(A187,[1]Mpios!$D$10:$Q$1131,14,0)</f>
        <v>397488</v>
      </c>
      <c r="F187" s="37">
        <f>+(D187/E187)*2*100000</f>
        <v>191.70390049510928</v>
      </c>
    </row>
    <row r="188" spans="1:6">
      <c r="A188" s="25" t="s">
        <v>414</v>
      </c>
      <c r="B188" s="8" t="str">
        <f>+VLOOKUP(A188,[1]Mpios!B$10:C$1131,2,0)</f>
        <v>Cundinamarca</v>
      </c>
      <c r="C188" s="8" t="str">
        <f>+VLOOKUP(A188,[1]Mpios!D$10:E$1131,2,0)</f>
        <v>Gutiérrez</v>
      </c>
      <c r="D188" s="37">
        <v>4</v>
      </c>
      <c r="E188" s="37">
        <f>+VLOOKUP(A188,[1]Mpios!$D$10:$Q$1131,14,0)</f>
        <v>4174</v>
      </c>
      <c r="F188" s="37">
        <f>+(D188/E188)*2*100000</f>
        <v>191.66267369429804</v>
      </c>
    </row>
    <row r="189" spans="1:6">
      <c r="A189" s="25" t="s">
        <v>839</v>
      </c>
      <c r="B189" s="8" t="str">
        <f>+VLOOKUP(A189,[1]Mpios!B$10:C$1131,2,0)</f>
        <v>Valle del Cauca</v>
      </c>
      <c r="C189" s="8" t="str">
        <f>+VLOOKUP(A189,[1]Mpios!D$10:E$1131,2,0)</f>
        <v>Cartago</v>
      </c>
      <c r="D189" s="37">
        <v>120</v>
      </c>
      <c r="E189" s="37">
        <f>+VLOOKUP(A189,[1]Mpios!$D$10:$Q$1131,14,0)</f>
        <v>132966</v>
      </c>
      <c r="F189" s="37">
        <f>+(D189/E189)*2*100000</f>
        <v>180.49726997879156</v>
      </c>
    </row>
    <row r="190" spans="1:6">
      <c r="A190" s="25" t="s">
        <v>375</v>
      </c>
      <c r="B190" s="8" t="str">
        <f>+VLOOKUP(A190,[1]Mpios!B$10:C$1131,2,0)</f>
        <v>Córdoba</v>
      </c>
      <c r="C190" s="8" t="str">
        <f>+VLOOKUP(A190,[1]Mpios!D$10:E$1131,2,0)</f>
        <v>Montelíbano(1)(3)</v>
      </c>
      <c r="D190" s="37">
        <v>75</v>
      </c>
      <c r="E190" s="37">
        <f>+VLOOKUP(A190,[1]Mpios!$D$10:$Q$1131,14,0)</f>
        <v>83181</v>
      </c>
      <c r="F190" s="37">
        <f>+(D190/E190)*2*100000</f>
        <v>180.32964258664839</v>
      </c>
    </row>
    <row r="191" spans="1:6">
      <c r="A191" s="25" t="s">
        <v>1119</v>
      </c>
      <c r="B191" s="8" t="str">
        <f>+VLOOKUP(A191,[1]Mpios!B$10:C$1131,2,0)</f>
        <v>Cundinamarca</v>
      </c>
      <c r="C191" s="8" t="str">
        <f>+VLOOKUP(A191,[1]Mpios!D$10:E$1131,2,0)</f>
        <v>Zipacón</v>
      </c>
      <c r="D191" s="37">
        <v>5</v>
      </c>
      <c r="E191" s="37">
        <f>+VLOOKUP(A191,[1]Mpios!$D$10:$Q$1131,14,0)</f>
        <v>5631</v>
      </c>
      <c r="F191" s="37">
        <f>+(D191/E191)*2*100000</f>
        <v>177.5883502042266</v>
      </c>
    </row>
    <row r="192" spans="1:6">
      <c r="A192" s="25" t="s">
        <v>1101</v>
      </c>
      <c r="B192" s="8" t="str">
        <f>+VLOOKUP(A192,[1]Mpios!B$10:C$1131,2,0)</f>
        <v>Cundinamarca</v>
      </c>
      <c r="C192" s="8" t="str">
        <f>+VLOOKUP(A192,[1]Mpios!D$10:E$1131,2,0)</f>
        <v>Lenguazaque</v>
      </c>
      <c r="D192" s="37">
        <v>9</v>
      </c>
      <c r="E192" s="37">
        <f>+VLOOKUP(A192,[1]Mpios!$D$10:$Q$1131,14,0)</f>
        <v>10305</v>
      </c>
      <c r="F192" s="37">
        <f>+(D192/E192)*2*100000</f>
        <v>174.67248908296943</v>
      </c>
    </row>
    <row r="193" spans="1:6">
      <c r="A193" s="25" t="s">
        <v>679</v>
      </c>
      <c r="B193" s="8" t="str">
        <f>+VLOOKUP(A193,[1]Mpios!B$10:C$1131,2,0)</f>
        <v>Norte de Santander</v>
      </c>
      <c r="C193" s="8" t="str">
        <f>+VLOOKUP(A193,[1]Mpios!D$10:E$1131,2,0)</f>
        <v>Toledo</v>
      </c>
      <c r="D193" s="37">
        <v>15</v>
      </c>
      <c r="E193" s="37">
        <f>+VLOOKUP(A193,[1]Mpios!$D$10:$Q$1131,14,0)</f>
        <v>17284</v>
      </c>
      <c r="F193" s="37">
        <f>+(D193/E193)*2*100000</f>
        <v>173.57093265447813</v>
      </c>
    </row>
    <row r="194" spans="1:6">
      <c r="A194" s="25" t="s">
        <v>1090</v>
      </c>
      <c r="B194" s="8" t="str">
        <f>+VLOOKUP(A194,[1]Mpios!B$10:C$1131,2,0)</f>
        <v>Cundinamarca</v>
      </c>
      <c r="C194" s="8" t="str">
        <f>+VLOOKUP(A194,[1]Mpios!D$10:E$1131,2,0)</f>
        <v>Bojacá</v>
      </c>
      <c r="D194" s="37">
        <v>10</v>
      </c>
      <c r="E194" s="37">
        <f>+VLOOKUP(A194,[1]Mpios!$D$10:$Q$1131,14,0)</f>
        <v>11845</v>
      </c>
      <c r="F194" s="37">
        <f>+(D194/E194)*2*100000</f>
        <v>168.84761502743774</v>
      </c>
    </row>
    <row r="195" spans="1:6">
      <c r="A195" s="25" t="s">
        <v>1202</v>
      </c>
      <c r="B195" s="8" t="str">
        <f>+VLOOKUP(A195,[1]Mpios!B$10:C$1131,2,0)</f>
        <v>Cundinamarca</v>
      </c>
      <c r="C195" s="8" t="str">
        <f>+VLOOKUP(A195,[1]Mpios!D$10:E$1131,2,0)</f>
        <v>Albán</v>
      </c>
      <c r="D195" s="37">
        <v>5</v>
      </c>
      <c r="E195" s="37">
        <f>+VLOOKUP(A195,[1]Mpios!$D$10:$Q$1131,14,0)</f>
        <v>5956</v>
      </c>
      <c r="F195" s="37">
        <f>+(D195/E195)*2*100000</f>
        <v>167.89791806581599</v>
      </c>
    </row>
    <row r="196" spans="1:6">
      <c r="A196" s="25" t="s">
        <v>1081</v>
      </c>
      <c r="B196" s="8" t="str">
        <f>+VLOOKUP(A196,[1]Mpios!B$10:C$1131,2,0)</f>
        <v>Boyacá</v>
      </c>
      <c r="C196" s="8" t="str">
        <f>+VLOOKUP(A196,[1]Mpios!D$10:E$1131,2,0)</f>
        <v>Paipa</v>
      </c>
      <c r="D196" s="37">
        <v>26</v>
      </c>
      <c r="E196" s="37">
        <f>+VLOOKUP(A196,[1]Mpios!$D$10:$Q$1131,14,0)</f>
        <v>31021</v>
      </c>
      <c r="F196" s="37">
        <f>+(D196/E196)*2*100000</f>
        <v>167.62838077431417</v>
      </c>
    </row>
    <row r="197" spans="1:6">
      <c r="A197" s="25" t="s">
        <v>418</v>
      </c>
      <c r="B197" s="8" t="str">
        <f>+VLOOKUP(A197,[1]Mpios!B$10:C$1131,2,0)</f>
        <v>Cundinamarca</v>
      </c>
      <c r="C197" s="8" t="str">
        <f>+VLOOKUP(A197,[1]Mpios!D$10:E$1131,2,0)</f>
        <v>La Palma</v>
      </c>
      <c r="D197" s="37">
        <v>9</v>
      </c>
      <c r="E197" s="37">
        <f>+VLOOKUP(A197,[1]Mpios!$D$10:$Q$1131,14,0)</f>
        <v>10824</v>
      </c>
      <c r="F197" s="37">
        <f>+(D197/E197)*2*100000</f>
        <v>166.29711751662973</v>
      </c>
    </row>
    <row r="198" spans="1:6">
      <c r="A198" s="25" t="s">
        <v>61</v>
      </c>
      <c r="B198" s="8" t="str">
        <f>+VLOOKUP(A198,[1]Mpios!B$10:C$1131,2,0)</f>
        <v>Antioquia</v>
      </c>
      <c r="C198" s="8" t="str">
        <f>+VLOOKUP(A198,[1]Mpios!D$10:E$1131,2,0)</f>
        <v>Caldas</v>
      </c>
      <c r="D198" s="37">
        <v>65</v>
      </c>
      <c r="E198" s="37">
        <f>+VLOOKUP(A198,[1]Mpios!$D$10:$Q$1131,14,0)</f>
        <v>78762</v>
      </c>
      <c r="F198" s="37">
        <f>+(D198/E198)*2*100000</f>
        <v>165.05421396104722</v>
      </c>
    </row>
    <row r="199" spans="1:6">
      <c r="A199" s="25" t="s">
        <v>163</v>
      </c>
      <c r="B199" s="8" t="str">
        <f>+VLOOKUP(A199,[1]Mpios!B$10:C$1131,2,0)</f>
        <v>Atlántico</v>
      </c>
      <c r="C199" s="8" t="str">
        <f>+VLOOKUP(A199,[1]Mpios!D$10:E$1131,2,0)</f>
        <v>Malambo</v>
      </c>
      <c r="D199" s="37">
        <v>100</v>
      </c>
      <c r="E199" s="37">
        <f>+VLOOKUP(A199,[1]Mpios!$D$10:$Q$1131,14,0)</f>
        <v>123278</v>
      </c>
      <c r="F199" s="37">
        <f>+(D199/E199)*2*100000</f>
        <v>162.23494865263874</v>
      </c>
    </row>
    <row r="200" spans="1:6">
      <c r="A200" s="25" t="s">
        <v>1097</v>
      </c>
      <c r="B200" s="8" t="str">
        <f>+VLOOKUP(A200,[1]Mpios!B$10:C$1131,2,0)</f>
        <v>Cundinamarca</v>
      </c>
      <c r="C200" s="8" t="str">
        <f>+VLOOKUP(A200,[1]Mpios!D$10:E$1131,2,0)</f>
        <v>Granada</v>
      </c>
      <c r="D200" s="37">
        <v>7</v>
      </c>
      <c r="E200" s="37">
        <f>+VLOOKUP(A200,[1]Mpios!$D$10:$Q$1131,14,0)</f>
        <v>8877</v>
      </c>
      <c r="F200" s="37">
        <f>+(D200/E200)*2*100000</f>
        <v>157.71093838008338</v>
      </c>
    </row>
    <row r="201" spans="1:6">
      <c r="A201" s="25" t="s">
        <v>442</v>
      </c>
      <c r="B201" s="8" t="str">
        <f>+VLOOKUP(A201,[1]Mpios!B$10:C$1131,2,0)</f>
        <v>Cundinamarca</v>
      </c>
      <c r="C201" s="8" t="str">
        <f>+VLOOKUP(A201,[1]Mpios!D$10:E$1131,2,0)</f>
        <v>Tocaima</v>
      </c>
      <c r="D201" s="37">
        <v>14</v>
      </c>
      <c r="E201" s="37">
        <f>+VLOOKUP(A201,[1]Mpios!$D$10:$Q$1131,14,0)</f>
        <v>18501</v>
      </c>
      <c r="F201" s="37">
        <f>+(D201/E201)*2*100000</f>
        <v>151.3431706394249</v>
      </c>
    </row>
    <row r="202" spans="1:6">
      <c r="A202" s="25" t="s">
        <v>1092</v>
      </c>
      <c r="B202" s="8" t="str">
        <f>+VLOOKUP(A202,[1]Mpios!B$10:C$1131,2,0)</f>
        <v>Cundinamarca</v>
      </c>
      <c r="C202" s="8" t="str">
        <f>+VLOOKUP(A202,[1]Mpios!D$10:E$1131,2,0)</f>
        <v>Choachí</v>
      </c>
      <c r="D202" s="37">
        <v>8</v>
      </c>
      <c r="E202" s="37">
        <f>+VLOOKUP(A202,[1]Mpios!$D$10:$Q$1131,14,0)</f>
        <v>10680</v>
      </c>
      <c r="F202" s="37">
        <f>+(D202/E202)*2*100000</f>
        <v>149.81273408239701</v>
      </c>
    </row>
    <row r="203" spans="1:6">
      <c r="A203" s="25" t="s">
        <v>805</v>
      </c>
      <c r="B203" s="8" t="str">
        <f>+VLOOKUP(A203,[1]Mpios!B$10:C$1131,2,0)</f>
        <v>Tolima</v>
      </c>
      <c r="C203" s="8" t="str">
        <f>+VLOOKUP(A203,[1]Mpios!D$10:E$1131,2,0)</f>
        <v>Líbano</v>
      </c>
      <c r="D203" s="37">
        <v>30</v>
      </c>
      <c r="E203" s="37">
        <f>+VLOOKUP(A203,[1]Mpios!$D$10:$Q$1131,14,0)</f>
        <v>40266</v>
      </c>
      <c r="F203" s="37">
        <f>+(D203/E203)*2*100000</f>
        <v>149.0090895544628</v>
      </c>
    </row>
    <row r="204" spans="1:6">
      <c r="A204" s="25" t="s">
        <v>422</v>
      </c>
      <c r="B204" s="8" t="str">
        <f>+VLOOKUP(A204,[1]Mpios!B$10:C$1131,2,0)</f>
        <v>Cundinamarca</v>
      </c>
      <c r="C204" s="8" t="str">
        <f>+VLOOKUP(A204,[1]Mpios!D$10:E$1131,2,0)</f>
        <v>Mosquera</v>
      </c>
      <c r="D204" s="37">
        <v>62</v>
      </c>
      <c r="E204" s="37">
        <f>+VLOOKUP(A204,[1]Mpios!$D$10:$Q$1131,14,0)</f>
        <v>84841</v>
      </c>
      <c r="F204" s="37">
        <f>+(D204/E204)*2*100000</f>
        <v>146.15575016796123</v>
      </c>
    </row>
    <row r="205" spans="1:6">
      <c r="A205" s="25" t="s">
        <v>673</v>
      </c>
      <c r="B205" s="8" t="str">
        <f>+VLOOKUP(A205,[1]Mpios!B$10:C$1131,2,0)</f>
        <v>Norte de Santander</v>
      </c>
      <c r="C205" s="8" t="str">
        <f>+VLOOKUP(A205,[1]Mpios!D$10:E$1131,2,0)</f>
        <v>Ragonvalia</v>
      </c>
      <c r="D205" s="37">
        <v>5</v>
      </c>
      <c r="E205" s="37">
        <f>+VLOOKUP(A205,[1]Mpios!$D$10:$Q$1131,14,0)</f>
        <v>6897</v>
      </c>
      <c r="F205" s="37">
        <f>+(D205/E205)*2*100000</f>
        <v>144.99057561258519</v>
      </c>
    </row>
    <row r="206" spans="1:6">
      <c r="A206" s="25" t="s">
        <v>589</v>
      </c>
      <c r="B206" s="8" t="str">
        <f>+VLOOKUP(A206,[1]Mpios!B$10:C$1131,2,0)</f>
        <v>Nariño</v>
      </c>
      <c r="C206" s="8" t="str">
        <f>+VLOOKUP(A206,[1]Mpios!D$10:E$1131,2,0)</f>
        <v>Ancuyá</v>
      </c>
      <c r="D206" s="37">
        <v>5</v>
      </c>
      <c r="E206" s="37">
        <f>+VLOOKUP(A206,[1]Mpios!$D$10:$Q$1131,14,0)</f>
        <v>6905</v>
      </c>
      <c r="F206" s="37">
        <f>+(D206/E206)*2*100000</f>
        <v>144.82259232440259</v>
      </c>
    </row>
    <row r="207" spans="1:6">
      <c r="A207" s="25" t="s">
        <v>297</v>
      </c>
      <c r="B207" s="8" t="str">
        <f>+VLOOKUP(A207,[1]Mpios!B$10:C$1131,2,0)</f>
        <v>Cauca</v>
      </c>
      <c r="C207" s="8" t="str">
        <f>+VLOOKUP(A207,[1]Mpios!D$10:E$1131,2,0)</f>
        <v>Almaguer</v>
      </c>
      <c r="D207" s="37">
        <v>15</v>
      </c>
      <c r="E207" s="37">
        <f>+VLOOKUP(A207,[1]Mpios!$D$10:$Q$1131,14,0)</f>
        <v>21286</v>
      </c>
      <c r="F207" s="37">
        <f>+(D207/E207)*2*100000</f>
        <v>140.93770553415391</v>
      </c>
    </row>
    <row r="208" spans="1:6">
      <c r="A208" s="25" t="s">
        <v>856</v>
      </c>
      <c r="B208" s="8" t="str">
        <f>+VLOOKUP(A208,[1]Mpios!B$10:C$1131,2,0)</f>
        <v>Valle del Cauca</v>
      </c>
      <c r="C208" s="8" t="str">
        <f>+VLOOKUP(A208,[1]Mpios!D$10:E$1131,2,0)</f>
        <v>Riofrío</v>
      </c>
      <c r="D208" s="37">
        <v>10</v>
      </c>
      <c r="E208" s="37">
        <f>+VLOOKUP(A208,[1]Mpios!$D$10:$Q$1131,14,0)</f>
        <v>14489</v>
      </c>
      <c r="F208" s="37">
        <f>+(D208/E208)*2*100000</f>
        <v>138.03575125957624</v>
      </c>
    </row>
    <row r="209" spans="1:6">
      <c r="A209" s="25" t="s">
        <v>439</v>
      </c>
      <c r="B209" s="8" t="str">
        <f>+VLOOKUP(A209,[1]Mpios!B$10:C$1131,2,0)</f>
        <v>Cundinamarca</v>
      </c>
      <c r="C209" s="8" t="str">
        <f>+VLOOKUP(A209,[1]Mpios!D$10:E$1131,2,0)</f>
        <v>Soacha</v>
      </c>
      <c r="D209" s="37">
        <v>357</v>
      </c>
      <c r="E209" s="37">
        <f>+VLOOKUP(A209,[1]Mpios!$D$10:$Q$1131,14,0)</f>
        <v>522442</v>
      </c>
      <c r="F209" s="37">
        <f>+(D209/E209)*2*100000</f>
        <v>136.6658882708511</v>
      </c>
    </row>
    <row r="210" spans="1:6">
      <c r="A210" s="25" t="s">
        <v>852</v>
      </c>
      <c r="B210" s="8" t="str">
        <f>+VLOOKUP(A210,[1]Mpios!B$10:C$1131,2,0)</f>
        <v>Valle del Cauca</v>
      </c>
      <c r="C210" s="8" t="str">
        <f>+VLOOKUP(A210,[1]Mpios!D$10:E$1131,2,0)</f>
        <v>Obando</v>
      </c>
      <c r="D210" s="37">
        <v>10</v>
      </c>
      <c r="E210" s="37">
        <f>+VLOOKUP(A210,[1]Mpios!$D$10:$Q$1131,14,0)</f>
        <v>15059</v>
      </c>
      <c r="F210" s="37">
        <f>+(D210/E210)*2*100000</f>
        <v>132.81094362175443</v>
      </c>
    </row>
    <row r="211" spans="1:6">
      <c r="A211" s="25" t="s">
        <v>590</v>
      </c>
      <c r="B211" s="8" t="str">
        <f>+VLOOKUP(A211,[1]Mpios!B$10:C$1131,2,0)</f>
        <v>Nariño</v>
      </c>
      <c r="C211" s="8" t="str">
        <f>+VLOOKUP(A211,[1]Mpios!D$10:E$1131,2,0)</f>
        <v>Arboleda</v>
      </c>
      <c r="D211" s="37">
        <v>5</v>
      </c>
      <c r="E211" s="37">
        <f>+VLOOKUP(A211,[1]Mpios!$D$10:$Q$1131,14,0)</f>
        <v>7558</v>
      </c>
      <c r="F211" s="37">
        <f>+(D211/E211)*2*100000</f>
        <v>132.31013495633766</v>
      </c>
    </row>
    <row r="212" spans="1:6">
      <c r="A212" s="25" t="s">
        <v>719</v>
      </c>
      <c r="B212" s="8" t="str">
        <f>+VLOOKUP(A212,[1]Mpios!B$10:C$1131,2,0)</f>
        <v>Santander</v>
      </c>
      <c r="C212" s="8" t="str">
        <f>+VLOOKUP(A212,[1]Mpios!D$10:E$1131,2,0)</f>
        <v>Coromoro</v>
      </c>
      <c r="D212" s="37">
        <v>5</v>
      </c>
      <c r="E212" s="37">
        <f>+VLOOKUP(A212,[1]Mpios!$D$10:$Q$1131,14,0)</f>
        <v>7584</v>
      </c>
      <c r="F212" s="37">
        <f>+(D212/E212)*2*100000</f>
        <v>131.85654008438817</v>
      </c>
    </row>
    <row r="213" spans="1:6">
      <c r="A213" s="25" t="s">
        <v>920</v>
      </c>
      <c r="B213" s="8" t="str">
        <f>+VLOOKUP(A213,[1]Mpios!B$10:C$1131,2,0)</f>
        <v>Guaviare</v>
      </c>
      <c r="C213" s="8" t="str">
        <f>+VLOOKUP(A213,[1]Mpios!D$10:E$1131,2,0)</f>
        <v>El Retorno</v>
      </c>
      <c r="D213" s="37">
        <v>15</v>
      </c>
      <c r="E213" s="37">
        <f>+VLOOKUP(A213,[1]Mpios!$D$10:$Q$1131,14,0)</f>
        <v>23364</v>
      </c>
      <c r="F213" s="37">
        <f>+(D213/E213)*2*100000</f>
        <v>128.40267077555214</v>
      </c>
    </row>
    <row r="214" spans="1:6">
      <c r="A214" s="25" t="s">
        <v>408</v>
      </c>
      <c r="B214" s="8" t="str">
        <f>+VLOOKUP(A214,[1]Mpios!B$10:C$1131,2,0)</f>
        <v>Cundinamarca</v>
      </c>
      <c r="C214" s="8" t="str">
        <f>+VLOOKUP(A214,[1]Mpios!D$10:E$1131,2,0)</f>
        <v>Fusagasugá</v>
      </c>
      <c r="D214" s="37">
        <v>86</v>
      </c>
      <c r="E214" s="37">
        <f>+VLOOKUP(A214,[1]Mpios!$D$10:$Q$1131,14,0)</f>
        <v>137164</v>
      </c>
      <c r="F214" s="37">
        <f>+(D214/E214)*2*100000</f>
        <v>125.39733457758595</v>
      </c>
    </row>
    <row r="215" spans="1:6">
      <c r="A215" s="25" t="s">
        <v>843</v>
      </c>
      <c r="B215" s="8" t="str">
        <f>+VLOOKUP(A215,[1]Mpios!B$10:C$1131,2,0)</f>
        <v>Valle del Cauca</v>
      </c>
      <c r="C215" s="8" t="str">
        <f>+VLOOKUP(A215,[1]Mpios!D$10:E$1131,2,0)</f>
        <v>El Cerrito</v>
      </c>
      <c r="D215" s="37">
        <v>35</v>
      </c>
      <c r="E215" s="37">
        <f>+VLOOKUP(A215,[1]Mpios!$D$10:$Q$1131,14,0)</f>
        <v>57749</v>
      </c>
      <c r="F215" s="37">
        <f>+(D215/E215)*2*100000</f>
        <v>121.21422015965643</v>
      </c>
    </row>
    <row r="216" spans="1:6">
      <c r="A216" s="25" t="s">
        <v>1118</v>
      </c>
      <c r="B216" s="8" t="str">
        <f>+VLOOKUP(A216,[1]Mpios!B$10:C$1131,2,0)</f>
        <v>Cundinamarca</v>
      </c>
      <c r="C216" s="8" t="str">
        <f>+VLOOKUP(A216,[1]Mpios!D$10:E$1131,2,0)</f>
        <v>Villeta</v>
      </c>
      <c r="D216" s="37">
        <v>15</v>
      </c>
      <c r="E216" s="37">
        <f>+VLOOKUP(A216,[1]Mpios!$D$10:$Q$1131,14,0)</f>
        <v>25270</v>
      </c>
      <c r="F216" s="37">
        <f>+(D216/E216)*2*100000</f>
        <v>118.71784724970321</v>
      </c>
    </row>
    <row r="217" spans="1:6">
      <c r="A217" s="25" t="s">
        <v>798</v>
      </c>
      <c r="B217" s="8" t="str">
        <f>+VLOOKUP(A217,[1]Mpios!B$10:C$1131,2,0)</f>
        <v>Tolima</v>
      </c>
      <c r="C217" s="8" t="str">
        <f>+VLOOKUP(A217,[1]Mpios!D$10:E$1131,2,0)</f>
        <v>Flandes</v>
      </c>
      <c r="D217" s="37">
        <v>17</v>
      </c>
      <c r="E217" s="37">
        <f>+VLOOKUP(A217,[1]Mpios!$D$10:$Q$1131,14,0)</f>
        <v>29199</v>
      </c>
      <c r="F217" s="37">
        <f>+(D217/E217)*2*100000</f>
        <v>116.44234391588752</v>
      </c>
    </row>
    <row r="218" spans="1:6">
      <c r="A218" s="25" t="s">
        <v>807</v>
      </c>
      <c r="B218" s="8" t="str">
        <f>+VLOOKUP(A218,[1]Mpios!B$10:C$1131,2,0)</f>
        <v>Tolima</v>
      </c>
      <c r="C218" s="8" t="str">
        <f>+VLOOKUP(A218,[1]Mpios!D$10:E$1131,2,0)</f>
        <v>Melgar</v>
      </c>
      <c r="D218" s="37">
        <v>21</v>
      </c>
      <c r="E218" s="37">
        <f>+VLOOKUP(A218,[1]Mpios!$D$10:$Q$1131,14,0)</f>
        <v>36339</v>
      </c>
      <c r="F218" s="37">
        <f>+(D218/E218)*2*100000</f>
        <v>115.57830430116404</v>
      </c>
    </row>
    <row r="219" spans="1:6">
      <c r="A219" s="25" t="s">
        <v>1072</v>
      </c>
      <c r="B219" s="8" t="str">
        <f>+VLOOKUP(A219,[1]Mpios!B$10:C$1131,2,0)</f>
        <v>Boyacá</v>
      </c>
      <c r="C219" s="8" t="str">
        <f>+VLOOKUP(A219,[1]Mpios!D$10:E$1131,2,0)</f>
        <v>Chinavita</v>
      </c>
      <c r="D219" s="37">
        <v>2</v>
      </c>
      <c r="E219" s="37">
        <f>+VLOOKUP(A219,[1]Mpios!$D$10:$Q$1131,14,0)</f>
        <v>3499</v>
      </c>
      <c r="F219" s="37">
        <f>+(D219/E219)*2*100000</f>
        <v>114.31837667905116</v>
      </c>
    </row>
    <row r="220" spans="1:6">
      <c r="A220" s="25" t="s">
        <v>42</v>
      </c>
      <c r="B220" s="8" t="str">
        <f>+VLOOKUP(A220,[1]Mpios!B$10:C$1131,2,0)</f>
        <v>Antioquia</v>
      </c>
      <c r="C220" s="8" t="str">
        <f>+VLOOKUP(A220,[1]Mpios!D$10:E$1131,2,0)</f>
        <v>Angelópolis</v>
      </c>
      <c r="D220" s="37">
        <v>5</v>
      </c>
      <c r="E220" s="37">
        <f>+VLOOKUP(A220,[1]Mpios!$D$10:$Q$1131,14,0)</f>
        <v>9082</v>
      </c>
      <c r="F220" s="37">
        <f>+(D220/E220)*2*100000</f>
        <v>110.10790574763269</v>
      </c>
    </row>
    <row r="221" spans="1:6">
      <c r="A221" s="25" t="s">
        <v>70</v>
      </c>
      <c r="B221" s="8" t="str">
        <f>+VLOOKUP(A221,[1]Mpios!B$10:C$1131,2,0)</f>
        <v>Antioquia</v>
      </c>
      <c r="C221" s="8" t="str">
        <f>+VLOOKUP(A221,[1]Mpios!D$10:E$1131,2,0)</f>
        <v>Chigorodó</v>
      </c>
      <c r="D221" s="37">
        <v>40</v>
      </c>
      <c r="E221" s="37">
        <f>+VLOOKUP(A221,[1]Mpios!$D$10:$Q$1131,14,0)</f>
        <v>78148</v>
      </c>
      <c r="F221" s="37">
        <f>+(D221/E221)*2*100000</f>
        <v>102.36986231253519</v>
      </c>
    </row>
    <row r="222" spans="1:6">
      <c r="A222" s="25" t="s">
        <v>1206</v>
      </c>
      <c r="B222" s="8" t="str">
        <f>+VLOOKUP(A222,[1]Mpios!B$10:C$1131,2,0)</f>
        <v>Cundinamarca</v>
      </c>
      <c r="C222" s="8" t="str">
        <f>+VLOOKUP(A222,[1]Mpios!D$10:E$1131,2,0)</f>
        <v>Gama</v>
      </c>
      <c r="D222" s="37">
        <v>2</v>
      </c>
      <c r="E222" s="37">
        <f>+VLOOKUP(A222,[1]Mpios!$D$10:$Q$1131,14,0)</f>
        <v>4011</v>
      </c>
      <c r="F222" s="37">
        <f>+(D222/E222)*2*100000</f>
        <v>99.725754176015954</v>
      </c>
    </row>
    <row r="223" spans="1:6">
      <c r="A223" s="25" t="s">
        <v>480</v>
      </c>
      <c r="B223" s="8" t="str">
        <f>+VLOOKUP(A223,[1]Mpios!B$10:C$1131,2,0)</f>
        <v>Huila</v>
      </c>
      <c r="C223" s="8" t="str">
        <f>+VLOOKUP(A223,[1]Mpios!D$10:E$1131,2,0)</f>
        <v>Neiva</v>
      </c>
      <c r="D223" s="37">
        <v>164</v>
      </c>
      <c r="E223" s="37">
        <f>+VLOOKUP(A223,[1]Mpios!$D$10:$Q$1131,14,0)</f>
        <v>344130</v>
      </c>
      <c r="F223" s="37">
        <f>+(D223/E223)*2*100000</f>
        <v>95.312817830471047</v>
      </c>
    </row>
    <row r="224" spans="1:6">
      <c r="A224" s="25" t="s">
        <v>433</v>
      </c>
      <c r="B224" s="8" t="str">
        <f>+VLOOKUP(A224,[1]Mpios!B$10:C$1131,2,0)</f>
        <v>Cundinamarca</v>
      </c>
      <c r="C224" s="8" t="str">
        <f>+VLOOKUP(A224,[1]Mpios!D$10:E$1131,2,0)</f>
        <v>San Bernardo</v>
      </c>
      <c r="D224" s="37">
        <v>5</v>
      </c>
      <c r="E224" s="37">
        <f>+VLOOKUP(A224,[1]Mpios!$D$10:$Q$1131,14,0)</f>
        <v>10705</v>
      </c>
      <c r="F224" s="37">
        <f>+(D224/E224)*2*100000</f>
        <v>93.41429238673517</v>
      </c>
    </row>
    <row r="225" spans="1:6">
      <c r="A225" s="25" t="s">
        <v>803</v>
      </c>
      <c r="B225" s="8" t="str">
        <f>+VLOOKUP(A225,[1]Mpios!B$10:C$1131,2,0)</f>
        <v>Tolima</v>
      </c>
      <c r="C225" s="8" t="str">
        <f>+VLOOKUP(A225,[1]Mpios!D$10:E$1131,2,0)</f>
        <v>Icononzo</v>
      </c>
      <c r="D225" s="37">
        <v>5</v>
      </c>
      <c r="E225" s="37">
        <f>+VLOOKUP(A225,[1]Mpios!$D$10:$Q$1131,14,0)</f>
        <v>10894</v>
      </c>
      <c r="F225" s="37">
        <f>+(D225/E225)*2*100000</f>
        <v>91.793647879566734</v>
      </c>
    </row>
    <row r="226" spans="1:6">
      <c r="A226" s="25" t="s">
        <v>578</v>
      </c>
      <c r="B226" s="8" t="str">
        <f>+VLOOKUP(A226,[1]Mpios!B$10:C$1131,2,0)</f>
        <v>Meta</v>
      </c>
      <c r="C226" s="8" t="str">
        <f>+VLOOKUP(A226,[1]Mpios!D$10:E$1131,2,0)</f>
        <v>Puerto López</v>
      </c>
      <c r="D226" s="37">
        <v>15</v>
      </c>
      <c r="E226" s="37">
        <f>+VLOOKUP(A226,[1]Mpios!$D$10:$Q$1131,14,0)</f>
        <v>33854</v>
      </c>
      <c r="F226" s="37">
        <f>+(D226/E226)*2*100000</f>
        <v>88.615820877887401</v>
      </c>
    </row>
    <row r="227" spans="1:6">
      <c r="A227" s="25" t="s">
        <v>1093</v>
      </c>
      <c r="B227" s="8" t="str">
        <f>+VLOOKUP(A227,[1]Mpios!B$10:C$1131,2,0)</f>
        <v>Cundinamarca</v>
      </c>
      <c r="C227" s="8" t="str">
        <f>+VLOOKUP(A227,[1]Mpios!D$10:E$1131,2,0)</f>
        <v>Cogua</v>
      </c>
      <c r="D227" s="37">
        <v>10</v>
      </c>
      <c r="E227" s="37">
        <f>+VLOOKUP(A227,[1]Mpios!$D$10:$Q$1131,14,0)</f>
        <v>22786</v>
      </c>
      <c r="F227" s="37">
        <f>+(D227/E227)*2*100000</f>
        <v>87.773194066532085</v>
      </c>
    </row>
    <row r="228" spans="1:6">
      <c r="A228" s="25" t="s">
        <v>662</v>
      </c>
      <c r="B228" s="8" t="str">
        <f>+VLOOKUP(A228,[1]Mpios!B$10:C$1131,2,0)</f>
        <v>Norte de Santander</v>
      </c>
      <c r="C228" s="8" t="str">
        <f>+VLOOKUP(A228,[1]Mpios!D$10:E$1131,2,0)</f>
        <v>El Zulia</v>
      </c>
      <c r="D228" s="37">
        <v>10</v>
      </c>
      <c r="E228" s="37">
        <f>+VLOOKUP(A228,[1]Mpios!$D$10:$Q$1131,14,0)</f>
        <v>23107</v>
      </c>
      <c r="F228" s="37">
        <f>+(D228/E228)*2*100000</f>
        <v>86.553858138226516</v>
      </c>
    </row>
    <row r="229" spans="1:6">
      <c r="A229" s="25" t="s">
        <v>876</v>
      </c>
      <c r="B229" s="8" t="str">
        <f>+VLOOKUP(A229,[1]Mpios!B$10:C$1131,2,0)</f>
        <v>Casanare</v>
      </c>
      <c r="C229" s="8" t="str">
        <f>+VLOOKUP(A229,[1]Mpios!D$10:E$1131,2,0)</f>
        <v>Yopal</v>
      </c>
      <c r="D229" s="37">
        <v>60</v>
      </c>
      <c r="E229" s="37">
        <f>+VLOOKUP(A229,[1]Mpios!$D$10:$Q$1131,14,0)</f>
        <v>142982</v>
      </c>
      <c r="F229" s="37">
        <f>+(D229/E229)*2*100000</f>
        <v>83.926648109552261</v>
      </c>
    </row>
    <row r="230" spans="1:6">
      <c r="A230" s="25" t="s">
        <v>234</v>
      </c>
      <c r="B230" s="8" t="str">
        <f>+VLOOKUP(A230,[1]Mpios!B$10:C$1131,2,0)</f>
        <v>Boyacá</v>
      </c>
      <c r="C230" s="8" t="str">
        <f>+VLOOKUP(A230,[1]Mpios!D$10:E$1131,2,0)</f>
        <v>Pachavita</v>
      </c>
      <c r="D230" s="37">
        <v>1</v>
      </c>
      <c r="E230" s="37">
        <f>+VLOOKUP(A230,[1]Mpios!$D$10:$Q$1131,14,0)</f>
        <v>2453</v>
      </c>
      <c r="F230" s="37">
        <f>+(D230/E230)*2*100000</f>
        <v>81.532816958825933</v>
      </c>
    </row>
    <row r="231" spans="1:6">
      <c r="A231" s="25" t="s">
        <v>394</v>
      </c>
      <c r="B231" s="8" t="str">
        <f>+VLOOKUP(A231,[1]Mpios!B$10:C$1131,2,0)</f>
        <v>Cundinamarca</v>
      </c>
      <c r="C231" s="8" t="str">
        <f>+VLOOKUP(A231,[1]Mpios!D$10:E$1131,2,0)</f>
        <v>Arbeláez</v>
      </c>
      <c r="D231" s="37">
        <v>5</v>
      </c>
      <c r="E231" s="37">
        <f>+VLOOKUP(A231,[1]Mpios!$D$10:$Q$1131,14,0)</f>
        <v>12330</v>
      </c>
      <c r="F231" s="37">
        <f>+(D231/E231)*2*100000</f>
        <v>81.103000811030014</v>
      </c>
    </row>
    <row r="232" spans="1:6">
      <c r="A232" s="25" t="s">
        <v>296</v>
      </c>
      <c r="B232" s="8" t="str">
        <f>+VLOOKUP(A232,[1]Mpios!B$10:C$1131,2,0)</f>
        <v>Cauca</v>
      </c>
      <c r="C232" s="8" t="str">
        <f>+VLOOKUP(A232,[1]Mpios!D$10:E$1131,2,0)</f>
        <v>Popayán</v>
      </c>
      <c r="D232" s="37">
        <v>113</v>
      </c>
      <c r="E232" s="37">
        <f>+VLOOKUP(A232,[1]Mpios!$D$10:$Q$1131,14,0)</f>
        <v>280107</v>
      </c>
      <c r="F232" s="37">
        <f>+(D232/E232)*2*100000</f>
        <v>80.683453108990491</v>
      </c>
    </row>
    <row r="233" spans="1:6">
      <c r="A233" s="25" t="s">
        <v>437</v>
      </c>
      <c r="B233" s="8" t="str">
        <f>+VLOOKUP(A233,[1]Mpios!B$10:C$1131,2,0)</f>
        <v>Cundinamarca</v>
      </c>
      <c r="C233" s="8" t="str">
        <f>+VLOOKUP(A233,[1]Mpios!D$10:E$1131,2,0)</f>
        <v>Sibaté</v>
      </c>
      <c r="D233" s="37">
        <v>15</v>
      </c>
      <c r="E233" s="37">
        <f>+VLOOKUP(A233,[1]Mpios!$D$10:$Q$1131,14,0)</f>
        <v>39117</v>
      </c>
      <c r="F233" s="37">
        <f>+(D233/E233)*2*100000</f>
        <v>76.692997929289049</v>
      </c>
    </row>
    <row r="234" spans="1:6">
      <c r="A234" s="25" t="s">
        <v>671</v>
      </c>
      <c r="B234" s="8" t="str">
        <f>+VLOOKUP(A234,[1]Mpios!B$10:C$1131,2,0)</f>
        <v>Norte de Santander</v>
      </c>
      <c r="C234" s="8" t="str">
        <f>+VLOOKUP(A234,[1]Mpios!D$10:E$1131,2,0)</f>
        <v>Pamplona</v>
      </c>
      <c r="D234" s="37">
        <v>22</v>
      </c>
      <c r="E234" s="37">
        <f>+VLOOKUP(A234,[1]Mpios!$D$10:$Q$1131,14,0)</f>
        <v>57803</v>
      </c>
      <c r="F234" s="37">
        <f>+(D234/E234)*2*100000</f>
        <v>76.12061657699428</v>
      </c>
    </row>
    <row r="235" spans="1:6">
      <c r="A235" s="25" t="s">
        <v>325</v>
      </c>
      <c r="B235" s="8" t="str">
        <f>+VLOOKUP(A235,[1]Mpios!B$10:C$1131,2,0)</f>
        <v>Cauca</v>
      </c>
      <c r="C235" s="8" t="str">
        <f>+VLOOKUP(A235,[1]Mpios!D$10:E$1131,2,0)</f>
        <v>Rosas</v>
      </c>
      <c r="D235" s="37">
        <v>5</v>
      </c>
      <c r="E235" s="37">
        <f>+VLOOKUP(A235,[1]Mpios!$D$10:$Q$1131,14,0)</f>
        <v>13386</v>
      </c>
      <c r="F235" s="37">
        <f>+(D235/E235)*2*100000</f>
        <v>74.704915583445384</v>
      </c>
    </row>
    <row r="236" spans="1:6">
      <c r="A236" s="25" t="s">
        <v>139</v>
      </c>
      <c r="B236" s="8" t="str">
        <f>+VLOOKUP(A236,[1]Mpios!B$10:C$1131,2,0)</f>
        <v>Antioquia</v>
      </c>
      <c r="C236" s="8" t="str">
        <f>+VLOOKUP(A236,[1]Mpios!D$10:E$1131,2,0)</f>
        <v>Sonson</v>
      </c>
      <c r="D236" s="37">
        <v>13</v>
      </c>
      <c r="E236" s="37">
        <f>+VLOOKUP(A236,[1]Mpios!$D$10:$Q$1131,14,0)</f>
        <v>35056</v>
      </c>
      <c r="F236" s="37">
        <f>+(D236/E236)*2*100000</f>
        <v>74.167047010497484</v>
      </c>
    </row>
    <row r="237" spans="1:6">
      <c r="A237" s="25" t="s">
        <v>429</v>
      </c>
      <c r="B237" s="8" t="str">
        <f>+VLOOKUP(A237,[1]Mpios!B$10:C$1131,2,0)</f>
        <v>Cundinamarca</v>
      </c>
      <c r="C237" s="8" t="str">
        <f>+VLOOKUP(A237,[1]Mpios!D$10:E$1131,2,0)</f>
        <v>Puerto Salgar</v>
      </c>
      <c r="D237" s="37">
        <v>7</v>
      </c>
      <c r="E237" s="37">
        <f>+VLOOKUP(A237,[1]Mpios!$D$10:$Q$1131,14,0)</f>
        <v>19009</v>
      </c>
      <c r="F237" s="37">
        <f>+(D237/E237)*2*100000</f>
        <v>73.649324004418958</v>
      </c>
    </row>
    <row r="238" spans="1:6">
      <c r="A238" s="25" t="s">
        <v>171</v>
      </c>
      <c r="B238" s="8" t="str">
        <f>+VLOOKUP(A238,[1]Mpios!B$10:C$1131,2,0)</f>
        <v>Atlántico</v>
      </c>
      <c r="C238" s="8" t="str">
        <f>+VLOOKUP(A238,[1]Mpios!D$10:E$1131,2,0)</f>
        <v>Soledad</v>
      </c>
      <c r="D238" s="37">
        <v>230</v>
      </c>
      <c r="E238" s="37">
        <f>+VLOOKUP(A238,[1]Mpios!$D$10:$Q$1131,14,0)</f>
        <v>632014</v>
      </c>
      <c r="F238" s="37">
        <f>+(D238/E238)*2*100000</f>
        <v>72.783197840554166</v>
      </c>
    </row>
    <row r="239" spans="1:6">
      <c r="A239" s="25" t="s">
        <v>1099</v>
      </c>
      <c r="B239" s="8" t="str">
        <f>+VLOOKUP(A239,[1]Mpios!B$10:C$1131,2,0)</f>
        <v>Cundinamarca</v>
      </c>
      <c r="C239" s="8" t="str">
        <f>+VLOOKUP(A239,[1]Mpios!D$10:E$1131,2,0)</f>
        <v>La Calera</v>
      </c>
      <c r="D239" s="37">
        <v>10</v>
      </c>
      <c r="E239" s="37">
        <f>+VLOOKUP(A239,[1]Mpios!$D$10:$Q$1131,14,0)</f>
        <v>27878</v>
      </c>
      <c r="F239" s="37">
        <f>+(D239/E239)*2*100000</f>
        <v>71.741157902288549</v>
      </c>
    </row>
    <row r="240" spans="1:6">
      <c r="A240" s="25" t="s">
        <v>1096</v>
      </c>
      <c r="B240" s="8" t="str">
        <f>+VLOOKUP(A240,[1]Mpios!B$10:C$1131,2,0)</f>
        <v>Cundinamarca</v>
      </c>
      <c r="C240" s="8" t="str">
        <f>+VLOOKUP(A240,[1]Mpios!D$10:E$1131,2,0)</f>
        <v>Gachetá</v>
      </c>
      <c r="D240" s="37">
        <v>4</v>
      </c>
      <c r="E240" s="37">
        <f>+VLOOKUP(A240,[1]Mpios!$D$10:$Q$1131,14,0)</f>
        <v>11163</v>
      </c>
      <c r="F240" s="37">
        <f>+(D240/E240)*2*100000</f>
        <v>71.665322941861504</v>
      </c>
    </row>
    <row r="241" spans="1:6">
      <c r="A241" s="25" t="s">
        <v>670</v>
      </c>
      <c r="B241" s="8" t="str">
        <f>+VLOOKUP(A241,[1]Mpios!B$10:C$1131,2,0)</f>
        <v>Norte de Santander</v>
      </c>
      <c r="C241" s="8" t="str">
        <f>+VLOOKUP(A241,[1]Mpios!D$10:E$1131,2,0)</f>
        <v>Ocaña</v>
      </c>
      <c r="D241" s="37">
        <v>35</v>
      </c>
      <c r="E241" s="37">
        <f>+VLOOKUP(A241,[1]Mpios!$D$10:$Q$1131,14,0)</f>
        <v>98992</v>
      </c>
      <c r="F241" s="37">
        <f>+(D241/E241)*2*100000</f>
        <v>70.712784871504766</v>
      </c>
    </row>
    <row r="242" spans="1:6">
      <c r="A242" s="25" t="s">
        <v>1200</v>
      </c>
      <c r="B242" s="8" t="str">
        <f>+VLOOKUP(A242,[1]Mpios!B$10:C$1131,2,0)</f>
        <v>Boyacá</v>
      </c>
      <c r="C242" s="8" t="str">
        <f>+VLOOKUP(A242,[1]Mpios!D$10:E$1131,2,0)</f>
        <v>Tibasosa</v>
      </c>
      <c r="D242" s="37">
        <v>5</v>
      </c>
      <c r="E242" s="37">
        <f>+VLOOKUP(A242,[1]Mpios!$D$10:$Q$1131,14,0)</f>
        <v>14196</v>
      </c>
      <c r="F242" s="37">
        <f>+(D242/E242)*2*100000</f>
        <v>70.442378134685825</v>
      </c>
    </row>
    <row r="243" spans="1:6">
      <c r="A243" s="25" t="s">
        <v>1210</v>
      </c>
      <c r="B243" s="8" t="str">
        <f>+VLOOKUP(A243,[1]Mpios!B$10:C$1131,2,0)</f>
        <v>Cundinamarca</v>
      </c>
      <c r="C243" s="8" t="str">
        <f>+VLOOKUP(A243,[1]Mpios!D$10:E$1131,2,0)</f>
        <v>Ubaque</v>
      </c>
      <c r="D243" s="37">
        <v>2</v>
      </c>
      <c r="E243" s="37">
        <f>+VLOOKUP(A243,[1]Mpios!$D$10:$Q$1131,14,0)</f>
        <v>6106</v>
      </c>
      <c r="F243" s="37">
        <f>+(D243/E243)*2*100000</f>
        <v>65.509335080248931</v>
      </c>
    </row>
    <row r="244" spans="1:6">
      <c r="A244" s="25" t="s">
        <v>612</v>
      </c>
      <c r="B244" s="8" t="str">
        <f>+VLOOKUP(A244,[1]Mpios!B$10:C$1131,2,0)</f>
        <v>Nariño</v>
      </c>
      <c r="C244" s="8" t="str">
        <f>+VLOOKUP(A244,[1]Mpios!D$10:E$1131,2,0)</f>
        <v>Imués</v>
      </c>
      <c r="D244" s="37">
        <v>2</v>
      </c>
      <c r="E244" s="37">
        <f>+VLOOKUP(A244,[1]Mpios!$D$10:$Q$1131,14,0)</f>
        <v>6131</v>
      </c>
      <c r="F244" s="37">
        <f>+(D244/E244)*2*100000</f>
        <v>65.242211710977003</v>
      </c>
    </row>
    <row r="245" spans="1:6">
      <c r="A245" s="25" t="s">
        <v>329</v>
      </c>
      <c r="B245" s="8" t="str">
        <f>+VLOOKUP(A245,[1]Mpios!B$10:C$1131,2,0)</f>
        <v>Cauca</v>
      </c>
      <c r="C245" s="8" t="str">
        <f>+VLOOKUP(A245,[1]Mpios!D$10:E$1131,2,0)</f>
        <v>Silvia</v>
      </c>
      <c r="D245" s="37">
        <v>10</v>
      </c>
      <c r="E245" s="37">
        <f>+VLOOKUP(A245,[1]Mpios!$D$10:$Q$1131,14,0)</f>
        <v>32315</v>
      </c>
      <c r="F245" s="37">
        <f>+(D245/E245)*2*100000</f>
        <v>61.890762803651548</v>
      </c>
    </row>
    <row r="246" spans="1:6">
      <c r="A246" s="25" t="s">
        <v>1103</v>
      </c>
      <c r="B246" s="8" t="str">
        <f>+VLOOKUP(A246,[1]Mpios!B$10:C$1131,2,0)</f>
        <v>Cundinamarca</v>
      </c>
      <c r="C246" s="8" t="str">
        <f>+VLOOKUP(A246,[1]Mpios!D$10:E$1131,2,0)</f>
        <v>Nilo</v>
      </c>
      <c r="D246" s="37">
        <v>5</v>
      </c>
      <c r="E246" s="37">
        <f>+VLOOKUP(A246,[1]Mpios!$D$10:$Q$1131,14,0)</f>
        <v>18856</v>
      </c>
      <c r="F246" s="37">
        <f>+(D246/E246)*2*100000</f>
        <v>53.033517182859569</v>
      </c>
    </row>
    <row r="247" spans="1:6">
      <c r="A247" s="25" t="s">
        <v>754</v>
      </c>
      <c r="B247" s="8" t="str">
        <f>+VLOOKUP(A247,[1]Mpios!B$10:C$1131,2,0)</f>
        <v>Santander</v>
      </c>
      <c r="C247" s="8" t="str">
        <f>+VLOOKUP(A247,[1]Mpios!D$10:E$1131,2,0)</f>
        <v>Vélez</v>
      </c>
      <c r="D247" s="37">
        <v>5</v>
      </c>
      <c r="E247" s="37">
        <f>+VLOOKUP(A247,[1]Mpios!$D$10:$Q$1131,14,0)</f>
        <v>18993</v>
      </c>
      <c r="F247" s="37">
        <f>+(D247/E247)*2*100000</f>
        <v>52.650976675617329</v>
      </c>
    </row>
    <row r="248" spans="1:6">
      <c r="A248" s="25" t="s">
        <v>280</v>
      </c>
      <c r="B248" s="8" t="str">
        <f>+VLOOKUP(A248,[1]Mpios!B$10:C$1131,2,0)</f>
        <v>Caquetá</v>
      </c>
      <c r="C248" s="8" t="str">
        <f>+VLOOKUP(A248,[1]Mpios!D$10:E$1131,2,0)</f>
        <v>Florencia</v>
      </c>
      <c r="D248" s="37">
        <v>46</v>
      </c>
      <c r="E248" s="37">
        <f>+VLOOKUP(A248,[1]Mpios!$D$10:$Q$1131,14,0)</f>
        <v>175395</v>
      </c>
      <c r="F248" s="37">
        <f>+(D248/E248)*2*100000</f>
        <v>52.4530345790929</v>
      </c>
    </row>
    <row r="249" spans="1:6">
      <c r="A249" s="25" t="s">
        <v>425</v>
      </c>
      <c r="B249" s="8" t="str">
        <f>+VLOOKUP(A249,[1]Mpios!B$10:C$1131,2,0)</f>
        <v>Cundinamarca</v>
      </c>
      <c r="C249" s="8" t="str">
        <f>+VLOOKUP(A249,[1]Mpios!D$10:E$1131,2,0)</f>
        <v>Pacho</v>
      </c>
      <c r="D249" s="37">
        <v>7</v>
      </c>
      <c r="E249" s="37">
        <f>+VLOOKUP(A249,[1]Mpios!$D$10:$Q$1131,14,0)</f>
        <v>27388</v>
      </c>
      <c r="F249" s="37">
        <f>+(D249/E249)*2*100000</f>
        <v>51.117277639842271</v>
      </c>
    </row>
    <row r="250" spans="1:6">
      <c r="A250" s="25" t="s">
        <v>1198</v>
      </c>
      <c r="B250" s="8" t="str">
        <f>+VLOOKUP(A250,[1]Mpios!B$10:C$1131,2,0)</f>
        <v>Boyacá</v>
      </c>
      <c r="C250" s="8" t="str">
        <f>+VLOOKUP(A250,[1]Mpios!D$10:E$1131,2,0)</f>
        <v>Pesca</v>
      </c>
      <c r="D250" s="37">
        <v>2</v>
      </c>
      <c r="E250" s="37">
        <f>+VLOOKUP(A250,[1]Mpios!$D$10:$Q$1131,14,0)</f>
        <v>7862</v>
      </c>
      <c r="F250" s="37">
        <f>+(D250/E250)*2*100000</f>
        <v>50.877639277537526</v>
      </c>
    </row>
    <row r="251" spans="1:6">
      <c r="A251" s="25" t="s">
        <v>417</v>
      </c>
      <c r="B251" s="8" t="str">
        <f>+VLOOKUP(A251,[1]Mpios!B$10:C$1131,2,0)</f>
        <v>Cundinamarca</v>
      </c>
      <c r="C251" s="8" t="str">
        <f>+VLOOKUP(A251,[1]Mpios!D$10:E$1131,2,0)</f>
        <v>La Mesa</v>
      </c>
      <c r="D251" s="37">
        <v>8</v>
      </c>
      <c r="E251" s="37">
        <f>+VLOOKUP(A251,[1]Mpios!$D$10:$Q$1131,14,0)</f>
        <v>31823</v>
      </c>
      <c r="F251" s="37">
        <f>+(D251/E251)*2*100000</f>
        <v>50.278100744744371</v>
      </c>
    </row>
    <row r="252" spans="1:6">
      <c r="A252" s="25" t="s">
        <v>446</v>
      </c>
      <c r="B252" s="8" t="str">
        <f>+VLOOKUP(A252,[1]Mpios!B$10:C$1131,2,0)</f>
        <v>Cundinamarca</v>
      </c>
      <c r="C252" s="8" t="str">
        <f>+VLOOKUP(A252,[1]Mpios!D$10:E$1131,2,0)</f>
        <v>Vianí</v>
      </c>
      <c r="D252" s="37">
        <v>1</v>
      </c>
      <c r="E252" s="37">
        <f>+VLOOKUP(A252,[1]Mpios!$D$10:$Q$1131,14,0)</f>
        <v>4202</v>
      </c>
      <c r="F252" s="37">
        <f>+(D252/E252)*2*100000</f>
        <v>47.596382674916704</v>
      </c>
    </row>
    <row r="253" spans="1:6">
      <c r="A253" s="25" t="s">
        <v>1073</v>
      </c>
      <c r="B253" s="8" t="str">
        <f>+VLOOKUP(A253,[1]Mpios!B$10:C$1131,2,0)</f>
        <v>Boyacá</v>
      </c>
      <c r="C253" s="8" t="str">
        <f>+VLOOKUP(A253,[1]Mpios!D$10:E$1131,2,0)</f>
        <v>El Espino</v>
      </c>
      <c r="D253" s="37">
        <v>1</v>
      </c>
      <c r="E253" s="37">
        <f>+VLOOKUP(A253,[1]Mpios!$D$10:$Q$1131,14,0)</f>
        <v>4205</v>
      </c>
      <c r="F253" s="37">
        <f>+(D253/E253)*2*100000</f>
        <v>47.562425683709868</v>
      </c>
    </row>
    <row r="254" spans="1:6">
      <c r="A254" s="25" t="s">
        <v>300</v>
      </c>
      <c r="B254" s="8" t="str">
        <f>+VLOOKUP(A254,[1]Mpios!B$10:C$1131,2,0)</f>
        <v>Cauca</v>
      </c>
      <c r="C254" s="8" t="str">
        <f>+VLOOKUP(A254,[1]Mpios!D$10:E$1131,2,0)</f>
        <v>Bolívar</v>
      </c>
      <c r="D254" s="37">
        <v>10</v>
      </c>
      <c r="E254" s="37">
        <f>+VLOOKUP(A254,[1]Mpios!$D$10:$Q$1131,14,0)</f>
        <v>44700</v>
      </c>
      <c r="F254" s="37">
        <f>+(D254/E254)*2*100000</f>
        <v>44.742729306487696</v>
      </c>
    </row>
    <row r="255" spans="1:6">
      <c r="A255" s="25" t="s">
        <v>515</v>
      </c>
      <c r="B255" s="8" t="str">
        <f>+VLOOKUP(A255,[1]Mpios!B$10:C$1131,2,0)</f>
        <v>Huila</v>
      </c>
      <c r="C255" s="8" t="str">
        <f>+VLOOKUP(A255,[1]Mpios!D$10:E$1131,2,0)</f>
        <v>Yaguará</v>
      </c>
      <c r="D255" s="37">
        <v>2</v>
      </c>
      <c r="E255" s="37">
        <f>+VLOOKUP(A255,[1]Mpios!$D$10:$Q$1131,14,0)</f>
        <v>9063</v>
      </c>
      <c r="F255" s="37">
        <f>+(D255/E255)*2*100000</f>
        <v>44.135495972635994</v>
      </c>
    </row>
    <row r="256" spans="1:6">
      <c r="A256" s="25" t="s">
        <v>348</v>
      </c>
      <c r="B256" s="8" t="str">
        <f>+VLOOKUP(A256,[1]Mpios!B$10:C$1131,2,0)</f>
        <v>Cesar</v>
      </c>
      <c r="C256" s="8" t="str">
        <f>+VLOOKUP(A256,[1]Mpios!D$10:E$1131,2,0)</f>
        <v>El Paso</v>
      </c>
      <c r="D256" s="37">
        <v>5</v>
      </c>
      <c r="E256" s="37">
        <f>+VLOOKUP(A256,[1]Mpios!$D$10:$Q$1131,14,0)</f>
        <v>23013</v>
      </c>
      <c r="F256" s="37">
        <f>+(D256/E256)*2*100000</f>
        <v>43.45370008256203</v>
      </c>
    </row>
    <row r="257" spans="1:6">
      <c r="A257" s="25" t="s">
        <v>292</v>
      </c>
      <c r="B257" s="8" t="str">
        <f>+VLOOKUP(A257,[1]Mpios!B$10:C$1131,2,0)</f>
        <v>Caquetá</v>
      </c>
      <c r="C257" s="8" t="str">
        <f>+VLOOKUP(A257,[1]Mpios!D$10:E$1131,2,0)</f>
        <v>San Vicente del Caguán</v>
      </c>
      <c r="D257" s="37">
        <v>15</v>
      </c>
      <c r="E257" s="37">
        <f>+VLOOKUP(A257,[1]Mpios!$D$10:$Q$1131,14,0)</f>
        <v>69214</v>
      </c>
      <c r="F257" s="37">
        <f>+(D257/E257)*2*100000</f>
        <v>43.343832172681829</v>
      </c>
    </row>
    <row r="258" spans="1:6">
      <c r="A258" s="25" t="s">
        <v>537</v>
      </c>
      <c r="B258" s="8" t="str">
        <f>+VLOOKUP(A258,[1]Mpios!B$10:C$1131,2,0)</f>
        <v>Magdalena</v>
      </c>
      <c r="C258" s="8" t="str">
        <f>+VLOOKUP(A258,[1]Mpios!D$10:E$1131,2,0)</f>
        <v>Ciénaga</v>
      </c>
      <c r="D258" s="37">
        <v>21</v>
      </c>
      <c r="E258" s="37">
        <f>+VLOOKUP(A258,[1]Mpios!$D$10:$Q$1131,14,0)</f>
        <v>104601</v>
      </c>
      <c r="F258" s="37">
        <f>+(D258/E258)*2*100000</f>
        <v>40.152579803252358</v>
      </c>
    </row>
    <row r="259" spans="1:6">
      <c r="A259" s="25" t="s">
        <v>1209</v>
      </c>
      <c r="B259" s="8" t="str">
        <f>+VLOOKUP(A259,[1]Mpios!B$10:C$1131,2,0)</f>
        <v>Cundinamarca</v>
      </c>
      <c r="C259" s="8" t="str">
        <f>+VLOOKUP(A259,[1]Mpios!D$10:E$1131,2,0)</f>
        <v>Sasaima</v>
      </c>
      <c r="D259" s="37">
        <v>2</v>
      </c>
      <c r="E259" s="37">
        <f>+VLOOKUP(A259,[1]Mpios!$D$10:$Q$1131,14,0)</f>
        <v>10742</v>
      </c>
      <c r="F259" s="37">
        <f>+(D259/E259)*2*100000</f>
        <v>37.237013591509964</v>
      </c>
    </row>
    <row r="260" spans="1:6">
      <c r="A260" s="25" t="s">
        <v>743</v>
      </c>
      <c r="B260" s="8" t="str">
        <f>+VLOOKUP(A260,[1]Mpios!B$10:C$1131,2,0)</f>
        <v>Santander</v>
      </c>
      <c r="C260" s="8" t="str">
        <f>+VLOOKUP(A260,[1]Mpios!D$10:E$1131,2,0)</f>
        <v>Rionegro</v>
      </c>
      <c r="D260" s="37">
        <v>5</v>
      </c>
      <c r="E260" s="37">
        <f>+VLOOKUP(A260,[1]Mpios!$D$10:$Q$1131,14,0)</f>
        <v>26896</v>
      </c>
      <c r="F260" s="37">
        <f>+(D260/E260)*2*100000</f>
        <v>37.180249851279001</v>
      </c>
    </row>
    <row r="261" spans="1:6">
      <c r="A261" s="25" t="s">
        <v>1197</v>
      </c>
      <c r="B261" s="8" t="str">
        <f>+VLOOKUP(A261,[1]Mpios!B$10:C$1131,2,0)</f>
        <v>Boyacá</v>
      </c>
      <c r="C261" s="8" t="str">
        <f>+VLOOKUP(A261,[1]Mpios!D$10:E$1131,2,0)</f>
        <v>Chíquiza</v>
      </c>
      <c r="D261" s="37">
        <v>1</v>
      </c>
      <c r="E261" s="37">
        <f>+VLOOKUP(A261,[1]Mpios!$D$10:$Q$1131,14,0)</f>
        <v>5433</v>
      </c>
      <c r="F261" s="37">
        <f>+(D261/E261)*2*100000</f>
        <v>36.812074360390206</v>
      </c>
    </row>
    <row r="262" spans="1:6">
      <c r="A262" s="25" t="s">
        <v>411</v>
      </c>
      <c r="B262" s="8" t="str">
        <f>+VLOOKUP(A262,[1]Mpios!B$10:C$1131,2,0)</f>
        <v>Cundinamarca</v>
      </c>
      <c r="C262" s="8" t="str">
        <f>+VLOOKUP(A262,[1]Mpios!D$10:E$1131,2,0)</f>
        <v>Guaduas</v>
      </c>
      <c r="D262" s="37">
        <v>7</v>
      </c>
      <c r="E262" s="37">
        <f>+VLOOKUP(A262,[1]Mpios!$D$10:$Q$1131,14,0)</f>
        <v>39063</v>
      </c>
      <c r="F262" s="37">
        <f>+(D262/E262)*2*100000</f>
        <v>35.83954125387195</v>
      </c>
    </row>
    <row r="263" spans="1:6">
      <c r="A263" s="25" t="s">
        <v>338</v>
      </c>
      <c r="B263" s="8" t="str">
        <f>+VLOOKUP(A263,[1]Mpios!B$10:C$1131,2,0)</f>
        <v>Cesar</v>
      </c>
      <c r="C263" s="8" t="str">
        <f>+VLOOKUP(A263,[1]Mpios!D$10:E$1131,2,0)</f>
        <v>Valledupar</v>
      </c>
      <c r="D263" s="37">
        <v>82</v>
      </c>
      <c r="E263" s="37">
        <f>+VLOOKUP(A263,[1]Mpios!$D$10:$Q$1131,14,0)</f>
        <v>463218</v>
      </c>
      <c r="F263" s="37">
        <f>+(D263/E263)*2*100000</f>
        <v>35.404496371039116</v>
      </c>
    </row>
    <row r="264" spans="1:6">
      <c r="A264" s="25" t="s">
        <v>174</v>
      </c>
      <c r="B264" s="8" t="str">
        <f>+VLOOKUP(A264,[1]Mpios!B$10:C$1131,2,0)</f>
        <v>Bolívar</v>
      </c>
      <c r="C264" s="8" t="str">
        <f>+VLOOKUP(A264,[1]Mpios!D$10:E$1131,2,0)</f>
        <v>Cartagena</v>
      </c>
      <c r="D264" s="37">
        <v>175</v>
      </c>
      <c r="E264" s="37">
        <f>+VLOOKUP(A264,[1]Mpios!$D$10:$Q$1131,14,0)</f>
        <v>1013454</v>
      </c>
      <c r="F264" s="37">
        <f>+(D264/E264)*2*100000</f>
        <v>34.535361249745918</v>
      </c>
    </row>
    <row r="265" spans="1:6">
      <c r="A265" s="25" t="s">
        <v>643</v>
      </c>
      <c r="B265" s="8" t="str">
        <f>+VLOOKUP(A265,[1]Mpios!B$10:C$1131,2,0)</f>
        <v>Nariño</v>
      </c>
      <c r="C265" s="8" t="str">
        <f>+VLOOKUP(A265,[1]Mpios!D$10:E$1131,2,0)</f>
        <v>Santacruz</v>
      </c>
      <c r="D265" s="37">
        <v>5</v>
      </c>
      <c r="E265" s="37">
        <f>+VLOOKUP(A265,[1]Mpios!$D$10:$Q$1131,14,0)</f>
        <v>29065</v>
      </c>
      <c r="F265" s="37">
        <f>+(D265/E265)*2*100000</f>
        <v>34.405642525374162</v>
      </c>
    </row>
    <row r="266" spans="1:6">
      <c r="A266" s="25" t="s">
        <v>781</v>
      </c>
      <c r="B266" s="8" t="str">
        <f>+VLOOKUP(A266,[1]Mpios!B$10:C$1131,2,0)</f>
        <v>Tolima</v>
      </c>
      <c r="C266" s="8" t="str">
        <f>+VLOOKUP(A266,[1]Mpios!D$10:E$1131,2,0)</f>
        <v>Ibagué</v>
      </c>
      <c r="D266" s="37">
        <v>95</v>
      </c>
      <c r="E266" s="37">
        <f>+VLOOKUP(A266,[1]Mpios!$D$10:$Q$1131,14,0)</f>
        <v>558815</v>
      </c>
      <c r="F266" s="37">
        <f>+(D266/E266)*2*100000</f>
        <v>34.000518955289316</v>
      </c>
    </row>
    <row r="267" spans="1:6">
      <c r="A267" s="25" t="s">
        <v>862</v>
      </c>
      <c r="B267" s="8" t="str">
        <f>+VLOOKUP(A267,[1]Mpios!B$10:C$1131,2,0)</f>
        <v>Valle del Cauca</v>
      </c>
      <c r="C267" s="8" t="str">
        <f>+VLOOKUP(A267,[1]Mpios!D$10:E$1131,2,0)</f>
        <v>Tuluá</v>
      </c>
      <c r="D267" s="37">
        <v>36</v>
      </c>
      <c r="E267" s="37">
        <f>+VLOOKUP(A267,[1]Mpios!$D$10:$Q$1131,14,0)</f>
        <v>214081</v>
      </c>
      <c r="F267" s="37">
        <f>+(D267/E267)*2*100000</f>
        <v>33.632129894759458</v>
      </c>
    </row>
    <row r="268" spans="1:6">
      <c r="A268" s="25" t="s">
        <v>306</v>
      </c>
      <c r="B268" s="8" t="str">
        <f>+VLOOKUP(A268,[1]Mpios!B$10:C$1131,2,0)</f>
        <v>Cauca</v>
      </c>
      <c r="C268" s="8" t="str">
        <f>+VLOOKUP(A268,[1]Mpios!D$10:E$1131,2,0)</f>
        <v>El Tambo</v>
      </c>
      <c r="D268" s="37">
        <v>8</v>
      </c>
      <c r="E268" s="37">
        <f>+VLOOKUP(A268,[1]Mpios!$D$10:$Q$1131,14,0)</f>
        <v>47674</v>
      </c>
      <c r="F268" s="37">
        <f>+(D268/E268)*2*100000</f>
        <v>33.561270294080629</v>
      </c>
    </row>
    <row r="269" spans="1:6">
      <c r="A269" s="25" t="s">
        <v>802</v>
      </c>
      <c r="B269" s="8" t="str">
        <f>+VLOOKUP(A269,[1]Mpios!B$10:C$1131,2,0)</f>
        <v>Tolima</v>
      </c>
      <c r="C269" s="8" t="str">
        <f>+VLOOKUP(A269,[1]Mpios!D$10:E$1131,2,0)</f>
        <v>Honda</v>
      </c>
      <c r="D269" s="37">
        <v>4</v>
      </c>
      <c r="E269" s="37">
        <f>+VLOOKUP(A269,[1]Mpios!$D$10:$Q$1131,14,0)</f>
        <v>24547</v>
      </c>
      <c r="F269" s="37">
        <f>+(D269/E269)*2*100000</f>
        <v>32.590540595592131</v>
      </c>
    </row>
    <row r="270" spans="1:6">
      <c r="A270" s="25" t="s">
        <v>922</v>
      </c>
      <c r="B270" s="8" t="str">
        <f>+VLOOKUP(A270,[1]Mpios!B$10:C$1131,2,0)</f>
        <v>Vaupés</v>
      </c>
      <c r="C270" s="8" t="str">
        <f>+VLOOKUP(A270,[1]Mpios!D$10:E$1131,2,0)</f>
        <v>Mitú</v>
      </c>
      <c r="D270" s="37">
        <v>5</v>
      </c>
      <c r="E270" s="37">
        <f>+VLOOKUP(A270,[1]Mpios!$D$10:$Q$1131,14,0)</f>
        <v>31861</v>
      </c>
      <c r="F270" s="37">
        <f>+(D270/E270)*2*100000</f>
        <v>31.386334390006592</v>
      </c>
    </row>
    <row r="271" spans="1:6">
      <c r="A271" s="25" t="s">
        <v>1114</v>
      </c>
      <c r="B271" s="8" t="str">
        <f>+VLOOKUP(A271,[1]Mpios!B$10:C$1131,2,0)</f>
        <v>Cundinamarca</v>
      </c>
      <c r="C271" s="8" t="str">
        <f>+VLOOKUP(A271,[1]Mpios!D$10:E$1131,2,0)</f>
        <v>Tocancipá</v>
      </c>
      <c r="D271" s="37">
        <v>5</v>
      </c>
      <c r="E271" s="37">
        <f>+VLOOKUP(A271,[1]Mpios!$D$10:$Q$1131,14,0)</f>
        <v>32821</v>
      </c>
      <c r="F271" s="37">
        <f>+(D271/E271)*2*100000</f>
        <v>30.468297736205482</v>
      </c>
    </row>
    <row r="272" spans="1:6">
      <c r="A272" s="25" t="s">
        <v>506</v>
      </c>
      <c r="B272" s="8" t="str">
        <f>+VLOOKUP(A272,[1]Mpios!B$10:C$1131,2,0)</f>
        <v>Huila</v>
      </c>
      <c r="C272" s="8" t="str">
        <f>+VLOOKUP(A272,[1]Mpios!D$10:E$1131,2,0)</f>
        <v>San Agustín</v>
      </c>
      <c r="D272" s="37">
        <v>5</v>
      </c>
      <c r="E272" s="37">
        <f>+VLOOKUP(A272,[1]Mpios!$D$10:$Q$1131,14,0)</f>
        <v>33201</v>
      </c>
      <c r="F272" s="37">
        <f>+(D272/E272)*2*100000</f>
        <v>30.119574711605068</v>
      </c>
    </row>
    <row r="273" spans="1:6">
      <c r="A273" s="25" t="s">
        <v>704</v>
      </c>
      <c r="B273" s="8" t="str">
        <f>+VLOOKUP(A273,[1]Mpios!B$10:C$1131,2,0)</f>
        <v>Risaralda</v>
      </c>
      <c r="C273" s="8" t="str">
        <f>+VLOOKUP(A273,[1]Mpios!D$10:E$1131,2,0)</f>
        <v>Quinchía</v>
      </c>
      <c r="D273" s="37">
        <v>5</v>
      </c>
      <c r="E273" s="37">
        <f>+VLOOKUP(A273,[1]Mpios!$D$10:$Q$1131,14,0)</f>
        <v>33816</v>
      </c>
      <c r="F273" s="37">
        <f>+(D273/E273)*2*100000</f>
        <v>29.571800331204166</v>
      </c>
    </row>
    <row r="274" spans="1:6">
      <c r="A274" s="25" t="s">
        <v>245</v>
      </c>
      <c r="B274" s="8" t="str">
        <f>+VLOOKUP(A274,[1]Mpios!B$10:C$1131,2,0)</f>
        <v>Boyacá</v>
      </c>
      <c r="C274" s="8" t="str">
        <f>+VLOOKUP(A274,[1]Mpios!D$10:E$1131,2,0)</f>
        <v>Soatá</v>
      </c>
      <c r="D274" s="37">
        <v>1</v>
      </c>
      <c r="E274" s="37">
        <f>+VLOOKUP(A274,[1]Mpios!$D$10:$Q$1131,14,0)</f>
        <v>7069</v>
      </c>
      <c r="F274" s="37">
        <f>+(D274/E274)*2*100000</f>
        <v>28.292544914415053</v>
      </c>
    </row>
    <row r="275" spans="1:6">
      <c r="A275" s="25" t="s">
        <v>37</v>
      </c>
      <c r="B275" s="8" t="str">
        <f>+VLOOKUP(A275,[1]Mpios!B$10:C$1131,2,0)</f>
        <v>Antioquia</v>
      </c>
      <c r="C275" s="8" t="str">
        <f>+VLOOKUP(A275,[1]Mpios!D$10:E$1131,2,0)</f>
        <v>Medellín</v>
      </c>
      <c r="D275" s="37">
        <v>333</v>
      </c>
      <c r="E275" s="37">
        <f>+VLOOKUP(A275,[1]Mpios!$D$10:$Q$1131,14,0)</f>
        <v>2486723</v>
      </c>
      <c r="F275" s="37">
        <f>+(D275/E275)*2*100000</f>
        <v>26.782235094137949</v>
      </c>
    </row>
    <row r="276" spans="1:6">
      <c r="A276" s="25" t="s">
        <v>881</v>
      </c>
      <c r="B276" s="8" t="str">
        <f>+VLOOKUP(A276,[1]Mpios!B$10:C$1131,2,0)</f>
        <v>Casanare</v>
      </c>
      <c r="C276" s="8" t="str">
        <f>+VLOOKUP(A276,[1]Mpios!D$10:E$1131,2,0)</f>
        <v>Monterrey</v>
      </c>
      <c r="D276" s="37">
        <v>2</v>
      </c>
      <c r="E276" s="37">
        <f>+VLOOKUP(A276,[1]Mpios!$D$10:$Q$1131,14,0)</f>
        <v>15020</v>
      </c>
      <c r="F276" s="37">
        <f>+(D276/E276)*2*100000</f>
        <v>26.631158455392807</v>
      </c>
    </row>
    <row r="277" spans="1:6">
      <c r="A277" s="25" t="s">
        <v>1094</v>
      </c>
      <c r="B277" s="8" t="str">
        <f>+VLOOKUP(A277,[1]Mpios!B$10:C$1131,2,0)</f>
        <v>Cundinamarca</v>
      </c>
      <c r="C277" s="8" t="str">
        <f>+VLOOKUP(A277,[1]Mpios!D$10:E$1131,2,0)</f>
        <v>Funza</v>
      </c>
      <c r="D277" s="37">
        <v>10</v>
      </c>
      <c r="E277" s="37">
        <f>+VLOOKUP(A277,[1]Mpios!$D$10:$Q$1131,14,0)</f>
        <v>76742</v>
      </c>
      <c r="F277" s="37">
        <f>+(D277/E277)*2*100000</f>
        <v>26.06134841416695</v>
      </c>
    </row>
    <row r="278" spans="1:6">
      <c r="A278" s="25" t="s">
        <v>390</v>
      </c>
      <c r="B278" s="8" t="str">
        <f>+VLOOKUP(A278,[1]Mpios!B$10:C$1131,2,0)</f>
        <v>Córdoba</v>
      </c>
      <c r="C278" s="8" t="str">
        <f>+VLOOKUP(A278,[1]Mpios!D$10:E$1131,2,0)</f>
        <v>Tuchín (1)</v>
      </c>
      <c r="D278" s="37">
        <v>5</v>
      </c>
      <c r="E278" s="37">
        <f>+VLOOKUP(A278,[1]Mpios!$D$10:$Q$1131,14,0)</f>
        <v>38608</v>
      </c>
      <c r="F278" s="37">
        <f>+(D278/E278)*2*100000</f>
        <v>25.901367592208871</v>
      </c>
    </row>
    <row r="279" spans="1:6">
      <c r="A279" s="25" t="s">
        <v>669</v>
      </c>
      <c r="B279" s="8" t="str">
        <f>+VLOOKUP(A279,[1]Mpios!B$10:C$1131,2,0)</f>
        <v>Norte de Santander</v>
      </c>
      <c r="C279" s="8" t="str">
        <f>+VLOOKUP(A279,[1]Mpios!D$10:E$1131,2,0)</f>
        <v>Los Patios</v>
      </c>
      <c r="D279" s="37">
        <v>10</v>
      </c>
      <c r="E279" s="37">
        <f>+VLOOKUP(A279,[1]Mpios!$D$10:$Q$1131,14,0)</f>
        <v>77477</v>
      </c>
      <c r="F279" s="37">
        <f>+(D279/E279)*2*100000</f>
        <v>25.814112575344939</v>
      </c>
    </row>
    <row r="280" spans="1:6">
      <c r="A280" s="25" t="s">
        <v>648</v>
      </c>
      <c r="B280" s="8" t="str">
        <f>+VLOOKUP(A280,[1]Mpios!B$10:C$1131,2,0)</f>
        <v>Nariño</v>
      </c>
      <c r="C280" s="8" t="str">
        <f>+VLOOKUP(A280,[1]Mpios!D$10:E$1131,2,0)</f>
        <v>Túquerres</v>
      </c>
      <c r="D280" s="37">
        <v>5</v>
      </c>
      <c r="E280" s="37">
        <f>+VLOOKUP(A280,[1]Mpios!$D$10:$Q$1131,14,0)</f>
        <v>40496</v>
      </c>
      <c r="F280" s="37">
        <f>+(D280/E280)*2*100000</f>
        <v>24.693796918214147</v>
      </c>
    </row>
    <row r="281" spans="1:6">
      <c r="A281" s="25" t="s">
        <v>400</v>
      </c>
      <c r="B281" s="8" t="str">
        <f>+VLOOKUP(A281,[1]Mpios!B$10:C$1131,2,0)</f>
        <v>Cundinamarca</v>
      </c>
      <c r="C281" s="8" t="str">
        <f>+VLOOKUP(A281,[1]Mpios!D$10:E$1131,2,0)</f>
        <v>Chía</v>
      </c>
      <c r="D281" s="37">
        <v>15</v>
      </c>
      <c r="E281" s="37">
        <f>+VLOOKUP(A281,[1]Mpios!$D$10:$Q$1131,14,0)</f>
        <v>129652</v>
      </c>
      <c r="F281" s="37">
        <f>+(D281/E281)*2*100000</f>
        <v>23.138864036034924</v>
      </c>
    </row>
    <row r="282" spans="1:6">
      <c r="A282" s="25" t="s">
        <v>895</v>
      </c>
      <c r="B282" s="8" t="str">
        <f>+VLOOKUP(A282,[1]Mpios!B$10:C$1131,2,0)</f>
        <v>Putumayo</v>
      </c>
      <c r="C282" s="8" t="str">
        <f>+VLOOKUP(A282,[1]Mpios!D$10:E$1131,2,0)</f>
        <v>Orito</v>
      </c>
      <c r="D282" s="37">
        <v>5</v>
      </c>
      <c r="E282" s="37">
        <f>+VLOOKUP(A282,[1]Mpios!$D$10:$Q$1131,14,0)</f>
        <v>53760</v>
      </c>
      <c r="F282" s="37">
        <f>+(D282/E282)*2*100000</f>
        <v>18.601190476190474</v>
      </c>
    </row>
    <row r="283" spans="1:6">
      <c r="A283" s="25" t="s">
        <v>41</v>
      </c>
      <c r="B283" s="8" t="str">
        <f>+VLOOKUP(A283,[1]Mpios!B$10:C$1131,2,0)</f>
        <v>Antioquia</v>
      </c>
      <c r="C283" s="8" t="str">
        <f>+VLOOKUP(A283,[1]Mpios!D$10:E$1131,2,0)</f>
        <v>Andes</v>
      </c>
      <c r="D283" s="37">
        <v>4</v>
      </c>
      <c r="E283" s="37">
        <f>+VLOOKUP(A283,[1]Mpios!$D$10:$Q$1131,14,0)</f>
        <v>46221</v>
      </c>
      <c r="F283" s="37">
        <f>+(D283/E283)*2*100000</f>
        <v>17.308149975119534</v>
      </c>
    </row>
    <row r="284" spans="1:6">
      <c r="A284" s="25" t="s">
        <v>155</v>
      </c>
      <c r="B284" s="8" t="str">
        <f>+VLOOKUP(A284,[1]Mpios!B$10:C$1131,2,0)</f>
        <v>Antioquia</v>
      </c>
      <c r="C284" s="8" t="str">
        <f>+VLOOKUP(A284,[1]Mpios!D$10:E$1131,2,0)</f>
        <v>Yarumal</v>
      </c>
      <c r="D284" s="37">
        <v>4</v>
      </c>
      <c r="E284" s="37">
        <f>+VLOOKUP(A284,[1]Mpios!$D$10:$Q$1131,14,0)</f>
        <v>47436</v>
      </c>
      <c r="F284" s="37">
        <f>+(D284/E284)*2*100000</f>
        <v>16.864828400371024</v>
      </c>
    </row>
    <row r="285" spans="1:6">
      <c r="A285" s="25" t="s">
        <v>1204</v>
      </c>
      <c r="B285" s="8" t="str">
        <f>+VLOOKUP(A285,[1]Mpios!B$10:C$1131,2,0)</f>
        <v>Cundinamarca</v>
      </c>
      <c r="C285" s="8" t="str">
        <f>+VLOOKUP(A285,[1]Mpios!D$10:E$1131,2,0)</f>
        <v>Cota</v>
      </c>
      <c r="D285" s="37">
        <v>2</v>
      </c>
      <c r="E285" s="37">
        <f>+VLOOKUP(A285,[1]Mpios!$D$10:$Q$1131,14,0)</f>
        <v>25432</v>
      </c>
      <c r="F285" s="37">
        <f>+(D285/E285)*2*100000</f>
        <v>15.728216420257942</v>
      </c>
    </row>
    <row r="286" spans="1:6">
      <c r="A286" s="25" t="s">
        <v>496</v>
      </c>
      <c r="B286" s="8" t="str">
        <f>+VLOOKUP(A286,[1]Mpios!B$10:C$1131,2,0)</f>
        <v>Huila</v>
      </c>
      <c r="C286" s="8" t="str">
        <f>+VLOOKUP(A286,[1]Mpios!D$10:E$1131,2,0)</f>
        <v>La Plata</v>
      </c>
      <c r="D286" s="37">
        <v>5</v>
      </c>
      <c r="E286" s="37">
        <f>+VLOOKUP(A286,[1]Mpios!$D$10:$Q$1131,14,0)</f>
        <v>63817</v>
      </c>
      <c r="F286" s="37">
        <f>+(D286/E286)*2*100000</f>
        <v>15.669805851105506</v>
      </c>
    </row>
    <row r="287" spans="1:6">
      <c r="A287" s="25" t="s">
        <v>906</v>
      </c>
      <c r="B287" s="8" t="str">
        <f>+VLOOKUP(A287,[1]Mpios!B$10:C$1131,2,0)</f>
        <v>Archipiélago de San Andrés</v>
      </c>
      <c r="C287" s="8" t="str">
        <f>+VLOOKUP(A287,[1]Mpios!D$10:E$1131,2,0)</f>
        <v>San Andrés</v>
      </c>
      <c r="D287" s="37">
        <v>5</v>
      </c>
      <c r="E287" s="37">
        <f>+VLOOKUP(A287,[1]Mpios!$D$10:$Q$1131,14,0)</f>
        <v>71946</v>
      </c>
      <c r="F287" s="37">
        <f>+(D287/E287)*2*100000</f>
        <v>13.899313373919329</v>
      </c>
    </row>
    <row r="288" spans="1:6">
      <c r="A288" s="25" t="s">
        <v>837</v>
      </c>
      <c r="B288" s="8" t="str">
        <f>+VLOOKUP(A288,[1]Mpios!B$10:C$1131,2,0)</f>
        <v>Valle del Cauca</v>
      </c>
      <c r="C288" s="8" t="str">
        <f>+VLOOKUP(A288,[1]Mpios!D$10:E$1131,2,0)</f>
        <v>Calima</v>
      </c>
      <c r="D288" s="37">
        <v>1</v>
      </c>
      <c r="E288" s="37">
        <f>+VLOOKUP(A288,[1]Mpios!$D$10:$Q$1131,14,0)</f>
        <v>15794</v>
      </c>
      <c r="F288" s="37">
        <f>+(D288/E288)*2*100000</f>
        <v>12.663036596175765</v>
      </c>
    </row>
    <row r="289" spans="1:6">
      <c r="A289" s="25" t="s">
        <v>349</v>
      </c>
      <c r="B289" s="8" t="str">
        <f>+VLOOKUP(A289,[1]Mpios!B$10:C$1131,2,0)</f>
        <v>Cesar</v>
      </c>
      <c r="C289" s="8" t="str">
        <f>+VLOOKUP(A289,[1]Mpios!D$10:E$1131,2,0)</f>
        <v>Gamarra</v>
      </c>
      <c r="D289" s="37">
        <v>1</v>
      </c>
      <c r="E289" s="37">
        <f>+VLOOKUP(A289,[1]Mpios!$D$10:$Q$1131,14,0)</f>
        <v>16856</v>
      </c>
      <c r="F289" s="37">
        <f>+(D289/E289)*2*100000</f>
        <v>11.865211200759374</v>
      </c>
    </row>
    <row r="290" spans="1:6">
      <c r="A290" s="25" t="s">
        <v>519</v>
      </c>
      <c r="B290" s="8" t="str">
        <f>+VLOOKUP(A290,[1]Mpios!B$10:C$1131,2,0)</f>
        <v>La Guajira</v>
      </c>
      <c r="C290" s="8" t="str">
        <f>+VLOOKUP(A290,[1]Mpios!D$10:E$1131,2,0)</f>
        <v>Dibulla</v>
      </c>
      <c r="D290" s="37">
        <v>2</v>
      </c>
      <c r="E290" s="37">
        <f>+VLOOKUP(A290,[1]Mpios!$D$10:$Q$1131,14,0)</f>
        <v>34188</v>
      </c>
      <c r="F290" s="37">
        <f>+(D290/E290)*2*100000</f>
        <v>11.7000117000117</v>
      </c>
    </row>
    <row r="291" spans="1:6">
      <c r="A291" s="25" t="s">
        <v>710</v>
      </c>
      <c r="B291" s="8" t="str">
        <f>+VLOOKUP(A291,[1]Mpios!B$10:C$1131,2,0)</f>
        <v>Santander</v>
      </c>
      <c r="C291" s="8" t="str">
        <f>+VLOOKUP(A291,[1]Mpios!D$10:E$1131,2,0)</f>
        <v>Barrancabermeja</v>
      </c>
      <c r="D291" s="37">
        <v>11</v>
      </c>
      <c r="E291" s="37">
        <f>+VLOOKUP(A291,[1]Mpios!$D$10:$Q$1131,14,0)</f>
        <v>191704</v>
      </c>
      <c r="F291" s="37">
        <f>+(D291/E291)*2*100000</f>
        <v>11.4760255393732</v>
      </c>
    </row>
    <row r="292" spans="1:6">
      <c r="A292" s="25" t="s">
        <v>707</v>
      </c>
      <c r="B292" s="8" t="str">
        <f>+VLOOKUP(A292,[1]Mpios!B$10:C$1131,2,0)</f>
        <v>Santander</v>
      </c>
      <c r="C292" s="8" t="str">
        <f>+VLOOKUP(A292,[1]Mpios!D$10:E$1131,2,0)</f>
        <v>Bucaramanga</v>
      </c>
      <c r="D292" s="37">
        <v>30</v>
      </c>
      <c r="E292" s="37">
        <f>+VLOOKUP(A292,[1]Mpios!$D$10:$Q$1131,14,0)</f>
        <v>528352</v>
      </c>
      <c r="F292" s="37">
        <f>+(D292/E292)*2*100000</f>
        <v>11.356065653200897</v>
      </c>
    </row>
    <row r="293" spans="1:6">
      <c r="A293" s="25" t="s">
        <v>173</v>
      </c>
      <c r="B293" s="8" t="str">
        <f>+VLOOKUP(A293,[1]Mpios!B$10:C$1131,2,0)</f>
        <v>Bogotá, D.C.</v>
      </c>
      <c r="C293" s="8" t="str">
        <f>+VLOOKUP(A293,[1]Mpios!D$10:E$1131,2,0)</f>
        <v>Bogotá, D.C.</v>
      </c>
      <c r="D293" s="37">
        <v>452</v>
      </c>
      <c r="E293" s="37">
        <f>+VLOOKUP(A293,[1]Mpios!$D$10:$Q$1131,14,0)</f>
        <v>7980001</v>
      </c>
      <c r="F293" s="37">
        <f>+(D293/E293)*2*100000</f>
        <v>11.328319382416119</v>
      </c>
    </row>
    <row r="294" spans="1:6">
      <c r="A294" s="25" t="s">
        <v>509</v>
      </c>
      <c r="B294" s="8" t="str">
        <f>+VLOOKUP(A294,[1]Mpios!B$10:C$1131,2,0)</f>
        <v>Huila</v>
      </c>
      <c r="C294" s="8" t="str">
        <f>+VLOOKUP(A294,[1]Mpios!D$10:E$1131,2,0)</f>
        <v>Tarqui</v>
      </c>
      <c r="D294" s="37">
        <v>1</v>
      </c>
      <c r="E294" s="37">
        <f>+VLOOKUP(A294,[1]Mpios!$D$10:$Q$1131,14,0)</f>
        <v>17763</v>
      </c>
      <c r="F294" s="37">
        <f>+(D294/E294)*2*100000</f>
        <v>11.259359342453415</v>
      </c>
    </row>
    <row r="295" spans="1:6">
      <c r="A295" s="25" t="s">
        <v>489</v>
      </c>
      <c r="B295" s="8" t="str">
        <f>+VLOOKUP(A295,[1]Mpios!B$10:C$1131,2,0)</f>
        <v>Huila</v>
      </c>
      <c r="C295" s="8" t="str">
        <f>+VLOOKUP(A295,[1]Mpios!D$10:E$1131,2,0)</f>
        <v>Garzón</v>
      </c>
      <c r="D295" s="37">
        <v>5</v>
      </c>
      <c r="E295" s="37">
        <f>+VLOOKUP(A295,[1]Mpios!$D$10:$Q$1131,14,0)</f>
        <v>90187</v>
      </c>
      <c r="F295" s="37">
        <f>+(D295/E295)*2*100000</f>
        <v>11.088072560346836</v>
      </c>
    </row>
    <row r="296" spans="1:6">
      <c r="A296" s="25" t="s">
        <v>367</v>
      </c>
      <c r="B296" s="8" t="str">
        <f>+VLOOKUP(A296,[1]Mpios!B$10:C$1131,2,0)</f>
        <v>Córdoba</v>
      </c>
      <c r="C296" s="8" t="str">
        <f>+VLOOKUP(A296,[1]Mpios!D$10:E$1131,2,0)</f>
        <v>Cereté</v>
      </c>
      <c r="D296" s="37">
        <v>5</v>
      </c>
      <c r="E296" s="37">
        <f>+VLOOKUP(A296,[1]Mpios!$D$10:$Q$1131,14,0)</f>
        <v>92304</v>
      </c>
      <c r="F296" s="37">
        <f>+(D296/E296)*2*100000</f>
        <v>10.833766684000693</v>
      </c>
    </row>
    <row r="297" spans="1:6">
      <c r="A297" s="25" t="s">
        <v>531</v>
      </c>
      <c r="B297" s="8" t="str">
        <f>+VLOOKUP(A297,[1]Mpios!B$10:C$1131,2,0)</f>
        <v>Magdalena</v>
      </c>
      <c r="C297" s="8" t="str">
        <f>+VLOOKUP(A297,[1]Mpios!D$10:E$1131,2,0)</f>
        <v>Santa Marta</v>
      </c>
      <c r="D297" s="37">
        <v>25</v>
      </c>
      <c r="E297" s="37">
        <f>+VLOOKUP(A297,[1]Mpios!$D$10:$Q$1131,14,0)</f>
        <v>491387</v>
      </c>
      <c r="F297" s="37">
        <f>+(D297/E297)*2*100000</f>
        <v>10.175279362294892</v>
      </c>
    </row>
    <row r="298" spans="1:6">
      <c r="A298" s="25" t="s">
        <v>746</v>
      </c>
      <c r="B298" s="8" t="str">
        <f>+VLOOKUP(A298,[1]Mpios!B$10:C$1131,2,0)</f>
        <v>Santander</v>
      </c>
      <c r="C298" s="8" t="str">
        <f>+VLOOKUP(A298,[1]Mpios!D$10:E$1131,2,0)</f>
        <v>San Gil</v>
      </c>
      <c r="D298" s="37">
        <v>2</v>
      </c>
      <c r="E298" s="37">
        <f>+VLOOKUP(A298,[1]Mpios!$D$10:$Q$1131,14,0)</f>
        <v>45605</v>
      </c>
      <c r="F298" s="37">
        <f>+(D298/E298)*2*100000</f>
        <v>8.7709680956035516</v>
      </c>
    </row>
    <row r="299" spans="1:6">
      <c r="A299" s="25" t="s">
        <v>827</v>
      </c>
      <c r="B299" s="8" t="str">
        <f>+VLOOKUP(A299,[1]Mpios!B$10:C$1131,2,0)</f>
        <v>Valle del Cauca</v>
      </c>
      <c r="C299" s="8" t="str">
        <f>+VLOOKUP(A299,[1]Mpios!D$10:E$1131,2,0)</f>
        <v>Cali</v>
      </c>
      <c r="D299" s="37">
        <v>103</v>
      </c>
      <c r="E299" s="37">
        <f>+VLOOKUP(A299,[1]Mpios!$D$10:$Q$1131,14,0)</f>
        <v>2394870</v>
      </c>
      <c r="F299" s="37">
        <f>+(D299/E299)*2*100000</f>
        <v>8.6017195087833578</v>
      </c>
    </row>
    <row r="300" spans="1:6">
      <c r="A300" s="25" t="s">
        <v>867</v>
      </c>
      <c r="B300" s="8" t="str">
        <f>+VLOOKUP(A300,[1]Mpios!B$10:C$1131,2,0)</f>
        <v>Valle del Cauca</v>
      </c>
      <c r="C300" s="8" t="str">
        <f>+VLOOKUP(A300,[1]Mpios!D$10:E$1131,2,0)</f>
        <v>Yumbo</v>
      </c>
      <c r="D300" s="37">
        <v>5</v>
      </c>
      <c r="E300" s="37">
        <f>+VLOOKUP(A300,[1]Mpios!$D$10:$Q$1131,14,0)</f>
        <v>119889</v>
      </c>
      <c r="F300" s="37">
        <f>+(D300/E300)*2*100000</f>
        <v>8.3410488034765482</v>
      </c>
    </row>
    <row r="301" spans="1:6">
      <c r="A301" s="25" t="s">
        <v>266</v>
      </c>
      <c r="B301" s="8" t="str">
        <f>+VLOOKUP(A301,[1]Mpios!B$10:C$1131,2,0)</f>
        <v>Caldas</v>
      </c>
      <c r="C301" s="8" t="str">
        <f>+VLOOKUP(A301,[1]Mpios!D$10:E$1131,2,0)</f>
        <v>Neira</v>
      </c>
      <c r="D301" s="37">
        <v>1</v>
      </c>
      <c r="E301" s="37">
        <f>+VLOOKUP(A301,[1]Mpios!$D$10:$Q$1131,14,0)</f>
        <v>30740</v>
      </c>
      <c r="F301" s="37">
        <f>+(D301/E301)*2*100000</f>
        <v>6.5061808718282368</v>
      </c>
    </row>
    <row r="302" spans="1:6">
      <c r="A302" s="25" t="s">
        <v>1068</v>
      </c>
      <c r="B302" s="8" t="str">
        <f>+VLOOKUP(A302,[1]Mpios!B$10:C$1131,2,0)</f>
        <v>Boyacá</v>
      </c>
      <c r="C302" s="8" t="str">
        <f>+VLOOKUP(A302,[1]Mpios!D$10:E$1131,2,0)</f>
        <v>Tunja</v>
      </c>
      <c r="D302" s="37">
        <v>6</v>
      </c>
      <c r="E302" s="37">
        <f>+VLOOKUP(A302,[1]Mpios!$D$10:$Q$1131,14,0)</f>
        <v>191878</v>
      </c>
      <c r="F302" s="37">
        <f>+(D302/E302)*2*100000</f>
        <v>6.2539738792357644</v>
      </c>
    </row>
    <row r="303" spans="1:6">
      <c r="A303" s="25" t="s">
        <v>747</v>
      </c>
      <c r="B303" s="8" t="str">
        <f>+VLOOKUP(A303,[1]Mpios!B$10:C$1131,2,0)</f>
        <v>Santander</v>
      </c>
      <c r="C303" s="8" t="str">
        <f>+VLOOKUP(A303,[1]Mpios!D$10:E$1131,2,0)</f>
        <v>San Vicente de Chucurí</v>
      </c>
      <c r="D303" s="37">
        <v>1</v>
      </c>
      <c r="E303" s="37">
        <f>+VLOOKUP(A303,[1]Mpios!$D$10:$Q$1131,14,0)</f>
        <v>34759</v>
      </c>
      <c r="F303" s="37">
        <f>+(D303/E303)*2*100000</f>
        <v>5.753905463333238</v>
      </c>
    </row>
    <row r="304" spans="1:6">
      <c r="A304" s="25" t="s">
        <v>678</v>
      </c>
      <c r="B304" s="8" t="str">
        <f>+VLOOKUP(A304,[1]Mpios!B$10:C$1131,2,0)</f>
        <v>Norte de Santander</v>
      </c>
      <c r="C304" s="8" t="str">
        <f>+VLOOKUP(A304,[1]Mpios!D$10:E$1131,2,0)</f>
        <v>Tibú</v>
      </c>
      <c r="D304" s="37">
        <v>1</v>
      </c>
      <c r="E304" s="37">
        <f>+VLOOKUP(A304,[1]Mpios!$D$10:$Q$1131,14,0)</f>
        <v>36708</v>
      </c>
      <c r="F304" s="37">
        <f>+(D304/E304)*2*100000</f>
        <v>5.4484036177400021</v>
      </c>
    </row>
    <row r="305" spans="1:6">
      <c r="A305" s="25" t="s">
        <v>756</v>
      </c>
      <c r="B305" s="8" t="str">
        <f>+VLOOKUP(A305,[1]Mpios!B$10:C$1131,2,0)</f>
        <v>Sucre</v>
      </c>
      <c r="C305" s="8" t="str">
        <f>+VLOOKUP(A305,[1]Mpios!D$10:E$1131,2,0)</f>
        <v>Sincelejo</v>
      </c>
      <c r="D305" s="37">
        <v>7</v>
      </c>
      <c r="E305" s="37">
        <f>+VLOOKUP(A305,[1]Mpios!$D$10:$Q$1131,14,0)</f>
        <v>279027</v>
      </c>
      <c r="F305" s="37">
        <f>+(D305/E305)*2*100000</f>
        <v>5.0174355886706303</v>
      </c>
    </row>
    <row r="306" spans="1:6">
      <c r="A306" s="25" t="s">
        <v>138</v>
      </c>
      <c r="B306" s="8" t="str">
        <f>+VLOOKUP(A306,[1]Mpios!B$10:C$1131,2,0)</f>
        <v>Antioquia</v>
      </c>
      <c r="C306" s="8" t="str">
        <f>+VLOOKUP(A306,[1]Mpios!D$10:E$1131,2,0)</f>
        <v>Segovia</v>
      </c>
      <c r="D306" s="37">
        <v>1</v>
      </c>
      <c r="E306" s="37">
        <f>+VLOOKUP(A306,[1]Mpios!$D$10:$Q$1131,14,0)</f>
        <v>40688</v>
      </c>
      <c r="F306" s="37">
        <f>+(D306/E306)*2*100000</f>
        <v>4.9154541879669678</v>
      </c>
    </row>
    <row r="307" spans="1:6">
      <c r="A307" s="25" t="s">
        <v>726</v>
      </c>
      <c r="B307" s="8" t="str">
        <f>+VLOOKUP(A307,[1]Mpios!B$10:C$1131,2,0)</f>
        <v>Santander</v>
      </c>
      <c r="C307" s="8" t="str">
        <f>+VLOOKUP(A307,[1]Mpios!D$10:E$1131,2,0)</f>
        <v>Floridablanca</v>
      </c>
      <c r="D307" s="37">
        <v>5</v>
      </c>
      <c r="E307" s="37">
        <f>+VLOOKUP(A307,[1]Mpios!$D$10:$Q$1131,14,0)</f>
        <v>266102</v>
      </c>
      <c r="F307" s="37">
        <f>+(D307/E307)*2*100000</f>
        <v>3.7579574749532134</v>
      </c>
    </row>
    <row r="308" spans="1:6">
      <c r="A308" s="25" t="s">
        <v>248</v>
      </c>
      <c r="B308" s="8" t="str">
        <f>+VLOOKUP(A308,[1]Mpios!B$10:C$1131,2,0)</f>
        <v>Boyacá</v>
      </c>
      <c r="C308" s="8" t="str">
        <f>+VLOOKUP(A308,[1]Mpios!D$10:E$1131,2,0)</f>
        <v>Sogamoso</v>
      </c>
      <c r="D308" s="37">
        <v>2</v>
      </c>
      <c r="E308" s="37">
        <f>+VLOOKUP(A308,[1]Mpios!$D$10:$Q$1131,14,0)</f>
        <v>112790</v>
      </c>
      <c r="F308" s="37">
        <f>+(D308/E308)*2*100000</f>
        <v>3.5464136891568403</v>
      </c>
    </row>
    <row r="309" spans="1:6">
      <c r="A309" s="25" t="s">
        <v>53</v>
      </c>
      <c r="B309" s="8" t="str">
        <f>+VLOOKUP(A309,[1]Mpios!B$10:C$1131,2,0)</f>
        <v>Antioquia</v>
      </c>
      <c r="C309" s="8" t="str">
        <f>+VLOOKUP(A309,[1]Mpios!D$10:E$1131,2,0)</f>
        <v>Bello</v>
      </c>
      <c r="D309" s="37">
        <v>8</v>
      </c>
      <c r="E309" s="37">
        <f>+VLOOKUP(A309,[1]Mpios!$D$10:$Q$1131,14,0)</f>
        <v>464560</v>
      </c>
      <c r="F309" s="37">
        <f>+(D309/E309)*2*100000</f>
        <v>3.4441191665231616</v>
      </c>
    </row>
    <row r="310" spans="1:6">
      <c r="A310" s="25" t="s">
        <v>570</v>
      </c>
      <c r="B310" s="8" t="str">
        <f>+VLOOKUP(A310,[1]Mpios!B$10:C$1131,2,0)</f>
        <v>Meta</v>
      </c>
      <c r="C310" s="8" t="str">
        <f>+VLOOKUP(A310,[1]Mpios!D$10:E$1131,2,0)</f>
        <v>Granada</v>
      </c>
      <c r="D310" s="37">
        <v>1</v>
      </c>
      <c r="E310" s="37">
        <f>+VLOOKUP(A310,[1]Mpios!$D$10:$Q$1131,14,0)</f>
        <v>63451</v>
      </c>
      <c r="F310" s="37">
        <f>+(D310/E310)*2*100000</f>
        <v>3.1520385809522304</v>
      </c>
    </row>
    <row r="311" spans="1:6">
      <c r="A311" s="25" t="s">
        <v>560</v>
      </c>
      <c r="B311" s="8" t="str">
        <f>+VLOOKUP(A311,[1]Mpios!B$10:C$1131,2,0)</f>
        <v>Meta</v>
      </c>
      <c r="C311" s="8" t="str">
        <f>+VLOOKUP(A311,[1]Mpios!D$10:E$1131,2,0)</f>
        <v>Acacías</v>
      </c>
      <c r="D311" s="37">
        <v>1</v>
      </c>
      <c r="E311" s="37">
        <f>+VLOOKUP(A311,[1]Mpios!$D$10:$Q$1131,14,0)</f>
        <v>70469</v>
      </c>
      <c r="F311" s="37">
        <f>+(D311/E311)*2*100000</f>
        <v>2.8381274035391448</v>
      </c>
    </row>
    <row r="312" spans="1:6">
      <c r="A312" s="25" t="s">
        <v>146</v>
      </c>
      <c r="B312" s="8" t="str">
        <f>+VLOOKUP(A312,[1]Mpios!B$10:C$1131,2,0)</f>
        <v>Antioquia</v>
      </c>
      <c r="C312" s="8" t="str">
        <f>+VLOOKUP(A312,[1]Mpios!D$10:E$1131,2,0)</f>
        <v>Turbo</v>
      </c>
      <c r="D312" s="37">
        <v>2</v>
      </c>
      <c r="E312" s="37">
        <f>+VLOOKUP(A312,[1]Mpios!$D$10:$Q$1131,14,0)</f>
        <v>163525</v>
      </c>
      <c r="F312" s="37">
        <f>+(D312/E312)*2*100000</f>
        <v>2.4461091576211587</v>
      </c>
    </row>
    <row r="313" spans="1:6">
      <c r="A313" s="25" t="s">
        <v>587</v>
      </c>
      <c r="B313" s="8" t="str">
        <f>+VLOOKUP(A313,[1]Mpios!B$10:C$1131,2,0)</f>
        <v>Nariño</v>
      </c>
      <c r="C313" s="8" t="str">
        <f>+VLOOKUP(A313,[1]Mpios!D$10:E$1131,2,0)</f>
        <v>Pasto</v>
      </c>
      <c r="D313" s="37">
        <v>3</v>
      </c>
      <c r="E313" s="37">
        <f>+VLOOKUP(A313,[1]Mpios!$D$10:$Q$1131,14,0)</f>
        <v>445511</v>
      </c>
      <c r="F313" s="37">
        <f>+(D313/E313)*2*100000</f>
        <v>1.3467680932681796</v>
      </c>
    </row>
    <row r="314" spans="1:6">
      <c r="A314" s="25" t="s">
        <v>650</v>
      </c>
      <c r="B314" s="8" t="str">
        <f>+VLOOKUP(A314,[1]Mpios!B$10:C$1131,2,0)</f>
        <v>Norte de Santander</v>
      </c>
      <c r="C314" s="8" t="str">
        <f>+VLOOKUP(A314,[1]Mpios!D$10:E$1131,2,0)</f>
        <v>Cúcuta</v>
      </c>
      <c r="D314" s="37">
        <v>2</v>
      </c>
      <c r="E314" s="37">
        <f>+VLOOKUP(A314,[1]Mpios!$D$10:$Q$1131,14,0)</f>
        <v>656414</v>
      </c>
      <c r="F314" s="37">
        <f>+(D314/E314)*2*100000</f>
        <v>0.60937152467802336</v>
      </c>
    </row>
  </sheetData>
  <autoFilter ref="A1:F314">
    <sortState ref="A2:F314">
      <sortCondition descending="1" ref="F2:F314"/>
    </sortState>
  </autoFilter>
  <sortState ref="A2:F259">
    <sortCondition descending="1" ref="F2:F259"/>
  </sortState>
  <mergeCells count="1">
    <mergeCell ref="J13:O1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U32"/>
  <sheetViews>
    <sheetView topLeftCell="A13" zoomScaleNormal="100" workbookViewId="0">
      <pane xSplit="1" topLeftCell="D1" activePane="topRight" state="frozen"/>
      <selection pane="topRight" activeCell="L2" sqref="L2"/>
    </sheetView>
  </sheetViews>
  <sheetFormatPr baseColWidth="10" defaultRowHeight="15"/>
  <cols>
    <col min="1" max="1" width="28.85546875" bestFit="1" customWidth="1"/>
    <col min="2" max="2" width="20.42578125" bestFit="1" customWidth="1"/>
    <col min="3" max="3" width="14.5703125" bestFit="1" customWidth="1"/>
    <col min="4" max="4" width="13" bestFit="1" customWidth="1"/>
    <col min="6" max="6" width="13.85546875" bestFit="1" customWidth="1"/>
    <col min="7" max="7" width="12" bestFit="1" customWidth="1"/>
    <col min="8" max="8" width="14.5703125" bestFit="1" customWidth="1"/>
    <col min="9" max="10" width="12" bestFit="1" customWidth="1"/>
    <col min="11" max="11" width="14.5703125" bestFit="1" customWidth="1"/>
    <col min="12" max="12" width="12" bestFit="1" customWidth="1"/>
    <col min="13" max="13" width="13" bestFit="1" customWidth="1"/>
    <col min="14" max="14" width="14.5703125" bestFit="1" customWidth="1"/>
    <col min="15" max="16" width="12" bestFit="1" customWidth="1"/>
    <col min="17" max="17" width="14.5703125" bestFit="1" customWidth="1"/>
    <col min="18" max="18" width="12" bestFit="1" customWidth="1"/>
    <col min="19" max="19" width="13.140625" bestFit="1" customWidth="1"/>
    <col min="20" max="20" width="14.7109375" bestFit="1" customWidth="1"/>
    <col min="21" max="21" width="12.140625" bestFit="1" customWidth="1"/>
  </cols>
  <sheetData>
    <row r="1" spans="1:21">
      <c r="A1" s="8" t="s">
        <v>1028</v>
      </c>
      <c r="B1" s="8" t="s">
        <v>1213</v>
      </c>
      <c r="C1" s="8" t="s">
        <v>1002</v>
      </c>
      <c r="D1" s="8" t="s">
        <v>1164</v>
      </c>
      <c r="F1" s="8" t="s">
        <v>1028</v>
      </c>
      <c r="G1" s="8" t="s">
        <v>10</v>
      </c>
      <c r="H1" s="8" t="s">
        <v>1002</v>
      </c>
      <c r="I1" s="8" t="s">
        <v>1223</v>
      </c>
      <c r="J1" s="8" t="s">
        <v>12</v>
      </c>
      <c r="K1" s="8" t="s">
        <v>1002</v>
      </c>
      <c r="L1" s="8" t="s">
        <v>1224</v>
      </c>
      <c r="M1" s="8" t="s">
        <v>14</v>
      </c>
      <c r="N1" s="8" t="s">
        <v>1002</v>
      </c>
      <c r="O1" s="8" t="s">
        <v>1225</v>
      </c>
      <c r="P1" s="8" t="s">
        <v>16</v>
      </c>
      <c r="Q1" s="8" t="s">
        <v>1002</v>
      </c>
      <c r="R1" s="8" t="s">
        <v>1003</v>
      </c>
      <c r="S1" s="8" t="s">
        <v>1221</v>
      </c>
      <c r="T1" s="8" t="s">
        <v>1002</v>
      </c>
      <c r="U1" s="8" t="s">
        <v>1222</v>
      </c>
    </row>
    <row r="2" spans="1:21">
      <c r="A2" s="30" t="s">
        <v>1243</v>
      </c>
      <c r="B2" s="42">
        <v>101351</v>
      </c>
      <c r="C2" s="42">
        <f>+VLOOKUP(A2,[1]Departamentos!C$9:O$41,13,0)</f>
        <v>985498</v>
      </c>
      <c r="D2" s="42">
        <f t="shared" ref="D2:D32" si="0">+(B2/C2)*2*100000</f>
        <v>20568.484157248418</v>
      </c>
      <c r="F2" s="8" t="s">
        <v>943</v>
      </c>
      <c r="G2" s="33">
        <v>434</v>
      </c>
      <c r="H2" s="33">
        <f>+VLOOKUP(A2,[1]Departamentos!C$9:K$41,9,0)</f>
        <v>874520</v>
      </c>
      <c r="I2" s="33">
        <f>+(G2/H2)*2*100000</f>
        <v>99.254448154416153</v>
      </c>
      <c r="J2" s="33">
        <v>1034</v>
      </c>
      <c r="K2" s="33">
        <f>+VLOOKUP(A2,[1]Departamentos!C$9:L$41,10,0)</f>
        <v>902386</v>
      </c>
      <c r="L2" s="33">
        <f>+(J2/K2)*2*100000</f>
        <v>229.17022205574997</v>
      </c>
      <c r="M2" s="33">
        <v>213358</v>
      </c>
      <c r="N2" s="33">
        <f>+VLOOKUP(A2,[1]Departamentos!C$9:M$41,11,0)</f>
        <v>930165</v>
      </c>
      <c r="O2" s="33">
        <f>+(M2/N2)*2*100000</f>
        <v>45875.301693785506</v>
      </c>
      <c r="P2" s="33">
        <v>3</v>
      </c>
      <c r="Q2" s="33">
        <f>+VLOOKUP(A2,[1]Departamentos!C$9:N$41,12,0)</f>
        <v>957814</v>
      </c>
      <c r="R2" s="33">
        <f>+(P2/Q2)*2*100000</f>
        <v>0.6264264251723195</v>
      </c>
      <c r="S2" s="33">
        <v>101351</v>
      </c>
      <c r="T2" s="33">
        <v>985498</v>
      </c>
      <c r="U2" s="33">
        <v>20568.484157248418</v>
      </c>
    </row>
    <row r="3" spans="1:21">
      <c r="A3" s="28" t="s">
        <v>1257</v>
      </c>
      <c r="B3" s="42">
        <v>13608</v>
      </c>
      <c r="C3" s="42">
        <f>+VLOOKUP(A3,[1]Departamentos!C$9:O$41,13,0)</f>
        <v>505046</v>
      </c>
      <c r="D3" s="42">
        <f t="shared" si="0"/>
        <v>5388.8160682393282</v>
      </c>
      <c r="F3" s="26" t="s">
        <v>1000</v>
      </c>
      <c r="G3" s="33">
        <v>45145</v>
      </c>
      <c r="H3" s="33">
        <f>+VLOOKUP(A3,[1]Departamentos!C$9:K$41,9,0)</f>
        <v>485545</v>
      </c>
      <c r="I3" s="33">
        <f t="shared" ref="I3:I11" si="1">+(G3/H3)*2*100000</f>
        <v>18595.598760156114</v>
      </c>
      <c r="J3" s="33">
        <v>81944</v>
      </c>
      <c r="K3" s="33">
        <f>+VLOOKUP(A3,[1]Departamentos!C$9:L$41,10,0)</f>
        <v>490327</v>
      </c>
      <c r="L3" s="33">
        <f t="shared" ref="L3:L11" si="2">+(J3/K3)*2*100000</f>
        <v>33424.225057971518</v>
      </c>
      <c r="M3" s="33">
        <v>33773</v>
      </c>
      <c r="N3" s="33">
        <f>+VLOOKUP(A3,[1]Departamentos!C$9:M$41,11,0)</f>
        <v>495171</v>
      </c>
      <c r="O3" s="33">
        <f t="shared" ref="O3:O11" si="3">+(M3/N3)*2*100000</f>
        <v>13640.94423946475</v>
      </c>
      <c r="P3" s="33">
        <v>59694</v>
      </c>
      <c r="Q3" s="33">
        <f>+VLOOKUP(A3,[1]Departamentos!C$9:N$41,12,0)</f>
        <v>500076</v>
      </c>
      <c r="R3" s="33">
        <f t="shared" ref="R3:R11" si="4">+(P3/Q3)*2*100000</f>
        <v>23873.971156384228</v>
      </c>
      <c r="S3" s="33">
        <v>13608</v>
      </c>
      <c r="T3" s="33">
        <v>505046</v>
      </c>
      <c r="U3" s="33">
        <v>5388.8160682393282</v>
      </c>
    </row>
    <row r="4" spans="1:21">
      <c r="A4" s="30" t="s">
        <v>1252</v>
      </c>
      <c r="B4" s="42">
        <v>22946</v>
      </c>
      <c r="C4" s="42">
        <f>+VLOOKUP(A4,[1]Departamentos!C$9:O$41,13,0)</f>
        <v>859909</v>
      </c>
      <c r="D4" s="42">
        <f t="shared" si="0"/>
        <v>5336.8437823071972</v>
      </c>
      <c r="F4" s="8" t="s">
        <v>951</v>
      </c>
      <c r="G4" s="33">
        <v>20569</v>
      </c>
      <c r="H4" s="33">
        <f>+VLOOKUP(A4,[1]Departamentos!C$9:K$41,9,0)</f>
        <v>826755</v>
      </c>
      <c r="I4" s="33">
        <f t="shared" si="1"/>
        <v>4975.8392752387344</v>
      </c>
      <c r="J4" s="33">
        <v>9097</v>
      </c>
      <c r="K4" s="33">
        <f>+VLOOKUP(A4,[1]Departamentos!C$9:L$41,10,0)</f>
        <v>834927</v>
      </c>
      <c r="L4" s="33">
        <f t="shared" si="2"/>
        <v>2179.1126649395696</v>
      </c>
      <c r="M4" s="33">
        <v>978</v>
      </c>
      <c r="N4" s="33">
        <f>+VLOOKUP(A4,[1]Departamentos!C$9:M$41,11,0)</f>
        <v>843182</v>
      </c>
      <c r="O4" s="33">
        <f t="shared" si="3"/>
        <v>231.97838663538835</v>
      </c>
      <c r="P4" s="33">
        <v>4105</v>
      </c>
      <c r="Q4" s="33">
        <f>+VLOOKUP(A4,[1]Departamentos!C$9:N$41,12,0)</f>
        <v>851526</v>
      </c>
      <c r="R4" s="33">
        <f t="shared" si="4"/>
        <v>964.15141757268714</v>
      </c>
      <c r="S4" s="33">
        <v>22946</v>
      </c>
      <c r="T4" s="33">
        <v>859909</v>
      </c>
      <c r="U4" s="33">
        <v>5336.8437823071972</v>
      </c>
    </row>
    <row r="5" spans="1:21">
      <c r="A5" s="30" t="s">
        <v>1238</v>
      </c>
      <c r="B5" s="42">
        <v>6193</v>
      </c>
      <c r="C5" s="42">
        <f>+VLOOKUP(A5,[1]Departamentos!C$9:O$41,13,0)</f>
        <v>362698</v>
      </c>
      <c r="D5" s="42">
        <f t="shared" si="0"/>
        <v>3414.9623102415781</v>
      </c>
      <c r="F5" s="8" t="s">
        <v>955</v>
      </c>
      <c r="G5" s="33">
        <v>19657</v>
      </c>
      <c r="H5" s="33">
        <f>+VLOOKUP(A5,[1]Departamentos!C$9:K$41,9,0)</f>
        <v>337858</v>
      </c>
      <c r="I5" s="33">
        <f t="shared" si="1"/>
        <v>11636.249548626938</v>
      </c>
      <c r="J5" s="33">
        <v>297</v>
      </c>
      <c r="K5" s="33">
        <f>+VLOOKUP(A5,[1]Departamentos!C$9:L$41,10,0)</f>
        <v>344027</v>
      </c>
      <c r="L5" s="33">
        <f t="shared" si="2"/>
        <v>172.660866734297</v>
      </c>
      <c r="M5" s="33">
        <v>594</v>
      </c>
      <c r="N5" s="33">
        <f>+VLOOKUP(A5,[1]Departamentos!C$9:M$41,11,0)</f>
        <v>350221</v>
      </c>
      <c r="O5" s="33">
        <f t="shared" si="3"/>
        <v>339.21438177607854</v>
      </c>
      <c r="P5" s="33">
        <v>21063</v>
      </c>
      <c r="Q5" s="33">
        <f>+VLOOKUP(A5,[1]Departamentos!C$9:N$41,12,0)</f>
        <v>356438</v>
      </c>
      <c r="R5" s="33">
        <f t="shared" si="4"/>
        <v>11818.605199221183</v>
      </c>
      <c r="S5" s="33">
        <v>6193</v>
      </c>
      <c r="T5" s="33">
        <v>362698</v>
      </c>
      <c r="U5" s="33">
        <v>3414.9623102415781</v>
      </c>
    </row>
    <row r="6" spans="1:21">
      <c r="A6" s="28" t="s">
        <v>1261</v>
      </c>
      <c r="B6" s="42">
        <v>35379</v>
      </c>
      <c r="C6" s="42">
        <f>+VLOOKUP(A6,[1]Departamentos!C$9:O$41,13,0)</f>
        <v>2122021</v>
      </c>
      <c r="D6" s="42">
        <f t="shared" si="0"/>
        <v>3334.4627597936119</v>
      </c>
      <c r="F6" s="26" t="s">
        <v>997</v>
      </c>
      <c r="G6" s="33">
        <v>5623</v>
      </c>
      <c r="H6" s="33">
        <f>+VLOOKUP(A6,[1]Departamentos!C$9:K$41,9,0)</f>
        <v>2025521</v>
      </c>
      <c r="I6" s="33">
        <f t="shared" si="1"/>
        <v>555.21517673724441</v>
      </c>
      <c r="J6" s="33">
        <v>1517</v>
      </c>
      <c r="K6" s="33">
        <f>+VLOOKUP(A6,[1]Departamentos!C$9:L$41,10,0)</f>
        <v>2049083</v>
      </c>
      <c r="L6" s="33">
        <f t="shared" si="2"/>
        <v>148.06623255378136</v>
      </c>
      <c r="M6" s="33">
        <v>2244</v>
      </c>
      <c r="N6" s="33">
        <f>+VLOOKUP(A6,[1]Departamentos!C$9:M$41,11,0)</f>
        <v>2072976</v>
      </c>
      <c r="O6" s="33">
        <f t="shared" si="3"/>
        <v>216.50033574918379</v>
      </c>
      <c r="P6" s="33">
        <v>22685</v>
      </c>
      <c r="Q6" s="33">
        <f>+VLOOKUP(A6,[1]Departamentos!C$9:N$41,12,0)</f>
        <v>2097086</v>
      </c>
      <c r="R6" s="33">
        <f t="shared" si="4"/>
        <v>2163.4782741384952</v>
      </c>
      <c r="S6" s="33">
        <v>35379</v>
      </c>
      <c r="T6" s="33">
        <v>2122021</v>
      </c>
      <c r="U6" s="33">
        <v>3334.4627597936119</v>
      </c>
    </row>
    <row r="7" spans="1:21">
      <c r="A7" s="30" t="s">
        <v>1242</v>
      </c>
      <c r="B7" s="42">
        <v>16547</v>
      </c>
      <c r="C7" s="42">
        <f>+VLOOKUP(A7,[1]Departamentos!C$9:O$41,13,0)</f>
        <v>1168910</v>
      </c>
      <c r="D7" s="42">
        <f t="shared" si="0"/>
        <v>2831.1846078825574</v>
      </c>
      <c r="F7" s="8" t="s">
        <v>942</v>
      </c>
      <c r="G7" s="33">
        <f>+VLOOKUP(F7,'[3]I-2012 '!$E$2:$F$33,2,0)</f>
        <v>13121</v>
      </c>
      <c r="H7" s="33">
        <f>+VLOOKUP(A7,[1]Departamentos!C$9:K$41,9,0)</f>
        <v>1111989</v>
      </c>
      <c r="I7" s="33">
        <f t="shared" si="1"/>
        <v>2359.9154308181105</v>
      </c>
      <c r="J7" s="33">
        <v>7984</v>
      </c>
      <c r="K7" s="33">
        <f>+VLOOKUP(A7,[1]Departamentos!C$9:L$41,10,0)</f>
        <v>1126314</v>
      </c>
      <c r="L7" s="33">
        <f t="shared" si="2"/>
        <v>1417.7218786235455</v>
      </c>
      <c r="M7" s="33">
        <v>1070</v>
      </c>
      <c r="N7" s="33">
        <f>+VLOOKUP(A7,[1]Departamentos!C$9:M$41,11,0)</f>
        <v>1140585</v>
      </c>
      <c r="O7" s="33">
        <f t="shared" si="3"/>
        <v>187.62301801268649</v>
      </c>
      <c r="P7" s="33">
        <v>788</v>
      </c>
      <c r="Q7" s="33">
        <f>+VLOOKUP(A7,[1]Departamentos!C$9:N$41,12,0)</f>
        <v>1154804</v>
      </c>
      <c r="R7" s="33">
        <f t="shared" si="4"/>
        <v>136.47337556849476</v>
      </c>
      <c r="S7" s="33">
        <v>16547</v>
      </c>
      <c r="T7" s="33">
        <v>1168910</v>
      </c>
      <c r="U7" s="33">
        <v>2831.1846078825574</v>
      </c>
    </row>
    <row r="8" spans="1:21">
      <c r="A8" s="30" t="s">
        <v>1245</v>
      </c>
      <c r="B8" s="42">
        <v>10851</v>
      </c>
      <c r="C8" s="42">
        <f>+VLOOKUP(A8,[1]Departamentos!C$9:O$41,13,0)</f>
        <v>979683</v>
      </c>
      <c r="D8" s="42">
        <f t="shared" si="0"/>
        <v>2215.2063473592989</v>
      </c>
      <c r="F8" s="8" t="s">
        <v>945</v>
      </c>
      <c r="G8" s="33">
        <f>+VLOOKUP(F8,'[3]I-2012 '!$E$2:$F$33,2,0)</f>
        <v>489</v>
      </c>
      <c r="H8" s="33">
        <f>+VLOOKUP(A8,[1]Departamentos!C$9:K$41,9,0)</f>
        <v>906755</v>
      </c>
      <c r="I8" s="33">
        <f t="shared" si="1"/>
        <v>107.85713891845097</v>
      </c>
      <c r="J8" s="33">
        <v>10724</v>
      </c>
      <c r="K8" s="33">
        <f>+VLOOKUP(A8,[1]Departamentos!C$9:L$41,10,0)</f>
        <v>924843</v>
      </c>
      <c r="L8" s="33">
        <f t="shared" si="2"/>
        <v>2319.096322294703</v>
      </c>
      <c r="M8" s="33">
        <v>8834</v>
      </c>
      <c r="N8" s="33">
        <f>+VLOOKUP(A8,[1]Departamentos!C$9:M$41,11,0)</f>
        <v>943024</v>
      </c>
      <c r="O8" s="33">
        <f t="shared" si="3"/>
        <v>1873.5472267938039</v>
      </c>
      <c r="P8" s="33">
        <v>1042</v>
      </c>
      <c r="Q8" s="33">
        <f>+VLOOKUP(A8,[1]Departamentos!C$9:N$41,12,0)</f>
        <v>961292</v>
      </c>
      <c r="R8" s="33">
        <f t="shared" si="4"/>
        <v>216.79156801471356</v>
      </c>
      <c r="S8" s="33">
        <v>10851</v>
      </c>
      <c r="T8" s="33">
        <v>979683</v>
      </c>
      <c r="U8" s="33">
        <v>2215.2063473592989</v>
      </c>
    </row>
    <row r="9" spans="1:21">
      <c r="A9" s="30" t="s">
        <v>1246</v>
      </c>
      <c r="B9" s="42">
        <v>13328</v>
      </c>
      <c r="C9" s="42">
        <f>+VLOOKUP(A9,[1]Departamentos!C$9:O$41,13,0)</f>
        <v>1766008</v>
      </c>
      <c r="D9" s="42">
        <f t="shared" si="0"/>
        <v>1509.3929359323399</v>
      </c>
      <c r="F9" s="8" t="s">
        <v>946</v>
      </c>
      <c r="G9" s="33">
        <f>+VLOOKUP(F9,'[3]I-2012 '!$E$2:$F$33,2,0)</f>
        <v>41870</v>
      </c>
      <c r="H9" s="33">
        <f>+VLOOKUP(A9,[1]Departamentos!C$9:K$41,9,0)</f>
        <v>1680855</v>
      </c>
      <c r="I9" s="33">
        <f t="shared" si="1"/>
        <v>4981.9883333184598</v>
      </c>
      <c r="J9" s="33">
        <v>25375</v>
      </c>
      <c r="K9" s="33">
        <f>+VLOOKUP(A9,[1]Departamentos!C$9:L$41,10,0)</f>
        <v>1701840</v>
      </c>
      <c r="L9" s="33">
        <f t="shared" si="2"/>
        <v>2982.0664692333003</v>
      </c>
      <c r="M9" s="33">
        <v>5314</v>
      </c>
      <c r="N9" s="33">
        <f>+VLOOKUP(A9,[1]Departamentos!C$9:M$41,11,0)</f>
        <v>1722999</v>
      </c>
      <c r="O9" s="33">
        <f t="shared" si="3"/>
        <v>616.83146653016047</v>
      </c>
      <c r="P9" s="33">
        <v>7011</v>
      </c>
      <c r="Q9" s="33">
        <f>+VLOOKUP(A9,[1]Departamentos!C$9:N$41,12,0)</f>
        <v>1744275</v>
      </c>
      <c r="R9" s="33">
        <f t="shared" si="4"/>
        <v>803.88700176291013</v>
      </c>
      <c r="S9" s="33">
        <v>13328</v>
      </c>
      <c r="T9" s="33">
        <v>1766008</v>
      </c>
      <c r="U9" s="33">
        <v>1509.3929359323399</v>
      </c>
    </row>
    <row r="10" spans="1:21">
      <c r="A10" s="30" t="s">
        <v>1236</v>
      </c>
      <c r="B10" s="42">
        <v>1805</v>
      </c>
      <c r="C10" s="42">
        <f>+VLOOKUP(A10,[1]Departamentos!C$9:O$41,13,0)</f>
        <v>265190</v>
      </c>
      <c r="D10" s="42">
        <f t="shared" si="0"/>
        <v>1361.2881330366906</v>
      </c>
      <c r="F10" s="8" t="s">
        <v>954</v>
      </c>
      <c r="G10" s="33">
        <f>+VLOOKUP(F10,'[3]I-2012 '!$E$2:$F$33,2,0)</f>
        <v>5459</v>
      </c>
      <c r="H10" s="33">
        <f>+VLOOKUP(A10,[1]Departamentos!C$9:K$41,9,0)</f>
        <v>253565</v>
      </c>
      <c r="I10" s="33">
        <f t="shared" si="1"/>
        <v>4305.7993019541345</v>
      </c>
      <c r="J10" s="33">
        <v>4343</v>
      </c>
      <c r="K10" s="33">
        <f>+VLOOKUP(A10,[1]Departamentos!C$9:L$41,10,0)</f>
        <v>256527</v>
      </c>
      <c r="L10" s="33">
        <f t="shared" si="2"/>
        <v>3385.9983549489916</v>
      </c>
      <c r="M10" s="33">
        <v>1587</v>
      </c>
      <c r="N10" s="33">
        <f>+VLOOKUP(A10,[1]Departamentos!C$9:M$41,11,0)</f>
        <v>259447</v>
      </c>
      <c r="O10" s="33">
        <f t="shared" si="3"/>
        <v>1223.3712473067717</v>
      </c>
      <c r="P10" s="33">
        <v>33072</v>
      </c>
      <c r="Q10" s="33">
        <f>+VLOOKUP(A10,[1]Departamentos!C$9:N$41,12,0)</f>
        <v>262315</v>
      </c>
      <c r="R10" s="33">
        <f t="shared" si="4"/>
        <v>25215.485199092698</v>
      </c>
      <c r="S10" s="33">
        <v>1805</v>
      </c>
      <c r="T10" s="33">
        <v>265190</v>
      </c>
      <c r="U10" s="33">
        <v>1361.2881330366906</v>
      </c>
    </row>
    <row r="11" spans="1:21">
      <c r="A11" s="30" t="s">
        <v>1250</v>
      </c>
      <c r="B11" s="42">
        <v>5594</v>
      </c>
      <c r="C11" s="42">
        <f>+VLOOKUP(A11,[1]Departamentos!C$9:O$41,13,0)</f>
        <v>957250</v>
      </c>
      <c r="D11" s="42">
        <f t="shared" si="0"/>
        <v>1168.764690519718</v>
      </c>
      <c r="F11" s="8" t="s">
        <v>949</v>
      </c>
      <c r="G11" s="33">
        <f>+VLOOKUP(F11,'[3]I-2012 '!$E$2:$F$33,2,0)</f>
        <v>4589</v>
      </c>
      <c r="H11" s="33">
        <f>+VLOOKUP(A11,[1]Departamentos!C$9:K$41,9,0)</f>
        <v>935915</v>
      </c>
      <c r="I11" s="33">
        <f t="shared" si="1"/>
        <v>980.6446098203362</v>
      </c>
      <c r="J11" s="33">
        <v>10379</v>
      </c>
      <c r="K11" s="33">
        <f>+VLOOKUP(A11,[1]Departamentos!C$9:L$41,10,0)</f>
        <v>941283</v>
      </c>
      <c r="L11" s="33">
        <f t="shared" si="2"/>
        <v>2205.2878889770664</v>
      </c>
      <c r="M11" s="33">
        <v>2581</v>
      </c>
      <c r="N11" s="33">
        <f>+VLOOKUP(A11,[1]Departamentos!C$9:M$41,11,0)</f>
        <v>946626</v>
      </c>
      <c r="O11" s="33">
        <f t="shared" si="3"/>
        <v>545.30511521973824</v>
      </c>
      <c r="P11" s="33">
        <v>2692</v>
      </c>
      <c r="Q11" s="33">
        <f>+VLOOKUP(A11,[1]Departamentos!C$9:N$41,12,0)</f>
        <v>951945</v>
      </c>
      <c r="R11" s="33">
        <f t="shared" si="4"/>
        <v>565.57889373860883</v>
      </c>
      <c r="S11" s="33">
        <v>5594</v>
      </c>
      <c r="T11" s="33">
        <v>957250</v>
      </c>
      <c r="U11" s="33">
        <v>1168.764690519718</v>
      </c>
    </row>
    <row r="12" spans="1:21">
      <c r="A12" s="26" t="s">
        <v>1258</v>
      </c>
      <c r="B12" s="37">
        <v>6768</v>
      </c>
      <c r="C12" s="37">
        <f>+VLOOKUP(A12,[1]Departamentos!C$9:O$41,13,0)</f>
        <v>1391889</v>
      </c>
      <c r="D12" s="37">
        <f t="shared" si="0"/>
        <v>972.49134090433927</v>
      </c>
    </row>
    <row r="13" spans="1:21">
      <c r="A13" s="8" t="s">
        <v>1237</v>
      </c>
      <c r="B13" s="37">
        <v>4228</v>
      </c>
      <c r="C13" s="37">
        <f>+VLOOKUP(A13,[1]Departamentos!C$9:O$41,13,0)</f>
        <v>989942</v>
      </c>
      <c r="D13" s="37">
        <f t="shared" si="0"/>
        <v>854.19145768135911</v>
      </c>
      <c r="F13" s="112" t="s">
        <v>1046</v>
      </c>
      <c r="G13" s="112"/>
      <c r="H13" s="112"/>
      <c r="I13" s="112"/>
      <c r="J13" s="112"/>
      <c r="K13" s="112"/>
    </row>
    <row r="14" spans="1:21">
      <c r="A14" s="8" t="s">
        <v>1260</v>
      </c>
      <c r="B14" s="37">
        <v>4895</v>
      </c>
      <c r="C14" s="37">
        <f>+VLOOKUP(A14,[1]Departamentos!C$9:O$41,13,0)</f>
        <v>1278061</v>
      </c>
      <c r="D14" s="37">
        <f t="shared" si="0"/>
        <v>766.00412656359913</v>
      </c>
      <c r="F14" s="8" t="s">
        <v>1028</v>
      </c>
      <c r="G14" s="8" t="s">
        <v>10</v>
      </c>
      <c r="H14" s="8" t="s">
        <v>12</v>
      </c>
      <c r="I14" s="8" t="s">
        <v>14</v>
      </c>
      <c r="J14" s="8" t="s">
        <v>16</v>
      </c>
      <c r="K14" s="9" t="s">
        <v>1221</v>
      </c>
    </row>
    <row r="15" spans="1:21">
      <c r="A15" s="8" t="s">
        <v>1247</v>
      </c>
      <c r="B15" s="37">
        <v>4379</v>
      </c>
      <c r="C15" s="37">
        <f>+VLOOKUP(A15,[1]Departamentos!C$9:O$41,13,0)</f>
        <v>1367716</v>
      </c>
      <c r="D15" s="37">
        <f t="shared" si="0"/>
        <v>640.3376139490947</v>
      </c>
      <c r="F15" s="8" t="s">
        <v>943</v>
      </c>
      <c r="G15" s="37">
        <v>99.254448154416153</v>
      </c>
      <c r="H15" s="37">
        <v>229.17022205574997</v>
      </c>
      <c r="I15" s="37">
        <v>45875.301693785506</v>
      </c>
      <c r="J15" s="37">
        <v>0.6264264251723195</v>
      </c>
      <c r="K15" s="37">
        <v>20568.484157248418</v>
      </c>
    </row>
    <row r="16" spans="1:21">
      <c r="A16" s="8" t="s">
        <v>1262</v>
      </c>
      <c r="B16" s="37">
        <v>4872</v>
      </c>
      <c r="C16" s="37">
        <f>+VLOOKUP(A16,[1]Departamentos!C$9:O$41,13,0)</f>
        <v>2489709</v>
      </c>
      <c r="D16" s="37">
        <f t="shared" si="0"/>
        <v>391.37103974801875</v>
      </c>
      <c r="F16" s="26" t="s">
        <v>1000</v>
      </c>
      <c r="G16" s="37">
        <v>18595.598760156114</v>
      </c>
      <c r="H16" s="37">
        <v>33424.225057971518</v>
      </c>
      <c r="I16" s="37">
        <v>13640.94423946475</v>
      </c>
      <c r="J16" s="37">
        <v>23873.971156384228</v>
      </c>
      <c r="K16" s="37">
        <v>5388.8160682393282</v>
      </c>
    </row>
    <row r="17" spans="1:11">
      <c r="A17" s="8" t="s">
        <v>1249</v>
      </c>
      <c r="B17" s="37">
        <v>979</v>
      </c>
      <c r="C17" s="37">
        <f>+VLOOKUP(A17,[1]Departamentos!C$9:O$41,13,0)</f>
        <v>568473</v>
      </c>
      <c r="D17" s="37">
        <f t="shared" si="0"/>
        <v>344.43148575218174</v>
      </c>
      <c r="F17" s="8" t="s">
        <v>951</v>
      </c>
      <c r="G17" s="37">
        <v>4975.8392752387344</v>
      </c>
      <c r="H17" s="37">
        <v>2179.1126649395696</v>
      </c>
      <c r="I17" s="37">
        <v>231.97838663538835</v>
      </c>
      <c r="J17" s="37">
        <v>964.15141757268714</v>
      </c>
      <c r="K17" s="37">
        <v>5336.8437823071972</v>
      </c>
    </row>
    <row r="18" spans="1:11">
      <c r="A18" s="8" t="s">
        <v>1240</v>
      </c>
      <c r="B18" s="37">
        <v>3106</v>
      </c>
      <c r="C18" s="37">
        <f>+VLOOKUP(A18,[1]Departamentos!C$9:O$41,13,0)</f>
        <v>2721368</v>
      </c>
      <c r="D18" s="37">
        <f t="shared" si="0"/>
        <v>228.26754779213982</v>
      </c>
      <c r="F18" s="8" t="s">
        <v>955</v>
      </c>
      <c r="G18" s="37">
        <v>11636.249548626938</v>
      </c>
      <c r="H18" s="37">
        <v>172.660866734297</v>
      </c>
      <c r="I18" s="37">
        <v>339.21438177607854</v>
      </c>
      <c r="J18" s="37">
        <v>11818.605199221183</v>
      </c>
      <c r="K18" s="37">
        <v>3414.9623102415781</v>
      </c>
    </row>
    <row r="19" spans="1:11">
      <c r="A19" s="8" t="s">
        <v>1244</v>
      </c>
      <c r="B19" s="37">
        <v>1390</v>
      </c>
      <c r="C19" s="37">
        <f>+VLOOKUP(A19,[1]Departamentos!C$9:O$41,13,0)</f>
        <v>1272278</v>
      </c>
      <c r="D19" s="37">
        <f t="shared" si="0"/>
        <v>218.50570394206298</v>
      </c>
      <c r="F19" s="26" t="s">
        <v>997</v>
      </c>
      <c r="G19" s="37">
        <v>555.21517673724441</v>
      </c>
      <c r="H19" s="37">
        <v>148.06623255378136</v>
      </c>
      <c r="I19" s="37">
        <v>216.50033574918379</v>
      </c>
      <c r="J19" s="37">
        <v>2163.4782741384952</v>
      </c>
      <c r="K19" s="37">
        <v>3334.4627597936119</v>
      </c>
    </row>
    <row r="20" spans="1:11">
      <c r="A20" s="26" t="s">
        <v>1256</v>
      </c>
      <c r="B20" s="37">
        <v>1876</v>
      </c>
      <c r="C20" s="37">
        <f>+VLOOKUP(A20,[1]Departamentos!C$9:O$41,13,0)</f>
        <v>1736218</v>
      </c>
      <c r="D20" s="37">
        <f t="shared" si="0"/>
        <v>216.10189503852624</v>
      </c>
      <c r="F20" s="8" t="s">
        <v>942</v>
      </c>
      <c r="G20" s="37">
        <v>2359.9154308181105</v>
      </c>
      <c r="H20" s="37">
        <v>1417.7218786235455</v>
      </c>
      <c r="I20" s="37">
        <v>187.62301801268649</v>
      </c>
      <c r="J20" s="37">
        <v>136.47337556849476</v>
      </c>
      <c r="K20" s="37">
        <v>2831.1846078825574</v>
      </c>
    </row>
    <row r="21" spans="1:11">
      <c r="A21" s="8" t="s">
        <v>1248</v>
      </c>
      <c r="B21" s="37">
        <v>370</v>
      </c>
      <c r="C21" s="37">
        <f>+VLOOKUP(A21,[1]Departamentos!C$9:O$41,13,0)</f>
        <v>349537</v>
      </c>
      <c r="D21" s="37">
        <f t="shared" si="0"/>
        <v>211.70863170422587</v>
      </c>
      <c r="F21" s="8" t="s">
        <v>945</v>
      </c>
      <c r="G21" s="37">
        <v>107.85713891845097</v>
      </c>
      <c r="H21" s="37">
        <v>2319.096322294703</v>
      </c>
      <c r="I21" s="37">
        <v>1873.5472267938039</v>
      </c>
      <c r="J21" s="37">
        <v>216.79156801471356</v>
      </c>
      <c r="K21" s="37">
        <v>2215.2063473592989</v>
      </c>
    </row>
    <row r="22" spans="1:11">
      <c r="A22" s="8" t="s">
        <v>1241</v>
      </c>
      <c r="B22" s="37">
        <v>115</v>
      </c>
      <c r="C22" s="37">
        <f>+VLOOKUP(A22,[1]Departamentos!C$9:O$41,13,0)</f>
        <v>112621</v>
      </c>
      <c r="D22" s="37">
        <f t="shared" si="0"/>
        <v>204.22478933769011</v>
      </c>
      <c r="F22" s="8" t="s">
        <v>946</v>
      </c>
      <c r="G22" s="37">
        <v>4981.9883333184598</v>
      </c>
      <c r="H22" s="37">
        <v>2982.0664692333003</v>
      </c>
      <c r="I22" s="37">
        <v>616.83146653016047</v>
      </c>
      <c r="J22" s="37">
        <v>803.88700176291013</v>
      </c>
      <c r="K22" s="37">
        <v>1509.3929359323399</v>
      </c>
    </row>
    <row r="23" spans="1:11">
      <c r="A23" s="8" t="s">
        <v>1234</v>
      </c>
      <c r="B23" s="37">
        <v>51</v>
      </c>
      <c r="C23" s="37">
        <f>+VLOOKUP(A23,[1]Departamentos!C$9:O$41,13,0)</f>
        <v>77088</v>
      </c>
      <c r="D23" s="37">
        <f t="shared" si="0"/>
        <v>132.31631382316314</v>
      </c>
      <c r="F23" s="8" t="s">
        <v>954</v>
      </c>
      <c r="G23" s="37">
        <v>4305.7993019541345</v>
      </c>
      <c r="H23" s="37">
        <v>3385.9983549489916</v>
      </c>
      <c r="I23" s="37">
        <v>1223.3712473067717</v>
      </c>
      <c r="J23" s="37">
        <v>25215.485199092698</v>
      </c>
      <c r="K23" s="37">
        <v>1361.2881330366906</v>
      </c>
    </row>
    <row r="24" spans="1:11">
      <c r="A24" s="8" t="s">
        <v>1235</v>
      </c>
      <c r="B24" s="37">
        <v>3929</v>
      </c>
      <c r="C24" s="37">
        <f>+VLOOKUP(A24,[1]Departamentos!C$9:O$41,13,0)</f>
        <v>6534764</v>
      </c>
      <c r="D24" s="37">
        <f t="shared" si="0"/>
        <v>120.24917808814519</v>
      </c>
      <c r="F24" s="8" t="s">
        <v>949</v>
      </c>
      <c r="G24" s="37">
        <v>980.6446098203362</v>
      </c>
      <c r="H24" s="37">
        <v>2205.2878889770664</v>
      </c>
      <c r="I24" s="37">
        <v>545.30511521973824</v>
      </c>
      <c r="J24" s="37">
        <v>565.57889373860883</v>
      </c>
      <c r="K24" s="37">
        <v>1168.764690519718</v>
      </c>
    </row>
    <row r="25" spans="1:11">
      <c r="A25" s="8" t="s">
        <v>1253</v>
      </c>
      <c r="B25" s="37">
        <v>828</v>
      </c>
      <c r="C25" s="37">
        <f>+VLOOKUP(A25,[1]Departamentos!C$9:O$41,13,0)</f>
        <v>1412230</v>
      </c>
      <c r="D25" s="37">
        <f t="shared" si="0"/>
        <v>117.26135261253478</v>
      </c>
    </row>
    <row r="26" spans="1:11">
      <c r="A26" s="8" t="s">
        <v>1251</v>
      </c>
      <c r="B26" s="37">
        <v>998</v>
      </c>
      <c r="C26" s="37">
        <f>+VLOOKUP(A26,[1]Departamentos!C$9:O$41,13,0)</f>
        <v>2071044</v>
      </c>
      <c r="D26" s="37">
        <f t="shared" si="0"/>
        <v>96.3765134878834</v>
      </c>
    </row>
    <row r="27" spans="1:11">
      <c r="A27" s="8" t="s">
        <v>1239</v>
      </c>
      <c r="B27" s="37">
        <v>468</v>
      </c>
      <c r="C27" s="37">
        <f>+VLOOKUP(A27,[1]Departamentos!C$9:O$41,13,0)</f>
        <v>1041203</v>
      </c>
      <c r="D27" s="37">
        <f t="shared" si="0"/>
        <v>89.896014513980461</v>
      </c>
    </row>
    <row r="28" spans="1:11">
      <c r="A28" s="8" t="s">
        <v>1259</v>
      </c>
      <c r="B28" s="37">
        <v>176</v>
      </c>
      <c r="C28" s="37">
        <f>+VLOOKUP(A28,[1]Departamentos!C$9:O$41,13,0)</f>
        <v>483834</v>
      </c>
      <c r="D28" s="37">
        <f t="shared" si="0"/>
        <v>72.752224936651828</v>
      </c>
    </row>
    <row r="29" spans="1:11">
      <c r="A29" s="8" t="s">
        <v>1254</v>
      </c>
      <c r="B29" s="37">
        <v>1613</v>
      </c>
      <c r="C29" s="37">
        <f>+VLOOKUP(A29,[1]Departamentos!C$9:O$41,13,0)</f>
        <v>4660438</v>
      </c>
      <c r="D29" s="37">
        <f t="shared" si="0"/>
        <v>69.220961634936458</v>
      </c>
    </row>
    <row r="30" spans="1:11">
      <c r="A30" s="8" t="s">
        <v>1255</v>
      </c>
      <c r="B30" s="37">
        <v>5</v>
      </c>
      <c r="C30" s="37">
        <f>+VLOOKUP(A30,[1]Departamentos!C$9:O$41,13,0)</f>
        <v>44079</v>
      </c>
      <c r="D30" s="37">
        <f t="shared" si="0"/>
        <v>22.686540075773046</v>
      </c>
    </row>
    <row r="31" spans="1:11">
      <c r="A31" s="26" t="s">
        <v>957</v>
      </c>
      <c r="B31" s="37">
        <v>5</v>
      </c>
      <c r="C31" s="37">
        <f>+VLOOKUP(A31,[1]Departamentos!C$9:O$41,13,0)</f>
        <v>77101</v>
      </c>
      <c r="D31" s="37">
        <f t="shared" si="0"/>
        <v>12.970000389100012</v>
      </c>
    </row>
    <row r="32" spans="1:11">
      <c r="A32" s="8" t="s">
        <v>936</v>
      </c>
      <c r="B32" s="37">
        <v>452</v>
      </c>
      <c r="C32" s="37">
        <f>+VLOOKUP(A32,[1]Departamentos!C$9:O$41,13,0)</f>
        <v>7980001</v>
      </c>
      <c r="D32" s="37">
        <f t="shared" si="0"/>
        <v>11.328319382416119</v>
      </c>
    </row>
  </sheetData>
  <sortState ref="A2:D32">
    <sortCondition descending="1" ref="D2:D32"/>
  </sortState>
  <mergeCells count="1">
    <mergeCell ref="F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7"/>
  <sheetViews>
    <sheetView workbookViewId="0">
      <selection activeCell="N8" sqref="N8"/>
    </sheetView>
  </sheetViews>
  <sheetFormatPr baseColWidth="10" defaultRowHeight="15"/>
  <cols>
    <col min="2" max="2" width="14.5703125" bestFit="1" customWidth="1"/>
    <col min="3" max="3" width="15.5703125" bestFit="1" customWidth="1"/>
    <col min="4" max="4" width="12" bestFit="1" customWidth="1"/>
  </cols>
  <sheetData>
    <row r="1" spans="1:4">
      <c r="A1" s="8" t="s">
        <v>1599</v>
      </c>
      <c r="B1" s="8" t="s">
        <v>1600</v>
      </c>
      <c r="C1" s="8" t="s">
        <v>1038</v>
      </c>
      <c r="D1" s="8" t="s">
        <v>1607</v>
      </c>
    </row>
    <row r="2" spans="1:4">
      <c r="A2" s="8" t="s">
        <v>1601</v>
      </c>
      <c r="B2" s="10">
        <v>6600000</v>
      </c>
      <c r="C2" s="10">
        <v>18500000</v>
      </c>
      <c r="D2" s="37">
        <f t="shared" ref="D2:D7" si="0">+(B2/C2)*100000</f>
        <v>35675.67567567568</v>
      </c>
    </row>
    <row r="3" spans="1:4">
      <c r="A3" s="8" t="s">
        <v>1602</v>
      </c>
      <c r="B3" s="10">
        <v>7746832</v>
      </c>
      <c r="C3" s="10">
        <v>48202617</v>
      </c>
      <c r="D3" s="37">
        <f t="shared" si="0"/>
        <v>16071.392970219853</v>
      </c>
    </row>
    <row r="4" spans="1:4">
      <c r="A4" s="8" t="s">
        <v>1604</v>
      </c>
      <c r="B4" s="10">
        <v>1107000</v>
      </c>
      <c r="C4" s="10">
        <v>10800000</v>
      </c>
      <c r="D4" s="37">
        <f t="shared" si="0"/>
        <v>10250</v>
      </c>
    </row>
    <row r="5" spans="1:4">
      <c r="A5" s="8" t="s">
        <v>1603</v>
      </c>
      <c r="B5" s="10">
        <v>3300000</v>
      </c>
      <c r="C5" s="10">
        <v>36400000</v>
      </c>
      <c r="D5" s="37">
        <f t="shared" si="0"/>
        <v>9065.9340659340651</v>
      </c>
    </row>
    <row r="6" spans="1:4">
      <c r="A6" s="8" t="s">
        <v>1605</v>
      </c>
      <c r="B6" s="10">
        <v>3100000</v>
      </c>
      <c r="C6" s="10">
        <v>38800000</v>
      </c>
      <c r="D6" s="37">
        <f t="shared" si="0"/>
        <v>7989.6907216494837</v>
      </c>
    </row>
    <row r="7" spans="1:4">
      <c r="A7" s="8" t="s">
        <v>1606</v>
      </c>
      <c r="B7" s="10">
        <v>2857400</v>
      </c>
      <c r="C7" s="10">
        <v>69400000</v>
      </c>
      <c r="D7" s="37">
        <f t="shared" si="0"/>
        <v>4117.2910662824206</v>
      </c>
    </row>
  </sheetData>
  <sortState ref="A2:D7">
    <sortCondition descending="1" ref="D2:D7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C7"/>
  <sheetViews>
    <sheetView workbookViewId="0">
      <selection activeCell="B11" sqref="B11"/>
    </sheetView>
  </sheetViews>
  <sheetFormatPr baseColWidth="10" defaultRowHeight="15"/>
  <cols>
    <col min="1" max="1" width="42.42578125" customWidth="1"/>
    <col min="2" max="2" width="23.28515625" customWidth="1"/>
  </cols>
  <sheetData>
    <row r="1" spans="1:3">
      <c r="A1" s="127" t="s">
        <v>1269</v>
      </c>
      <c r="B1" s="127"/>
    </row>
    <row r="2" spans="1:3">
      <c r="A2" s="68" t="s">
        <v>1263</v>
      </c>
      <c r="B2" s="67">
        <v>6037</v>
      </c>
    </row>
    <row r="3" spans="1:3">
      <c r="A3" s="68" t="s">
        <v>1264</v>
      </c>
      <c r="B3" s="71">
        <v>5057</v>
      </c>
    </row>
    <row r="4" spans="1:3" ht="24.75">
      <c r="A4" s="68" t="s">
        <v>1266</v>
      </c>
      <c r="B4" s="69">
        <v>24.768382595486894</v>
      </c>
    </row>
    <row r="5" spans="1:3" ht="24.75">
      <c r="A5" s="68" t="s">
        <v>1265</v>
      </c>
      <c r="B5" s="69">
        <v>20.747674471654335</v>
      </c>
      <c r="C5" s="38"/>
    </row>
    <row r="6" spans="1:3">
      <c r="A6" s="68" t="s">
        <v>1267</v>
      </c>
      <c r="B6" s="70">
        <v>56</v>
      </c>
    </row>
    <row r="7" spans="1:3">
      <c r="A7" s="68" t="s">
        <v>1268</v>
      </c>
      <c r="B7" s="67">
        <v>48747632</v>
      </c>
    </row>
  </sheetData>
  <mergeCells count="1">
    <mergeCell ref="A1:B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0"/>
  <sheetViews>
    <sheetView workbookViewId="0">
      <selection activeCell="C2" sqref="C2:C10"/>
    </sheetView>
  </sheetViews>
  <sheetFormatPr baseColWidth="10" defaultRowHeight="15"/>
  <sheetData>
    <row r="1" spans="1:3">
      <c r="B1" s="72" t="s">
        <v>1270</v>
      </c>
      <c r="C1" s="72" t="s">
        <v>1271</v>
      </c>
    </row>
    <row r="2" spans="1:3">
      <c r="A2" s="66" t="s">
        <v>10</v>
      </c>
      <c r="B2" s="11">
        <v>7487</v>
      </c>
      <c r="C2" s="11">
        <v>6336</v>
      </c>
    </row>
    <row r="3" spans="1:3">
      <c r="A3" s="66" t="s">
        <v>11</v>
      </c>
      <c r="B3" s="11">
        <v>8545</v>
      </c>
      <c r="C3" s="11">
        <v>7266</v>
      </c>
    </row>
    <row r="4" spans="1:3">
      <c r="A4" s="66" t="s">
        <v>12</v>
      </c>
      <c r="B4" s="11">
        <v>7729</v>
      </c>
      <c r="C4" s="11">
        <v>6347</v>
      </c>
    </row>
    <row r="5" spans="1:3">
      <c r="A5" s="66" t="s">
        <v>13</v>
      </c>
      <c r="B5" s="11">
        <v>7238</v>
      </c>
      <c r="C5" s="11">
        <v>7133</v>
      </c>
    </row>
    <row r="6" spans="1:3">
      <c r="A6" s="66" t="s">
        <v>14</v>
      </c>
      <c r="B6" s="11">
        <v>6439</v>
      </c>
      <c r="C6" s="11">
        <v>5375</v>
      </c>
    </row>
    <row r="7" spans="1:3">
      <c r="A7" s="66" t="s">
        <v>15</v>
      </c>
      <c r="B7" s="11">
        <v>6518</v>
      </c>
      <c r="C7" s="11">
        <v>5845</v>
      </c>
    </row>
    <row r="8" spans="1:3">
      <c r="A8" s="66" t="s">
        <v>16</v>
      </c>
      <c r="B8" s="75">
        <v>6159</v>
      </c>
      <c r="C8" s="11">
        <v>4957</v>
      </c>
    </row>
    <row r="9" spans="1:3">
      <c r="A9" s="73" t="s">
        <v>17</v>
      </c>
      <c r="B9" s="11">
        <v>6300</v>
      </c>
      <c r="C9" s="11">
        <v>5330</v>
      </c>
    </row>
    <row r="10" spans="1:3">
      <c r="A10" s="73" t="s">
        <v>1221</v>
      </c>
      <c r="B10" s="10">
        <v>6037</v>
      </c>
      <c r="C10" s="74">
        <v>5057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4"/>
  <sheetViews>
    <sheetView topLeftCell="A16" workbookViewId="0">
      <selection activeCell="E40" sqref="E40"/>
    </sheetView>
  </sheetViews>
  <sheetFormatPr baseColWidth="10" defaultRowHeight="15"/>
  <cols>
    <col min="2" max="2" width="21.28515625" bestFit="1" customWidth="1"/>
    <col min="3" max="3" width="12.140625" bestFit="1" customWidth="1"/>
    <col min="8" max="8" width="21.28515625" bestFit="1" customWidth="1"/>
  </cols>
  <sheetData>
    <row r="1" spans="1:13">
      <c r="A1" s="8" t="s">
        <v>1060</v>
      </c>
      <c r="B1" s="8" t="s">
        <v>1028</v>
      </c>
      <c r="C1" s="8" t="s">
        <v>1272</v>
      </c>
      <c r="D1" s="76" t="s">
        <v>1002</v>
      </c>
      <c r="E1" s="76" t="s">
        <v>1222</v>
      </c>
      <c r="G1" s="8" t="s">
        <v>1060</v>
      </c>
      <c r="H1" s="8" t="s">
        <v>1028</v>
      </c>
      <c r="I1" s="8" t="s">
        <v>1221</v>
      </c>
      <c r="J1" s="8" t="s">
        <v>16</v>
      </c>
      <c r="K1" s="8" t="s">
        <v>14</v>
      </c>
      <c r="L1" s="8" t="s">
        <v>12</v>
      </c>
      <c r="M1" s="8" t="s">
        <v>10</v>
      </c>
    </row>
    <row r="2" spans="1:13">
      <c r="A2" s="30" t="s">
        <v>986</v>
      </c>
      <c r="B2" s="19" t="s">
        <v>1281</v>
      </c>
      <c r="C2" s="30">
        <v>1253</v>
      </c>
      <c r="D2" s="30">
        <f>+VLOOKUP(A2,[1]Departamentos!B$9:O$42,14,0)</f>
        <v>4660438</v>
      </c>
      <c r="E2" s="30">
        <f t="shared" ref="E2:E34" si="0">+(C2/D2)*2*100000</f>
        <v>53.771769949519772</v>
      </c>
      <c r="G2" s="8" t="s">
        <v>986</v>
      </c>
      <c r="H2" s="8" t="s">
        <v>1281</v>
      </c>
      <c r="I2" s="37">
        <v>53.771769949519772</v>
      </c>
      <c r="J2" s="37">
        <f>+VLOOKUP(G2,[4]S2015!$L$3:$N$35,3,0)</f>
        <v>55.230691096782245</v>
      </c>
      <c r="K2" s="37">
        <f>+VLOOKUP(G2,[4]S2014!$M$3:$O$35,3,0)</f>
        <v>58.862263398555555</v>
      </c>
      <c r="L2" s="37">
        <f>+VLOOKUP(G2,[4]S2013!$M$3:$O$34,3,0)</f>
        <v>78.492692525009033</v>
      </c>
      <c r="M2" s="37">
        <f>+VLOOKUP(G2,[4]D2012!$M$3:$O$34,3,0)</f>
        <v>69.824348402935655</v>
      </c>
    </row>
    <row r="3" spans="1:13">
      <c r="A3" s="30" t="s">
        <v>981</v>
      </c>
      <c r="B3" s="19" t="s">
        <v>1279</v>
      </c>
      <c r="C3" s="30">
        <v>129</v>
      </c>
      <c r="D3" s="30">
        <f>+VLOOKUP(A3,[1]Departamentos!B$9:O$42,14,0)</f>
        <v>568473</v>
      </c>
      <c r="E3" s="30">
        <f t="shared" si="0"/>
        <v>45.384741227815567</v>
      </c>
      <c r="G3" s="8" t="s">
        <v>981</v>
      </c>
      <c r="H3" s="8" t="s">
        <v>1279</v>
      </c>
      <c r="I3" s="37">
        <v>45.384741227815567</v>
      </c>
      <c r="J3" s="37">
        <f>+VLOOKUP(G3,[4]S2015!$L$3:$N$35,3,0)</f>
        <v>54.487621756836603</v>
      </c>
      <c r="K3" s="37">
        <f>+VLOOKUP(G3,[4]S2014!$M$3:$O$35,3,0)</f>
        <v>38.784031653462897</v>
      </c>
      <c r="L3" s="37">
        <f>+VLOOKUP(G3,[4]S2013!$M$3:$O$34,3,0)</f>
        <v>46.159296088625851</v>
      </c>
      <c r="M3" s="37">
        <f>+VLOOKUP(G3,[4]D2012!$M$3:$O$34,3,0)</f>
        <v>36.703454082899427</v>
      </c>
    </row>
    <row r="4" spans="1:13">
      <c r="A4" s="30" t="s">
        <v>987</v>
      </c>
      <c r="B4" s="19" t="s">
        <v>1236</v>
      </c>
      <c r="C4" s="30">
        <v>52</v>
      </c>
      <c r="D4" s="30">
        <f>+VLOOKUP(A4,[1]Departamentos!B$9:O$42,14,0)</f>
        <v>265190</v>
      </c>
      <c r="E4" s="30">
        <f t="shared" si="0"/>
        <v>39.217165051472527</v>
      </c>
      <c r="G4" s="8" t="s">
        <v>987</v>
      </c>
      <c r="H4" s="8" t="s">
        <v>1236</v>
      </c>
      <c r="I4" s="37">
        <v>39.217165051472527</v>
      </c>
      <c r="J4" s="37">
        <f>+VLOOKUP(G4,[4]S2015!$L$3:$N$35,3,0)</f>
        <v>28.210357775956389</v>
      </c>
      <c r="K4" s="37">
        <f>+VLOOKUP(G4,[4]S2014!$M$3:$O$35,3,0)</f>
        <v>48.564832123709273</v>
      </c>
      <c r="L4" s="37">
        <f>+VLOOKUP(G4,[4]S2013!$M$3:$O$34,3,0)</f>
        <v>31.185801104757008</v>
      </c>
      <c r="M4" s="37">
        <f>+VLOOKUP(G4,[4]D2012!$M$3:$O$34,3,0)</f>
        <v>58.367676927020689</v>
      </c>
    </row>
    <row r="5" spans="1:13">
      <c r="A5" s="30" t="s">
        <v>970</v>
      </c>
      <c r="B5" s="19" t="s">
        <v>1274</v>
      </c>
      <c r="C5" s="30">
        <v>251</v>
      </c>
      <c r="D5" s="30">
        <f>+VLOOKUP(A5,[1]Departamentos!B$9:O$42,14,0)</f>
        <v>1391889</v>
      </c>
      <c r="E5" s="30">
        <f t="shared" si="0"/>
        <v>36.066094350914476</v>
      </c>
      <c r="G5" s="8" t="s">
        <v>970</v>
      </c>
      <c r="H5" s="8" t="s">
        <v>1274</v>
      </c>
      <c r="I5" s="37">
        <v>36.066094350914476</v>
      </c>
      <c r="J5" s="37">
        <f>+VLOOKUP(G5,[4]S2015!$L$3:$N$35,3,0)</f>
        <v>43.217530654716583</v>
      </c>
      <c r="K5" s="37">
        <f>+VLOOKUP(G5,[4]S2014!$M$3:$O$35,3,0)</f>
        <v>36.139192954759437</v>
      </c>
      <c r="L5" s="37">
        <f>+VLOOKUP(G5,[4]S2013!$M$3:$O$34,3,0)</f>
        <v>37.793118109399266</v>
      </c>
      <c r="M5" s="37">
        <f>+VLOOKUP(G5,[4]D2012!$M$3:$O$34,3,0)</f>
        <v>44.986768378472789</v>
      </c>
    </row>
    <row r="6" spans="1:13">
      <c r="A6" s="30" t="s">
        <v>974</v>
      </c>
      <c r="B6" s="19" t="s">
        <v>1275</v>
      </c>
      <c r="C6" s="30">
        <v>89</v>
      </c>
      <c r="D6" s="30">
        <f>+VLOOKUP(A6,[1]Departamentos!B$9:O$42,14,0)</f>
        <v>505046</v>
      </c>
      <c r="E6" s="30">
        <f t="shared" si="0"/>
        <v>35.244314379284262</v>
      </c>
      <c r="G6" s="8" t="s">
        <v>974</v>
      </c>
      <c r="H6" s="8" t="s">
        <v>1275</v>
      </c>
      <c r="I6" s="37">
        <v>35.244314379284262</v>
      </c>
      <c r="J6" s="37">
        <f>+VLOOKUP(G6,[4]S2015!$L$3:$N$35,3,0)</f>
        <v>30.795319111495054</v>
      </c>
      <c r="K6" s="37">
        <f>+VLOOKUP(G6,[4]S2014!$M$3:$O$35,3,0)</f>
        <v>37.562781342202996</v>
      </c>
      <c r="L6" s="37">
        <f>+VLOOKUP(G6,[4]S2013!$M$3:$O$34,3,0)</f>
        <v>34.262849078268182</v>
      </c>
      <c r="M6" s="37">
        <f>+VLOOKUP(G6,[4]D2012!$M$3:$O$34,3,0)</f>
        <v>41.190826802871001</v>
      </c>
    </row>
    <row r="7" spans="1:13">
      <c r="A7" s="30" t="s">
        <v>980</v>
      </c>
      <c r="B7" s="19" t="s">
        <v>1247</v>
      </c>
      <c r="C7" s="30">
        <v>236</v>
      </c>
      <c r="D7" s="30">
        <f>+VLOOKUP(A7,[1]Departamentos!B$9:O$42,14,0)</f>
        <v>1367716</v>
      </c>
      <c r="E7" s="30">
        <f t="shared" si="0"/>
        <v>34.51008835167535</v>
      </c>
      <c r="G7" s="8" t="s">
        <v>980</v>
      </c>
      <c r="H7" s="8" t="s">
        <v>1247</v>
      </c>
      <c r="I7" s="37">
        <v>34.51008835167535</v>
      </c>
      <c r="J7" s="37">
        <f>+VLOOKUP(G7,[4]S2015!$L$3:$N$35,3,0)</f>
        <v>22.275936898614244</v>
      </c>
      <c r="K7" s="37">
        <f>+VLOOKUP(G7,[4]S2014!$M$3:$O$35,3,0)</f>
        <v>31.547266957586039</v>
      </c>
      <c r="L7" s="37">
        <f>+VLOOKUP(G7,[4]S2013!$M$3:$O$34,3,0)</f>
        <v>43.532595030529109</v>
      </c>
      <c r="M7" s="37">
        <f>+VLOOKUP(G7,[4]D2012!$M$3:$O$34,3,0)</f>
        <v>53.00123265723952</v>
      </c>
    </row>
    <row r="8" spans="1:13">
      <c r="A8" s="30" t="s">
        <v>989</v>
      </c>
      <c r="B8" s="19" t="s">
        <v>1248</v>
      </c>
      <c r="C8" s="30">
        <v>56</v>
      </c>
      <c r="D8" s="30">
        <f>+VLOOKUP(A8,[1]Departamentos!B$9:O$42,14,0)</f>
        <v>349537</v>
      </c>
      <c r="E8" s="30">
        <f t="shared" si="0"/>
        <v>32.04238750118013</v>
      </c>
      <c r="G8" s="8" t="s">
        <v>989</v>
      </c>
      <c r="H8" s="8" t="s">
        <v>1248</v>
      </c>
      <c r="I8" s="37">
        <v>32.04238750118013</v>
      </c>
      <c r="J8" s="37">
        <f>+VLOOKUP(G8,[4]S2015!$L$3:$N$35,3,0)</f>
        <v>50.404977926095874</v>
      </c>
      <c r="K8" s="37">
        <f>+VLOOKUP(G8,[4]S2014!$M$3:$O$35,3,0)</f>
        <v>62.163889817437557</v>
      </c>
      <c r="L8" s="37">
        <f>+VLOOKUP(G8,[4]S2013!$M$3:$O$34,3,0)</f>
        <v>64.084686726755947</v>
      </c>
      <c r="M8" s="37">
        <f>+VLOOKUP(G8,[4]D2012!$M$3:$O$34,3,0)</f>
        <v>57.014766824607577</v>
      </c>
    </row>
    <row r="9" spans="1:13">
      <c r="A9" s="30" t="s">
        <v>982</v>
      </c>
      <c r="B9" s="19" t="s">
        <v>1250</v>
      </c>
      <c r="C9" s="30">
        <v>151</v>
      </c>
      <c r="D9" s="30">
        <f>+VLOOKUP(A9,[1]Departamentos!B$9:O$42,14,0)</f>
        <v>957250</v>
      </c>
      <c r="E9" s="30">
        <f t="shared" si="0"/>
        <v>31.548707234264818</v>
      </c>
      <c r="G9" s="8" t="s">
        <v>982</v>
      </c>
      <c r="H9" s="8" t="s">
        <v>1250</v>
      </c>
      <c r="I9" s="37">
        <v>31.548707234264818</v>
      </c>
      <c r="J9" s="37">
        <f>+VLOOKUP(G9,[4]S2015!$L$3:$N$35,3,0)</f>
        <v>34.03557978664734</v>
      </c>
      <c r="K9" s="37">
        <f>+VLOOKUP(G9,[4]S2014!$M$3:$O$35,3,0)</f>
        <v>36.339589235875629</v>
      </c>
      <c r="L9" s="37">
        <f>+VLOOKUP(G9,[4]S2013!$M$3:$O$34,3,0)</f>
        <v>39.520526770376172</v>
      </c>
      <c r="M9" s="37">
        <f>+VLOOKUP(G9,[4]D2012!$M$3:$O$34,3,0)</f>
        <v>41.884145461927638</v>
      </c>
    </row>
    <row r="10" spans="1:13">
      <c r="A10" s="30" t="s">
        <v>978</v>
      </c>
      <c r="B10" s="19" t="s">
        <v>1245</v>
      </c>
      <c r="C10" s="30">
        <v>150</v>
      </c>
      <c r="D10" s="30">
        <f>+VLOOKUP(A10,[1]Departamentos!B$9:O$42,14,0)</f>
        <v>979683</v>
      </c>
      <c r="E10" s="30">
        <f t="shared" si="0"/>
        <v>30.622150226144576</v>
      </c>
      <c r="G10" s="8" t="s">
        <v>978</v>
      </c>
      <c r="H10" s="8" t="s">
        <v>1245</v>
      </c>
      <c r="I10" s="37">
        <v>30.622150226144576</v>
      </c>
      <c r="J10" s="37">
        <f>+VLOOKUP(G10,[4]S2015!$L$3:$N$35,3,0)</f>
        <v>33.496585844883761</v>
      </c>
      <c r="K10" s="37">
        <f>+VLOOKUP(G10,[4]S2014!$M$3:$O$35,3,0)</f>
        <v>29.903798842871442</v>
      </c>
      <c r="L10" s="37">
        <f>+VLOOKUP(G10,[4]S2013!$M$3:$O$34,3,0)</f>
        <v>35.465479005625816</v>
      </c>
      <c r="M10" s="37">
        <f>+VLOOKUP(G10,[4]D2012!$M$3:$O$34,3,0)</f>
        <v>40.804848057082673</v>
      </c>
    </row>
    <row r="11" spans="1:13">
      <c r="A11" s="30" t="s">
        <v>963</v>
      </c>
      <c r="B11" s="19" t="s">
        <v>1235</v>
      </c>
      <c r="C11" s="30">
        <v>923</v>
      </c>
      <c r="D11" s="30">
        <f>+VLOOKUP(A11,[1]Departamentos!B$9:O$42,14,0)</f>
        <v>6534764</v>
      </c>
      <c r="E11" s="30">
        <f t="shared" si="0"/>
        <v>28.248916104697891</v>
      </c>
      <c r="G11" s="8" t="s">
        <v>963</v>
      </c>
      <c r="H11" s="8" t="s">
        <v>1235</v>
      </c>
      <c r="I11" s="37">
        <v>28.248916104697891</v>
      </c>
      <c r="J11" s="37">
        <f>+VLOOKUP(G11,[4]S2015!$L$3:$N$35,3,0)</f>
        <v>28.716551374514477</v>
      </c>
      <c r="K11" s="37">
        <f>+VLOOKUP(G11,[4]S2014!$M$3:$O$35,3,0)</f>
        <v>32.23546186157597</v>
      </c>
      <c r="L11" s="37">
        <f>+VLOOKUP(G11,[4]S2013!$M$3:$O$34,3,0)</f>
        <v>45.588126515305198</v>
      </c>
      <c r="M11" s="37">
        <f>+VLOOKUP(G11,[4]D2012!$M$3:$O$34,3,0)</f>
        <v>45.196345332223679</v>
      </c>
    </row>
    <row r="12" spans="1:13">
      <c r="A12" s="8" t="s">
        <v>985</v>
      </c>
      <c r="B12" s="25" t="s">
        <v>1253</v>
      </c>
      <c r="C12" s="8">
        <v>179</v>
      </c>
      <c r="D12" s="8">
        <f>+VLOOKUP(A12,[1]Departamentos!B$9:O$42,14,0)</f>
        <v>1412230</v>
      </c>
      <c r="E12" s="8">
        <f t="shared" si="0"/>
        <v>25.349978402951358</v>
      </c>
    </row>
    <row r="13" spans="1:13">
      <c r="A13" s="8" t="s">
        <v>964</v>
      </c>
      <c r="B13" s="25" t="s">
        <v>1262</v>
      </c>
      <c r="C13" s="8">
        <v>289</v>
      </c>
      <c r="D13" s="9">
        <f>+VLOOKUP(A13,[1]Departamentos!B$9:O$42,14,0)</f>
        <v>2489709</v>
      </c>
      <c r="E13" s="9">
        <f t="shared" si="0"/>
        <v>23.215564549913264</v>
      </c>
      <c r="G13" s="8" t="s">
        <v>1060</v>
      </c>
      <c r="H13" s="8" t="s">
        <v>1028</v>
      </c>
      <c r="I13" s="8" t="s">
        <v>1221</v>
      </c>
      <c r="J13" s="8" t="s">
        <v>16</v>
      </c>
      <c r="K13" s="8" t="s">
        <v>14</v>
      </c>
      <c r="L13" s="8" t="s">
        <v>12</v>
      </c>
      <c r="M13" s="8" t="s">
        <v>10</v>
      </c>
    </row>
    <row r="14" spans="1:13">
      <c r="A14" s="8" t="s">
        <v>979</v>
      </c>
      <c r="B14" s="25" t="s">
        <v>1246</v>
      </c>
      <c r="C14" s="8">
        <v>201</v>
      </c>
      <c r="D14" s="8">
        <f>+VLOOKUP(A14,[1]Departamentos!B$9:O$42,14,0)</f>
        <v>1766008</v>
      </c>
      <c r="E14" s="8">
        <f t="shared" si="0"/>
        <v>22.763203790696306</v>
      </c>
      <c r="G14" s="8" t="s">
        <v>963</v>
      </c>
      <c r="H14" s="102" t="s">
        <v>934</v>
      </c>
      <c r="I14" s="37">
        <v>28.248916104697891</v>
      </c>
      <c r="J14" s="37">
        <f>+VLOOKUP(G14,[4]S2015!$L$3:$N$35,3,0)</f>
        <v>28.716551374514477</v>
      </c>
      <c r="K14" s="37">
        <f>+VLOOKUP(G14,[4]S2014!$M$3:$O$35,3,0)</f>
        <v>32.23546186157597</v>
      </c>
      <c r="L14" s="37">
        <f>+VLOOKUP(G14,[4]S2013!$M$3:$O$34,3,0)</f>
        <v>45.588126515305198</v>
      </c>
      <c r="M14" s="37">
        <f>+VLOOKUP(G14,[4]D2012!$M$3:$O$34,3,0)</f>
        <v>45.196345332223679</v>
      </c>
    </row>
    <row r="15" spans="1:13">
      <c r="A15" s="8" t="s">
        <v>975</v>
      </c>
      <c r="B15" s="25" t="s">
        <v>1242</v>
      </c>
      <c r="C15" s="8">
        <v>132</v>
      </c>
      <c r="D15" s="8">
        <f>+VLOOKUP(A15,[1]Departamentos!B$9:O$42,14,0)</f>
        <v>1168910</v>
      </c>
      <c r="E15" s="8">
        <f t="shared" si="0"/>
        <v>22.585143424215723</v>
      </c>
      <c r="G15" s="8" t="s">
        <v>978</v>
      </c>
      <c r="H15" s="8" t="s">
        <v>945</v>
      </c>
      <c r="I15" s="37">
        <v>30.622150226144576</v>
      </c>
      <c r="J15" s="37">
        <v>33.496585844883761</v>
      </c>
      <c r="K15" s="37">
        <v>29.903798842871442</v>
      </c>
      <c r="L15" s="37">
        <v>35.465479005625816</v>
      </c>
      <c r="M15" s="37">
        <v>40.804848057082673</v>
      </c>
    </row>
    <row r="16" spans="1:13">
      <c r="A16" s="8" t="s">
        <v>988</v>
      </c>
      <c r="B16" s="25" t="s">
        <v>1238</v>
      </c>
      <c r="C16" s="8">
        <v>40</v>
      </c>
      <c r="D16" s="9">
        <f>+VLOOKUP(A16,[1]Departamentos!B$9:O$42,14,0)</f>
        <v>362698</v>
      </c>
      <c r="E16" s="9">
        <f t="shared" si="0"/>
        <v>22.056917876580517</v>
      </c>
      <c r="G16" s="8" t="s">
        <v>982</v>
      </c>
      <c r="H16" s="8" t="s">
        <v>949</v>
      </c>
      <c r="I16" s="37">
        <v>31.548707234264818</v>
      </c>
      <c r="J16" s="37">
        <v>34.03557978664734</v>
      </c>
      <c r="K16" s="37">
        <v>36.339589235875629</v>
      </c>
      <c r="L16" s="37">
        <v>39.520526770376172</v>
      </c>
      <c r="M16" s="37">
        <v>41.884145461927638</v>
      </c>
    </row>
    <row r="17" spans="1:13">
      <c r="A17" s="8" t="s">
        <v>969</v>
      </c>
      <c r="B17" s="25" t="s">
        <v>1259</v>
      </c>
      <c r="C17" s="8">
        <v>53</v>
      </c>
      <c r="D17" s="9">
        <f>+VLOOKUP(A17,[1]Departamentos!B$9:O$42,14,0)</f>
        <v>483834</v>
      </c>
      <c r="E17" s="9">
        <f t="shared" si="0"/>
        <v>21.908340463878108</v>
      </c>
      <c r="G17" s="8" t="s">
        <v>989</v>
      </c>
      <c r="H17" s="8" t="s">
        <v>956</v>
      </c>
      <c r="I17" s="37">
        <v>32.04238750118013</v>
      </c>
      <c r="J17" s="37">
        <v>50.404977926095874</v>
      </c>
      <c r="K17" s="37">
        <v>62.163889817437557</v>
      </c>
      <c r="L17" s="37">
        <v>64.084686726755947</v>
      </c>
      <c r="M17" s="37">
        <v>57.014766824607577</v>
      </c>
    </row>
    <row r="18" spans="1:13">
      <c r="A18" s="8" t="s">
        <v>968</v>
      </c>
      <c r="B18" s="25" t="s">
        <v>1237</v>
      </c>
      <c r="C18" s="8">
        <v>107</v>
      </c>
      <c r="D18" s="9">
        <f>+VLOOKUP(A18,[1]Departamentos!B$9:O$42,14,0)</f>
        <v>989942</v>
      </c>
      <c r="E18" s="9">
        <f t="shared" si="0"/>
        <v>21.617428091746788</v>
      </c>
      <c r="G18" s="8" t="s">
        <v>980</v>
      </c>
      <c r="H18" s="8" t="s">
        <v>947</v>
      </c>
      <c r="I18" s="37">
        <v>34.51008835167535</v>
      </c>
      <c r="J18" s="37">
        <v>22.275936898614244</v>
      </c>
      <c r="K18" s="37">
        <v>31.547266957586039</v>
      </c>
      <c r="L18" s="37">
        <v>43.532595030529109</v>
      </c>
      <c r="M18" s="37">
        <v>53.00123265723952</v>
      </c>
    </row>
    <row r="19" spans="1:13">
      <c r="A19" s="8" t="s">
        <v>991</v>
      </c>
      <c r="B19" s="25" t="s">
        <v>1234</v>
      </c>
      <c r="C19" s="8">
        <v>8</v>
      </c>
      <c r="D19" s="9">
        <f>+VLOOKUP(A19,[1]Departamentos!B$9:O$42,14,0)</f>
        <v>77088</v>
      </c>
      <c r="E19" s="9">
        <f t="shared" si="0"/>
        <v>20.755500207555002</v>
      </c>
      <c r="G19" s="8" t="s">
        <v>974</v>
      </c>
      <c r="H19" s="8" t="s">
        <v>1000</v>
      </c>
      <c r="I19" s="37">
        <v>35.244314379284262</v>
      </c>
      <c r="J19" s="37">
        <v>30.795319111495054</v>
      </c>
      <c r="K19" s="37">
        <v>37.562781342202996</v>
      </c>
      <c r="L19" s="37">
        <v>34.262849078268182</v>
      </c>
      <c r="M19" s="37">
        <v>41.190826802871001</v>
      </c>
    </row>
    <row r="20" spans="1:13">
      <c r="A20" s="8" t="s">
        <v>966</v>
      </c>
      <c r="B20" s="25" t="s">
        <v>1273</v>
      </c>
      <c r="C20" s="8">
        <v>213</v>
      </c>
      <c r="D20" s="9">
        <f>+VLOOKUP(A20,[1]Departamentos!B$9:O$42,14,0)</f>
        <v>2122021</v>
      </c>
      <c r="E20" s="9">
        <f t="shared" si="0"/>
        <v>20.075201894797459</v>
      </c>
      <c r="G20" s="8" t="s">
        <v>970</v>
      </c>
      <c r="H20" s="8" t="s">
        <v>998</v>
      </c>
      <c r="I20" s="37">
        <v>36.066094350914476</v>
      </c>
      <c r="J20" s="37">
        <v>43.217530654716583</v>
      </c>
      <c r="K20" s="37">
        <v>36.139192954759437</v>
      </c>
      <c r="L20" s="37">
        <v>37.793118109399266</v>
      </c>
      <c r="M20" s="37">
        <v>44.986768378472789</v>
      </c>
    </row>
    <row r="21" spans="1:13">
      <c r="A21" s="8" t="s">
        <v>972</v>
      </c>
      <c r="B21" s="25" t="s">
        <v>1276</v>
      </c>
      <c r="C21" s="8">
        <v>165</v>
      </c>
      <c r="D21" s="8">
        <f>+VLOOKUP(A21,[1]Departamentos!B$9:O$42,14,0)</f>
        <v>1736218</v>
      </c>
      <c r="E21" s="8">
        <f t="shared" si="0"/>
        <v>19.006829787503644</v>
      </c>
      <c r="G21" s="8" t="s">
        <v>987</v>
      </c>
      <c r="H21" s="8" t="s">
        <v>954</v>
      </c>
      <c r="I21" s="37">
        <v>39.217165051472527</v>
      </c>
      <c r="J21" s="37">
        <v>28.210357775956389</v>
      </c>
      <c r="K21" s="37">
        <v>48.564832123709273</v>
      </c>
      <c r="L21" s="37">
        <v>31.185801104757008</v>
      </c>
      <c r="M21" s="37">
        <v>58.367676927020689</v>
      </c>
    </row>
    <row r="22" spans="1:13">
      <c r="A22" s="8" t="s">
        <v>976</v>
      </c>
      <c r="B22" s="25" t="s">
        <v>1278</v>
      </c>
      <c r="C22" s="8">
        <v>93</v>
      </c>
      <c r="D22" s="8">
        <f>+VLOOKUP(A22,[1]Departamentos!B$9:O$42,14,0)</f>
        <v>985498</v>
      </c>
      <c r="E22" s="8">
        <f t="shared" si="0"/>
        <v>18.873706491540318</v>
      </c>
      <c r="G22" s="8" t="s">
        <v>981</v>
      </c>
      <c r="H22" s="8" t="s">
        <v>1283</v>
      </c>
      <c r="I22" s="37">
        <v>45.384741227815567</v>
      </c>
      <c r="J22" s="37">
        <v>54.487621756836603</v>
      </c>
      <c r="K22" s="37">
        <v>38.784031653462897</v>
      </c>
      <c r="L22" s="37">
        <v>46.159296088625851</v>
      </c>
      <c r="M22" s="37">
        <v>36.703454082899427</v>
      </c>
    </row>
    <row r="23" spans="1:13">
      <c r="A23" s="8" t="s">
        <v>995</v>
      </c>
      <c r="B23" s="101" t="s">
        <v>1282</v>
      </c>
      <c r="C23" s="8">
        <v>6</v>
      </c>
      <c r="D23" s="8">
        <f>+VLOOKUP(A23,[1]Departamentos!B$9:O$42,14,0)</f>
        <v>73702</v>
      </c>
      <c r="E23" s="8">
        <f t="shared" si="0"/>
        <v>16.281783398008194</v>
      </c>
      <c r="G23" s="8" t="s">
        <v>986</v>
      </c>
      <c r="H23" s="8" t="s">
        <v>953</v>
      </c>
      <c r="I23" s="37">
        <v>53.771769949519772</v>
      </c>
      <c r="J23" s="37">
        <v>55.230691096782245</v>
      </c>
      <c r="K23" s="37">
        <v>58.862263398555555</v>
      </c>
      <c r="L23" s="37">
        <v>78.492692525009033</v>
      </c>
      <c r="M23" s="37">
        <v>69.824348402935655</v>
      </c>
    </row>
    <row r="24" spans="1:13">
      <c r="A24" s="8" t="s">
        <v>977</v>
      </c>
      <c r="B24" s="25" t="s">
        <v>1244</v>
      </c>
      <c r="C24" s="8">
        <v>103</v>
      </c>
      <c r="D24" s="8">
        <f>+VLOOKUP(A24,[1]Departamentos!B$9:O$42,14,0)</f>
        <v>1272278</v>
      </c>
      <c r="E24" s="8">
        <f t="shared" si="0"/>
        <v>16.191429860455028</v>
      </c>
    </row>
    <row r="25" spans="1:13">
      <c r="A25" s="8" t="s">
        <v>984</v>
      </c>
      <c r="B25" s="25" t="s">
        <v>1252</v>
      </c>
      <c r="C25" s="8">
        <v>68</v>
      </c>
      <c r="D25" s="8">
        <f>+VLOOKUP(A25,[1]Departamentos!B$9:O$42,14,0)</f>
        <v>859909</v>
      </c>
      <c r="E25" s="8">
        <f t="shared" si="0"/>
        <v>15.815627002392114</v>
      </c>
    </row>
    <row r="26" spans="1:13">
      <c r="A26" s="8" t="s">
        <v>965</v>
      </c>
      <c r="B26" s="25" t="s">
        <v>1609</v>
      </c>
      <c r="C26" s="8">
        <v>621</v>
      </c>
      <c r="D26" s="9">
        <f>+VLOOKUP(A26,[1]Departamentos!B$9:O$42,14,0)</f>
        <v>7980001</v>
      </c>
      <c r="E26" s="9">
        <f t="shared" si="0"/>
        <v>15.563907824071702</v>
      </c>
    </row>
    <row r="27" spans="1:13">
      <c r="A27" s="8" t="s">
        <v>971</v>
      </c>
      <c r="B27" s="25" t="s">
        <v>1239</v>
      </c>
      <c r="C27" s="8">
        <v>78</v>
      </c>
      <c r="D27" s="8">
        <f>+VLOOKUP(A27,[1]Departamentos!B$9:O$42,14,0)</f>
        <v>1041203</v>
      </c>
      <c r="E27" s="8">
        <f t="shared" si="0"/>
        <v>14.982669085663408</v>
      </c>
    </row>
    <row r="28" spans="1:13">
      <c r="A28" s="8" t="s">
        <v>973</v>
      </c>
      <c r="B28" s="25" t="s">
        <v>1240</v>
      </c>
      <c r="C28" s="8">
        <v>201</v>
      </c>
      <c r="D28" s="8">
        <f>+VLOOKUP(A28,[1]Departamentos!B$9:O$42,14,0)</f>
        <v>2721368</v>
      </c>
      <c r="E28" s="8">
        <f t="shared" si="0"/>
        <v>14.771982326535772</v>
      </c>
    </row>
    <row r="29" spans="1:13">
      <c r="A29" s="8" t="s">
        <v>983</v>
      </c>
      <c r="B29" s="25" t="s">
        <v>1251</v>
      </c>
      <c r="C29" s="8">
        <v>134</v>
      </c>
      <c r="D29" s="8">
        <f>+VLOOKUP(A29,[1]Departamentos!B$9:O$42,14,0)</f>
        <v>2071044</v>
      </c>
      <c r="E29" s="8">
        <f t="shared" si="0"/>
        <v>12.940333474325026</v>
      </c>
    </row>
    <row r="30" spans="1:13">
      <c r="A30" s="8" t="s">
        <v>990</v>
      </c>
      <c r="B30" s="25" t="s">
        <v>1280</v>
      </c>
      <c r="C30" s="8">
        <v>4</v>
      </c>
      <c r="D30" s="8">
        <f>+VLOOKUP(A30,[1]Departamentos!B$9:O$42,14,0)</f>
        <v>77101</v>
      </c>
      <c r="E30" s="8">
        <f t="shared" si="0"/>
        <v>10.376000311280009</v>
      </c>
    </row>
    <row r="31" spans="1:13">
      <c r="A31" s="8" t="s">
        <v>993</v>
      </c>
      <c r="B31" s="25" t="s">
        <v>1241</v>
      </c>
      <c r="C31" s="8">
        <v>5</v>
      </c>
      <c r="D31" s="8">
        <f>+VLOOKUP(A31,[1]Departamentos!B$9:O$42,14,0)</f>
        <v>112621</v>
      </c>
      <c r="E31" s="8">
        <f t="shared" si="0"/>
        <v>8.8793386668560927</v>
      </c>
    </row>
    <row r="32" spans="1:13">
      <c r="A32" s="8" t="s">
        <v>967</v>
      </c>
      <c r="B32" s="25" t="s">
        <v>1260</v>
      </c>
      <c r="C32" s="8">
        <v>45</v>
      </c>
      <c r="D32" s="9">
        <f>+VLOOKUP(A32,[1]Departamentos!B$9:O$42,14,0)</f>
        <v>1278061</v>
      </c>
      <c r="E32" s="9">
        <f t="shared" si="0"/>
        <v>7.0419174045683262</v>
      </c>
    </row>
    <row r="33" spans="1:5">
      <c r="A33" s="8" t="s">
        <v>992</v>
      </c>
      <c r="B33" s="25" t="s">
        <v>1277</v>
      </c>
      <c r="C33" s="8">
        <v>1</v>
      </c>
      <c r="D33" s="8">
        <f>+VLOOKUP(A33,[1]Departamentos!B$9:O$42,14,0)</f>
        <v>42123</v>
      </c>
      <c r="E33" s="8">
        <f t="shared" si="0"/>
        <v>4.7479999050400021</v>
      </c>
    </row>
    <row r="34" spans="1:5">
      <c r="A34" s="8" t="s">
        <v>994</v>
      </c>
      <c r="B34" s="25" t="s">
        <v>1255</v>
      </c>
      <c r="C34" s="8">
        <v>1</v>
      </c>
      <c r="D34" s="8">
        <f>+VLOOKUP(A34,[1]Departamentos!B$9:O$42,14,0)</f>
        <v>44079</v>
      </c>
      <c r="E34" s="8">
        <f t="shared" si="0"/>
        <v>4.5373080151546086</v>
      </c>
    </row>
  </sheetData>
  <sortState ref="A2:E34">
    <sortCondition descending="1" ref="E2:E34"/>
  </sortState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O653"/>
  <sheetViews>
    <sheetView topLeftCell="A623" workbookViewId="0">
      <selection activeCell="A2" sqref="A2:F653"/>
    </sheetView>
  </sheetViews>
  <sheetFormatPr baseColWidth="10" defaultRowHeight="15"/>
  <cols>
    <col min="2" max="2" width="25.42578125" bestFit="1" customWidth="1"/>
    <col min="3" max="3" width="27.42578125" bestFit="1" customWidth="1"/>
    <col min="4" max="4" width="12.140625" bestFit="1" customWidth="1"/>
    <col min="9" max="9" width="18.42578125" bestFit="1" customWidth="1"/>
    <col min="10" max="10" width="36.140625" bestFit="1" customWidth="1"/>
  </cols>
  <sheetData>
    <row r="1" spans="1:15">
      <c r="A1" s="77" t="s">
        <v>1060</v>
      </c>
      <c r="B1" s="77" t="s">
        <v>1028</v>
      </c>
      <c r="C1" s="77" t="s">
        <v>1162</v>
      </c>
      <c r="D1" s="77" t="s">
        <v>1272</v>
      </c>
      <c r="E1" s="77" t="s">
        <v>1178</v>
      </c>
      <c r="F1" s="77" t="s">
        <v>1222</v>
      </c>
      <c r="G1" s="78"/>
      <c r="H1" s="77" t="s">
        <v>1060</v>
      </c>
      <c r="I1" s="77" t="s">
        <v>1028</v>
      </c>
      <c r="J1" s="77" t="s">
        <v>1162</v>
      </c>
      <c r="K1" s="77" t="s">
        <v>1147</v>
      </c>
      <c r="L1" s="77" t="s">
        <v>1284</v>
      </c>
      <c r="M1" s="77" t="s">
        <v>1054</v>
      </c>
      <c r="N1" s="77" t="s">
        <v>1052</v>
      </c>
      <c r="O1" s="77" t="s">
        <v>1166</v>
      </c>
    </row>
    <row r="2" spans="1:15">
      <c r="A2" s="103" t="s">
        <v>873</v>
      </c>
      <c r="B2" s="103" t="str">
        <f>+VLOOKUP(A2,[1]Mpios!B$10:C$1132,2,0)</f>
        <v>Arauca</v>
      </c>
      <c r="C2" s="103" t="str">
        <f>+VLOOKUP(A2,[1]Mpios!D$10:E$1131,2,0)</f>
        <v>Puerto Rondón</v>
      </c>
      <c r="D2" s="103">
        <v>8</v>
      </c>
      <c r="E2" s="103">
        <f>+VLOOKUP(A2,[1]Mpios!D$10:Q$1131,14,0)</f>
        <v>3837</v>
      </c>
      <c r="F2" s="103">
        <f t="shared" ref="F2:F65" si="0">+(D2/E2)*2*100000</f>
        <v>416.99244201198854</v>
      </c>
      <c r="G2" s="78"/>
      <c r="H2" s="106" t="s">
        <v>57</v>
      </c>
      <c r="I2" s="106" t="s">
        <v>934</v>
      </c>
      <c r="J2" s="106" t="s">
        <v>1285</v>
      </c>
      <c r="K2" s="108">
        <v>253.10630464795213</v>
      </c>
      <c r="L2" s="77">
        <f>+VLOOKUP(H2,[4]S2015!$A$3:$D$666,4,0)</f>
        <v>252.81544472535049</v>
      </c>
      <c r="M2" s="77">
        <f>+VLOOKUP(H2,[4]S2014!$A$3:$D$664,4,0)</f>
        <v>91.837906095741019</v>
      </c>
      <c r="N2" s="77">
        <f>+VLOOKUP(H2,[4]S2013!$A$3:$D$712,4,0)</f>
        <v>206.42201834862385</v>
      </c>
      <c r="O2" s="77">
        <f>+VLOOKUP(H2,[4]D2012!$A$3:$D$715,4,0)</f>
        <v>137.4885426214482</v>
      </c>
    </row>
    <row r="3" spans="1:15">
      <c r="A3" s="103" t="s">
        <v>57</v>
      </c>
      <c r="B3" s="103" t="str">
        <f>+VLOOKUP(A3,[1]Mpios!B$10:C$1132,2,0)</f>
        <v>Antioquia</v>
      </c>
      <c r="C3" s="103" t="str">
        <f>+VLOOKUP(A3,[1]Mpios!D$10:E$1131,2,0)</f>
        <v>Briceño</v>
      </c>
      <c r="D3" s="103">
        <v>11</v>
      </c>
      <c r="E3" s="103">
        <f>+VLOOKUP(A3,[1]Mpios!D$10:Q$1131,14,0)</f>
        <v>8692</v>
      </c>
      <c r="F3" s="103">
        <f t="shared" si="0"/>
        <v>253.10630464795213</v>
      </c>
      <c r="G3" s="78"/>
      <c r="H3" s="106" t="s">
        <v>138</v>
      </c>
      <c r="I3" s="106" t="s">
        <v>934</v>
      </c>
      <c r="J3" s="106" t="s">
        <v>1286</v>
      </c>
      <c r="K3" s="108">
        <v>196.61816751867872</v>
      </c>
      <c r="L3" s="107">
        <f>+VLOOKUP(H3,[4]S2015!$A$3:$D$666,4,0)</f>
        <v>154.32867028426347</v>
      </c>
      <c r="M3" s="107">
        <f>+VLOOKUP(H3,[4]S2014!$A$3:$D$664,4,0)</f>
        <v>35.294710835476231</v>
      </c>
      <c r="N3" s="107">
        <f>+VLOOKUP(H3,[4]S2013!$A$3:$D$712,4,0)</f>
        <v>296.19794193498961</v>
      </c>
      <c r="O3" s="107">
        <f>+VLOOKUP(H3,[4]D2012!$A$3:$D$715,4,0)</f>
        <v>274.17811230956261</v>
      </c>
    </row>
    <row r="4" spans="1:15">
      <c r="A4" s="103" t="s">
        <v>465</v>
      </c>
      <c r="B4" s="103" t="str">
        <f>+VLOOKUP(A4,[1]Mpios!B$10:C$1132,2,0)</f>
        <v>Chocó</v>
      </c>
      <c r="C4" s="103" t="str">
        <f>+VLOOKUP(A4,[1]Mpios!D$10:E$1131,2,0)</f>
        <v>Juradó</v>
      </c>
      <c r="D4" s="103">
        <v>4</v>
      </c>
      <c r="E4" s="103">
        <f>+VLOOKUP(A4,[1]Mpios!D$10:Q$1131,14,0)</f>
        <v>3295</v>
      </c>
      <c r="F4" s="103">
        <f t="shared" si="0"/>
        <v>242.79210925644915</v>
      </c>
      <c r="G4" s="78"/>
      <c r="H4" s="106" t="s">
        <v>836</v>
      </c>
      <c r="I4" s="106" t="s">
        <v>953</v>
      </c>
      <c r="J4" s="106" t="s">
        <v>1287</v>
      </c>
      <c r="K4" s="108">
        <v>161.47480320258362</v>
      </c>
      <c r="L4" s="107">
        <f>+VLOOKUP(H4,[4]S2015!$A$3:$D$666,4,0)</f>
        <v>100.5901287553648</v>
      </c>
      <c r="M4" s="107">
        <f>+VLOOKUP(H4,[4]S2014!$A$3:$D$664,4,0)</f>
        <v>93.557872226677361</v>
      </c>
      <c r="N4" s="107">
        <f>+VLOOKUP(H4,[4]S2013!$A$3:$D$712,4,0)</f>
        <v>119.87213638785296</v>
      </c>
      <c r="O4" s="107">
        <f>+VLOOKUP(H4,[4]D2012!$A$3:$D$715,4,0)</f>
        <v>132.77126829754042</v>
      </c>
    </row>
    <row r="5" spans="1:15">
      <c r="A5" s="103" t="s">
        <v>654</v>
      </c>
      <c r="B5" s="103" t="str">
        <f>+VLOOKUP(A5,[1]Mpios!B$10:C$1132,2,0)</f>
        <v>Norte de Santander</v>
      </c>
      <c r="C5" s="103" t="str">
        <f>+VLOOKUP(A5,[1]Mpios!D$10:E$1131,2,0)</f>
        <v>Bucarasica</v>
      </c>
      <c r="D5" s="103">
        <v>5</v>
      </c>
      <c r="E5" s="103">
        <f>+VLOOKUP(A5,[1]Mpios!D$10:Q$1131,14,0)</f>
        <v>4570</v>
      </c>
      <c r="F5" s="103">
        <f t="shared" si="0"/>
        <v>218.81838074398249</v>
      </c>
      <c r="G5" s="78"/>
      <c r="H5" s="106" t="s">
        <v>677</v>
      </c>
      <c r="I5" s="106" t="s">
        <v>947</v>
      </c>
      <c r="J5" s="106" t="s">
        <v>1027</v>
      </c>
      <c r="K5" s="108">
        <v>154.70015470015471</v>
      </c>
      <c r="L5" s="107">
        <f>+VLOOKUP(H5,[4]S2015!$A$3:$D$666,4,0)</f>
        <v>55.751719011336178</v>
      </c>
      <c r="M5" s="107">
        <f>+VLOOKUP(H5,[4]S2014!$A$3:$D$664,4,0)</f>
        <v>104.33957789898031</v>
      </c>
      <c r="N5" s="107">
        <f>+VLOOKUP(H5,[4]S2013!$A$3:$D$712,4,0)</f>
        <v>77.526892140711311</v>
      </c>
      <c r="O5" s="107">
        <f>+VLOOKUP(H5,[4]D2012!$A$3:$D$715,4,0)</f>
        <v>138.50415512465375</v>
      </c>
    </row>
    <row r="6" spans="1:15">
      <c r="A6" s="103" t="s">
        <v>138</v>
      </c>
      <c r="B6" s="103" t="str">
        <f>+VLOOKUP(A6,[1]Mpios!B$10:C$1132,2,0)</f>
        <v>Antioquia</v>
      </c>
      <c r="C6" s="103" t="str">
        <f>+VLOOKUP(A6,[1]Mpios!D$10:E$1131,2,0)</f>
        <v>Segovia</v>
      </c>
      <c r="D6" s="103">
        <v>40</v>
      </c>
      <c r="E6" s="103">
        <f>+VLOOKUP(A6,[1]Mpios!D$10:Q$1131,14,0)</f>
        <v>40688</v>
      </c>
      <c r="F6" s="103">
        <f t="shared" si="0"/>
        <v>196.61816751867872</v>
      </c>
      <c r="G6" s="78"/>
      <c r="H6" s="105" t="s">
        <v>315</v>
      </c>
      <c r="I6" s="105" t="s">
        <v>998</v>
      </c>
      <c r="J6" s="105" t="s">
        <v>1610</v>
      </c>
      <c r="K6" s="107">
        <v>143.60673847003591</v>
      </c>
      <c r="L6" s="107">
        <f>+VLOOKUP(H6,[4]S2015!$A$3:$D$666,4,0)</f>
        <v>121.80942361995459</v>
      </c>
      <c r="M6" s="107">
        <f>+VLOOKUP(H6,[4]S2014!$A$3:$D$664,4,0)</f>
        <v>122.10012210012211</v>
      </c>
      <c r="N6" s="107">
        <f>+VLOOKUP(H6,[4]S2013!$A$3:$D$712,4,0)</f>
        <v>77.877287645324586</v>
      </c>
      <c r="O6" s="107">
        <f>+VLOOKUP(H6,[4]D2012!$A$3:$D$715,4,0)</f>
        <v>33.450409767519652</v>
      </c>
    </row>
    <row r="7" spans="1:15">
      <c r="A7" s="103" t="s">
        <v>54</v>
      </c>
      <c r="B7" s="103" t="str">
        <f>+VLOOKUP(A7,[1]Mpios!B$10:C$1132,2,0)</f>
        <v>Antioquia</v>
      </c>
      <c r="C7" s="103" t="str">
        <f>+VLOOKUP(A7,[1]Mpios!D$10:E$1131,2,0)</f>
        <v>Betania</v>
      </c>
      <c r="D7" s="103">
        <v>9</v>
      </c>
      <c r="E7" s="103">
        <f>+VLOOKUP(A7,[1]Mpios!D$10:Q$1131,14,0)</f>
        <v>9188</v>
      </c>
      <c r="F7" s="103">
        <f t="shared" si="0"/>
        <v>195.90770570309101</v>
      </c>
      <c r="G7" s="78"/>
      <c r="H7" s="105" t="s">
        <v>678</v>
      </c>
      <c r="I7" s="105" t="s">
        <v>947</v>
      </c>
      <c r="J7" s="105" t="s">
        <v>1611</v>
      </c>
      <c r="K7" s="107">
        <v>130.76168682576005</v>
      </c>
      <c r="L7" s="107">
        <f>+VLOOKUP(H7,[4]S2015!$A$3:$D$666,4,0)</f>
        <v>82.187277409457025</v>
      </c>
      <c r="M7" s="107">
        <f>+VLOOKUP(H7,[4]S2014!$A$3:$D$664,4,0)</f>
        <v>115.68973115910093</v>
      </c>
      <c r="N7" s="107">
        <f>+VLOOKUP(H7,[4]S2013!$A$3:$D$712,4,0)</f>
        <v>83.090984628167845</v>
      </c>
      <c r="O7" s="107">
        <f>+VLOOKUP(H7,[4]D2012!$A$3:$D$715,4,0)</f>
        <v>128.10159013060792</v>
      </c>
    </row>
    <row r="8" spans="1:15">
      <c r="A8" s="103" t="s">
        <v>98</v>
      </c>
      <c r="B8" s="103" t="str">
        <f>+VLOOKUP(A8,[1]Mpios!B$10:C$1132,2,0)</f>
        <v>Antioquia</v>
      </c>
      <c r="C8" s="103" t="str">
        <f>+VLOOKUP(A8,[1]Mpios!D$10:E$1131,2,0)</f>
        <v>La Pintada</v>
      </c>
      <c r="D8" s="103">
        <v>6</v>
      </c>
      <c r="E8" s="103">
        <f>+VLOOKUP(A8,[1]Mpios!D$10:Q$1131,14,0)</f>
        <v>6507</v>
      </c>
      <c r="F8" s="103">
        <f t="shared" si="0"/>
        <v>184.41678192715537</v>
      </c>
      <c r="G8" s="78"/>
      <c r="H8" s="105" t="s">
        <v>45</v>
      </c>
      <c r="I8" s="105" t="s">
        <v>934</v>
      </c>
      <c r="J8" s="105" t="s">
        <v>1612</v>
      </c>
      <c r="K8" s="107">
        <v>129.42889500080892</v>
      </c>
      <c r="L8" s="107">
        <f>+VLOOKUP(H8,[4]S2015!$A$3:$D$666,4,0)</f>
        <v>89.616684997352237</v>
      </c>
      <c r="M8" s="107">
        <f>+VLOOKUP(H8,[4]S2014!$A$3:$D$664,4,0)</f>
        <v>65.657187410234314</v>
      </c>
      <c r="N8" s="107">
        <f>+VLOOKUP(H8,[4]S2013!$A$3:$D$712,4,0)</f>
        <v>33.055119411618875</v>
      </c>
      <c r="O8" s="107">
        <f>+VLOOKUP(H8,[4]D2012!$A$3:$D$715,4,0)</f>
        <v>91.571279916753383</v>
      </c>
    </row>
    <row r="9" spans="1:15">
      <c r="A9" s="103" t="s">
        <v>836</v>
      </c>
      <c r="B9" s="103" t="str">
        <f>+VLOOKUP(A9,[1]Mpios!B$10:C$1132,2,0)</f>
        <v>Valle del Cauca</v>
      </c>
      <c r="C9" s="103" t="str">
        <f>+VLOOKUP(A9,[1]Mpios!D$10:E$1131,2,0)</f>
        <v>Caicedonia</v>
      </c>
      <c r="D9" s="103">
        <v>24</v>
      </c>
      <c r="E9" s="103">
        <f>+VLOOKUP(A9,[1]Mpios!D$10:Q$1131,14,0)</f>
        <v>29726</v>
      </c>
      <c r="F9" s="103">
        <f t="shared" si="0"/>
        <v>161.47480320258362</v>
      </c>
      <c r="G9" s="78"/>
      <c r="H9" s="105" t="s">
        <v>158</v>
      </c>
      <c r="I9" s="105" t="s">
        <v>934</v>
      </c>
      <c r="J9" s="105" t="s">
        <v>1613</v>
      </c>
      <c r="K9" s="107">
        <v>128.4975424845</v>
      </c>
      <c r="L9" s="107">
        <f>+VLOOKUP(H9,[4]S2015!$A$3:$D$666,4,0)</f>
        <v>91.092458845728416</v>
      </c>
      <c r="M9" s="107">
        <f>+VLOOKUP(H9,[4]S2014!$A$3:$D$664,4,0)</f>
        <v>59.276822762299936</v>
      </c>
      <c r="N9" s="107">
        <f>+VLOOKUP(H9,[4]S2013!$A$3:$D$712,4,0)</f>
        <v>160.05868818566807</v>
      </c>
      <c r="O9" s="107">
        <f>+VLOOKUP(H9,[4]D2012!$A$3:$D$715,4,0)</f>
        <v>47.27493752954684</v>
      </c>
    </row>
    <row r="10" spans="1:15">
      <c r="A10" s="103" t="s">
        <v>677</v>
      </c>
      <c r="B10" s="103" t="str">
        <f>+VLOOKUP(A10,[1]Mpios!B$10:C$1132,2,0)</f>
        <v>Norte de Santander</v>
      </c>
      <c r="C10" s="103" t="str">
        <f>+VLOOKUP(A10,[1]Mpios!D$10:E$1131,2,0)</f>
        <v>Teorama</v>
      </c>
      <c r="D10" s="103">
        <v>17</v>
      </c>
      <c r="E10" s="103">
        <f>+VLOOKUP(A10,[1]Mpios!D$10:Q$1131,14,0)</f>
        <v>21978</v>
      </c>
      <c r="F10" s="103">
        <f t="shared" si="0"/>
        <v>154.70015470015471</v>
      </c>
      <c r="G10" s="78"/>
      <c r="H10" s="105" t="s">
        <v>79</v>
      </c>
      <c r="I10" s="105" t="s">
        <v>934</v>
      </c>
      <c r="J10" s="105" t="s">
        <v>1370</v>
      </c>
      <c r="K10" s="107">
        <v>124.21613607677358</v>
      </c>
      <c r="L10" s="107">
        <f>+VLOOKUP(H10,[4]S2015!$A$3:$D$666,4,0)</f>
        <v>96.807373494947868</v>
      </c>
      <c r="M10" s="107">
        <f>+VLOOKUP(H10,[4]S2014!$A$3:$D$664,4,0)</f>
        <v>105.58804418453541</v>
      </c>
      <c r="N10" s="107">
        <f>+VLOOKUP(H10,[4]S2013!$A$3:$D$712,4,0)</f>
        <v>110.39784110888499</v>
      </c>
      <c r="O10" s="107">
        <f>+VLOOKUP(H10,[4]D2012!$A$3:$D$715,4,0)</f>
        <v>12.35381321034426</v>
      </c>
    </row>
    <row r="11" spans="1:15">
      <c r="A11" s="103" t="s">
        <v>672</v>
      </c>
      <c r="B11" s="103" t="str">
        <f>+VLOOKUP(A11,[1]Mpios!B$10:C$1132,2,0)</f>
        <v>Norte de Santander</v>
      </c>
      <c r="C11" s="103" t="str">
        <f>+VLOOKUP(A11,[1]Mpios!D$10:E$1131,2,0)</f>
        <v>Puerto Santander</v>
      </c>
      <c r="D11" s="103">
        <v>8</v>
      </c>
      <c r="E11" s="103">
        <f>+VLOOKUP(A11,[1]Mpios!D$10:Q$1131,14,0)</f>
        <v>10421</v>
      </c>
      <c r="F11" s="103">
        <f t="shared" si="0"/>
        <v>153.53612897034833</v>
      </c>
      <c r="G11" s="78"/>
      <c r="H11" s="105" t="s">
        <v>858</v>
      </c>
      <c r="I11" s="105" t="s">
        <v>953</v>
      </c>
      <c r="J11" s="105" t="s">
        <v>1614</v>
      </c>
      <c r="K11" s="107">
        <v>119.67578741228309</v>
      </c>
      <c r="L11" s="107">
        <f>+VLOOKUP(H11,[4]S2015!$A$3:$D$666,4,0)</f>
        <v>55.163283318623122</v>
      </c>
      <c r="M11" s="107">
        <f>+VLOOKUP(H11,[4]S2014!$A$3:$D$664,4,0)</f>
        <v>89.460441710930951</v>
      </c>
      <c r="N11" s="107">
        <f>+VLOOKUP(H11,[4]S2013!$A$3:$D$712,4,0)</f>
        <v>22.682166146867026</v>
      </c>
      <c r="O11" s="107">
        <f>+VLOOKUP(H11,[4]D2012!$A$3:$D$715,4,0)</f>
        <v>45.992871104978725</v>
      </c>
    </row>
    <row r="12" spans="1:15">
      <c r="A12" s="77" t="s">
        <v>315</v>
      </c>
      <c r="B12" s="77" t="str">
        <f>+VLOOKUP(A12,[1]Mpios!B$10:C$1132,2,0)</f>
        <v>Cauca</v>
      </c>
      <c r="C12" s="77" t="str">
        <f>+VLOOKUP(A12,[1]Mpios!D$10:E$1131,2,0)</f>
        <v>Mercaderes</v>
      </c>
      <c r="D12" s="77">
        <v>13</v>
      </c>
      <c r="E12" s="77">
        <f>+VLOOKUP(A12,[1]Mpios!D$10:Q$1131,14,0)</f>
        <v>18105</v>
      </c>
      <c r="F12" s="77">
        <f t="shared" si="0"/>
        <v>143.60673847003591</v>
      </c>
      <c r="G12" s="78"/>
      <c r="H12" s="78"/>
      <c r="I12" s="78"/>
      <c r="J12" s="78"/>
      <c r="K12" s="78"/>
      <c r="L12" s="78"/>
      <c r="M12" s="78"/>
      <c r="N12" s="78"/>
      <c r="O12" s="78"/>
    </row>
    <row r="13" spans="1:15">
      <c r="A13" s="77" t="s">
        <v>620</v>
      </c>
      <c r="B13" s="77" t="str">
        <f>+VLOOKUP(A13,[1]Mpios!B$10:C$1132,2,0)</f>
        <v>Nariño</v>
      </c>
      <c r="C13" s="77" t="str">
        <f>+VLOOKUP(A13,[1]Mpios!D$10:E$1131,2,0)</f>
        <v>Linares</v>
      </c>
      <c r="D13" s="77">
        <v>7</v>
      </c>
      <c r="E13" s="77">
        <f>+VLOOKUP(A13,[1]Mpios!D$10:Q$1131,14,0)</f>
        <v>9879</v>
      </c>
      <c r="F13" s="77">
        <f t="shared" si="0"/>
        <v>141.7147484563215</v>
      </c>
      <c r="G13" s="78"/>
      <c r="H13" s="78"/>
      <c r="I13" s="78"/>
      <c r="J13" s="78"/>
      <c r="K13" s="78"/>
      <c r="L13" s="78"/>
      <c r="M13" s="78"/>
      <c r="N13" s="78"/>
      <c r="O13" s="78"/>
    </row>
    <row r="14" spans="1:15">
      <c r="A14" s="77" t="s">
        <v>864</v>
      </c>
      <c r="B14" s="77" t="str">
        <f>+VLOOKUP(A14,[1]Mpios!B$10:C$1132,2,0)</f>
        <v>Valle del Cauca</v>
      </c>
      <c r="C14" s="77" t="str">
        <f>+VLOOKUP(A14,[1]Mpios!D$10:E$1131,2,0)</f>
        <v>Versalles</v>
      </c>
      <c r="D14" s="77">
        <v>5</v>
      </c>
      <c r="E14" s="77">
        <f>+VLOOKUP(A14,[1]Mpios!D$10:Q$1131,14,0)</f>
        <v>7118</v>
      </c>
      <c r="F14" s="77">
        <f t="shared" si="0"/>
        <v>140.48890137679123</v>
      </c>
      <c r="G14" s="78"/>
      <c r="H14" s="77" t="s">
        <v>1060</v>
      </c>
      <c r="I14" s="77" t="s">
        <v>1028</v>
      </c>
      <c r="J14" s="77" t="s">
        <v>1162</v>
      </c>
      <c r="K14" s="77" t="s">
        <v>1147</v>
      </c>
      <c r="L14" s="77" t="s">
        <v>1284</v>
      </c>
      <c r="M14" s="77" t="s">
        <v>1054</v>
      </c>
      <c r="N14" s="77" t="s">
        <v>1052</v>
      </c>
      <c r="O14" s="77" t="s">
        <v>1166</v>
      </c>
    </row>
    <row r="15" spans="1:15">
      <c r="A15" s="77" t="s">
        <v>443</v>
      </c>
      <c r="B15" s="77" t="str">
        <f>+VLOOKUP(A15,[1]Mpios!B$10:C$1132,2,0)</f>
        <v>Cundinamarca</v>
      </c>
      <c r="C15" s="77" t="str">
        <f>+VLOOKUP(A15,[1]Mpios!D$10:E$1131,2,0)</f>
        <v>Topaipí</v>
      </c>
      <c r="D15" s="77">
        <v>3</v>
      </c>
      <c r="E15" s="77">
        <f>+VLOOKUP(A15,[1]Mpios!D$10:Q$1131,14,0)</f>
        <v>4513</v>
      </c>
      <c r="F15" s="77">
        <f t="shared" si="0"/>
        <v>132.94925769997786</v>
      </c>
      <c r="G15" s="78"/>
      <c r="H15" s="107" t="s">
        <v>858</v>
      </c>
      <c r="I15" s="107" t="s">
        <v>953</v>
      </c>
      <c r="J15" s="107" t="s">
        <v>1620</v>
      </c>
      <c r="K15" s="80">
        <v>119.67578741228309</v>
      </c>
      <c r="L15" s="80">
        <f>+VLOOKUP(H15,[4]S2015!$A$3:$D$666,4,0)</f>
        <v>55.163283318623122</v>
      </c>
      <c r="M15" s="80">
        <f>+VLOOKUP(H15,[4]S2014!$A$3:$D$664,4,0)</f>
        <v>89.460441710930951</v>
      </c>
      <c r="N15" s="80">
        <f>+VLOOKUP(H15,[4]S2013!$A$3:$D$712,4,0)</f>
        <v>22.682166146867026</v>
      </c>
      <c r="O15" s="80">
        <f>+VLOOKUP(H15,[4]D2012!$A$3:$D$715,4,0)</f>
        <v>45.992871104978725</v>
      </c>
    </row>
    <row r="16" spans="1:15">
      <c r="A16" s="77" t="s">
        <v>678</v>
      </c>
      <c r="B16" s="77" t="str">
        <f>+VLOOKUP(A16,[1]Mpios!B$10:C$1132,2,0)</f>
        <v>Norte de Santander</v>
      </c>
      <c r="C16" s="77" t="str">
        <f>+VLOOKUP(A16,[1]Mpios!D$10:E$1131,2,0)</f>
        <v>Tibú</v>
      </c>
      <c r="D16" s="77">
        <v>24</v>
      </c>
      <c r="E16" s="77">
        <f>+VLOOKUP(A16,[1]Mpios!D$10:Q$1131,14,0)</f>
        <v>36708</v>
      </c>
      <c r="F16" s="77">
        <f t="shared" si="0"/>
        <v>130.76168682576005</v>
      </c>
      <c r="G16" s="78"/>
      <c r="H16" s="107" t="s">
        <v>79</v>
      </c>
      <c r="I16" s="107" t="s">
        <v>934</v>
      </c>
      <c r="J16" s="107" t="s">
        <v>1619</v>
      </c>
      <c r="K16" s="80">
        <v>124.21613607677358</v>
      </c>
      <c r="L16" s="80">
        <f>+VLOOKUP(H16,[4]S2015!$A$3:$D$666,4,0)</f>
        <v>96.807373494947868</v>
      </c>
      <c r="M16" s="80">
        <f>+VLOOKUP(H16,[4]S2014!$A$3:$D$664,4,0)</f>
        <v>105.58804418453541</v>
      </c>
      <c r="N16" s="80">
        <f>+VLOOKUP(H16,[4]S2013!$A$3:$D$712,4,0)</f>
        <v>110.39784110888499</v>
      </c>
      <c r="O16" s="80">
        <f>+VLOOKUP(H16,[4]D2012!$A$3:$D$715,4,0)</f>
        <v>12.35381321034426</v>
      </c>
    </row>
    <row r="17" spans="1:15">
      <c r="A17" s="77" t="s">
        <v>45</v>
      </c>
      <c r="B17" s="77" t="str">
        <f>+VLOOKUP(A17,[1]Mpios!B$10:C$1132,2,0)</f>
        <v>Antioquia</v>
      </c>
      <c r="C17" s="77" t="str">
        <f>+VLOOKUP(A17,[1]Mpios!D$10:E$1131,2,0)</f>
        <v>Santafe de Antioquia</v>
      </c>
      <c r="D17" s="77">
        <v>16</v>
      </c>
      <c r="E17" s="77">
        <f>+VLOOKUP(A17,[1]Mpios!D$10:Q$1131,14,0)</f>
        <v>24724</v>
      </c>
      <c r="F17" s="77">
        <f t="shared" si="0"/>
        <v>129.42889500080892</v>
      </c>
      <c r="G17" s="78"/>
      <c r="H17" s="107" t="s">
        <v>158</v>
      </c>
      <c r="I17" s="107" t="s">
        <v>934</v>
      </c>
      <c r="J17" s="107" t="s">
        <v>1618</v>
      </c>
      <c r="K17" s="80">
        <v>128.4975424845</v>
      </c>
      <c r="L17" s="80">
        <f>+VLOOKUP(H17,[4]S2015!$A$3:$D$666,4,0)</f>
        <v>91.092458845728416</v>
      </c>
      <c r="M17" s="80">
        <f>+VLOOKUP(H17,[4]S2014!$A$3:$D$664,4,0)</f>
        <v>59.276822762299936</v>
      </c>
      <c r="N17" s="80">
        <f>+VLOOKUP(H17,[4]S2013!$A$3:$D$712,4,0)</f>
        <v>160.05868818566807</v>
      </c>
      <c r="O17" s="80">
        <f>+VLOOKUP(H17,[4]D2012!$A$3:$D$715,4,0)</f>
        <v>47.27493752954684</v>
      </c>
    </row>
    <row r="18" spans="1:15">
      <c r="A18" s="77" t="s">
        <v>158</v>
      </c>
      <c r="B18" s="77" t="str">
        <f>+VLOOKUP(A18,[1]Mpios!B$10:C$1132,2,0)</f>
        <v>Antioquia</v>
      </c>
      <c r="C18" s="77" t="str">
        <f>+VLOOKUP(A18,[1]Mpios!D$10:E$1131,2,0)</f>
        <v>Zaragoza</v>
      </c>
      <c r="D18" s="77">
        <v>20</v>
      </c>
      <c r="E18" s="77">
        <f>+VLOOKUP(A18,[1]Mpios!D$10:Q$1131,14,0)</f>
        <v>31129</v>
      </c>
      <c r="F18" s="77">
        <f t="shared" si="0"/>
        <v>128.4975424845</v>
      </c>
      <c r="G18" s="78"/>
      <c r="H18" s="107" t="s">
        <v>45</v>
      </c>
      <c r="I18" s="107" t="s">
        <v>934</v>
      </c>
      <c r="J18" s="107" t="s">
        <v>1617</v>
      </c>
      <c r="K18" s="80">
        <v>129.42889500080892</v>
      </c>
      <c r="L18" s="80">
        <f>+VLOOKUP(H18,[4]S2015!$A$3:$D$666,4,0)</f>
        <v>89.616684997352237</v>
      </c>
      <c r="M18" s="80">
        <f>+VLOOKUP(H18,[4]S2014!$A$3:$D$664,4,0)</f>
        <v>65.657187410234314</v>
      </c>
      <c r="N18" s="80">
        <f>+VLOOKUP(H18,[4]S2013!$A$3:$D$712,4,0)</f>
        <v>33.055119411618875</v>
      </c>
      <c r="O18" s="80">
        <f>+VLOOKUP(H18,[4]D2012!$A$3:$D$715,4,0)</f>
        <v>91.571279916753383</v>
      </c>
    </row>
    <row r="19" spans="1:15">
      <c r="A19" s="77" t="s">
        <v>451</v>
      </c>
      <c r="B19" s="77" t="str">
        <f>+VLOOKUP(A19,[1]Mpios!B$10:C$1132,2,0)</f>
        <v>Chocó</v>
      </c>
      <c r="C19" s="77" t="str">
        <f>+VLOOKUP(A19,[1]Mpios!D$10:E$1131,2,0)</f>
        <v>Acandí</v>
      </c>
      <c r="D19" s="77">
        <v>6</v>
      </c>
      <c r="E19" s="77">
        <f>+VLOOKUP(A19,[1]Mpios!D$10:Q$1131,14,0)</f>
        <v>9505</v>
      </c>
      <c r="F19" s="77">
        <f t="shared" si="0"/>
        <v>126.24934245134139</v>
      </c>
      <c r="G19" s="78"/>
      <c r="H19" s="107" t="s">
        <v>678</v>
      </c>
      <c r="I19" s="107" t="s">
        <v>947</v>
      </c>
      <c r="J19" s="107" t="s">
        <v>1616</v>
      </c>
      <c r="K19" s="80">
        <v>130.76168682576005</v>
      </c>
      <c r="L19" s="80">
        <f>+VLOOKUP(H19,[4]S2015!$A$3:$D$666,4,0)</f>
        <v>82.187277409457025</v>
      </c>
      <c r="M19" s="80">
        <f>+VLOOKUP(H19,[4]S2014!$A$3:$D$664,4,0)</f>
        <v>115.68973115910093</v>
      </c>
      <c r="N19" s="80">
        <f>+VLOOKUP(H19,[4]S2013!$A$3:$D$712,4,0)</f>
        <v>83.090984628167845</v>
      </c>
      <c r="O19" s="80">
        <f>+VLOOKUP(H19,[4]D2012!$A$3:$D$715,4,0)</f>
        <v>128.10159013060792</v>
      </c>
    </row>
    <row r="20" spans="1:15">
      <c r="A20" s="77" t="s">
        <v>475</v>
      </c>
      <c r="B20" s="77" t="str">
        <f>+VLOOKUP(A20,[1]Mpios!B$10:C$1132,2,0)</f>
        <v>Chocó</v>
      </c>
      <c r="C20" s="77" t="str">
        <f>+VLOOKUP(A20,[1]Mpios!D$10:E$1131,2,0)</f>
        <v>San José del Palmar</v>
      </c>
      <c r="D20" s="77">
        <v>3</v>
      </c>
      <c r="E20" s="77">
        <f>+VLOOKUP(A20,[1]Mpios!D$10:Q$1131,14,0)</f>
        <v>4803</v>
      </c>
      <c r="F20" s="77">
        <f t="shared" si="0"/>
        <v>124.92192379762648</v>
      </c>
      <c r="G20" s="78"/>
      <c r="H20" s="107" t="s">
        <v>315</v>
      </c>
      <c r="I20" s="107" t="s">
        <v>998</v>
      </c>
      <c r="J20" s="107" t="s">
        <v>1615</v>
      </c>
      <c r="K20" s="80">
        <v>143.60673847003591</v>
      </c>
      <c r="L20" s="80">
        <f>+VLOOKUP(H20,[4]S2015!$A$3:$D$666,4,0)</f>
        <v>121.80942361995459</v>
      </c>
      <c r="M20" s="80">
        <f>+VLOOKUP(H20,[4]S2014!$A$3:$D$664,4,0)</f>
        <v>122.10012210012211</v>
      </c>
      <c r="N20" s="80">
        <f>+VLOOKUP(H20,[4]S2013!$A$3:$D$712,4,0)</f>
        <v>77.877287645324586</v>
      </c>
      <c r="O20" s="80">
        <f>+VLOOKUP(H20,[4]D2012!$A$3:$D$715,4,0)</f>
        <v>33.450409767519652</v>
      </c>
    </row>
    <row r="21" spans="1:15">
      <c r="A21" s="77" t="s">
        <v>79</v>
      </c>
      <c r="B21" s="77" t="str">
        <f>+VLOOKUP(A21,[1]Mpios!B$10:C$1132,2,0)</f>
        <v>Antioquia</v>
      </c>
      <c r="C21" s="77" t="str">
        <f>+VLOOKUP(A21,[1]Mpios!D$10:E$1131,2,0)</f>
        <v>El Bagre</v>
      </c>
      <c r="D21" s="77">
        <v>31</v>
      </c>
      <c r="E21" s="77">
        <f>+VLOOKUP(A21,[1]Mpios!D$10:Q$1131,14,0)</f>
        <v>49913</v>
      </c>
      <c r="F21" s="77">
        <f t="shared" si="0"/>
        <v>124.21613607677358</v>
      </c>
      <c r="G21" s="78"/>
      <c r="H21" s="108" t="s">
        <v>677</v>
      </c>
      <c r="I21" s="108" t="s">
        <v>947</v>
      </c>
      <c r="J21" s="108" t="s">
        <v>1030</v>
      </c>
      <c r="K21" s="104">
        <v>154.70015470015471</v>
      </c>
      <c r="L21" s="80">
        <f>+VLOOKUP(H21,[4]S2015!$A$3:$D$666,4,0)</f>
        <v>55.751719011336178</v>
      </c>
      <c r="M21" s="80">
        <f>+VLOOKUP(H21,[4]S2014!$A$3:$D$664,4,0)</f>
        <v>104.33957789898031</v>
      </c>
      <c r="N21" s="80">
        <f>+VLOOKUP(H21,[4]S2013!$A$3:$D$712,4,0)</f>
        <v>77.526892140711311</v>
      </c>
      <c r="O21" s="80">
        <f>+VLOOKUP(H21,[4]D2012!$A$3:$D$715,4,0)</f>
        <v>138.50415512465375</v>
      </c>
    </row>
    <row r="22" spans="1:15">
      <c r="A22" s="77" t="s">
        <v>858</v>
      </c>
      <c r="B22" s="77" t="str">
        <f>+VLOOKUP(A22,[1]Mpios!B$10:C$1132,2,0)</f>
        <v>Valle del Cauca</v>
      </c>
      <c r="C22" s="77" t="str">
        <f>+VLOOKUP(A22,[1]Mpios!D$10:E$1131,2,0)</f>
        <v>San Pedro</v>
      </c>
      <c r="D22" s="77">
        <v>11</v>
      </c>
      <c r="E22" s="77">
        <f>+VLOOKUP(A22,[1]Mpios!D$10:Q$1131,14,0)</f>
        <v>18383</v>
      </c>
      <c r="F22" s="77">
        <f t="shared" si="0"/>
        <v>119.67578741228309</v>
      </c>
      <c r="G22" s="78"/>
      <c r="H22" s="108" t="s">
        <v>836</v>
      </c>
      <c r="I22" s="108" t="s">
        <v>953</v>
      </c>
      <c r="J22" s="108" t="s">
        <v>1304</v>
      </c>
      <c r="K22" s="104">
        <v>161.47480320258362</v>
      </c>
      <c r="L22" s="80">
        <f>+VLOOKUP(H22,[4]S2015!$A$3:$D$666,4,0)</f>
        <v>100.5901287553648</v>
      </c>
      <c r="M22" s="80">
        <f>+VLOOKUP(H22,[4]S2014!$A$3:$D$664,4,0)</f>
        <v>93.557872226677361</v>
      </c>
      <c r="N22" s="80">
        <f>+VLOOKUP(H22,[4]S2013!$A$3:$D$712,4,0)</f>
        <v>119.87213638785296</v>
      </c>
      <c r="O22" s="80">
        <f>+VLOOKUP(H22,[4]D2012!$A$3:$D$715,4,0)</f>
        <v>132.77126829754042</v>
      </c>
    </row>
    <row r="23" spans="1:15">
      <c r="A23" s="77" t="s">
        <v>1290</v>
      </c>
      <c r="B23" s="77" t="str">
        <f>+VLOOKUP(A23,[1]Mpios!B$10:C$1132,2,0)</f>
        <v>Boyacá</v>
      </c>
      <c r="C23" s="77" t="str">
        <f>+VLOOKUP(A23,[1]Mpios!D$10:E$1131,2,0)</f>
        <v>Almeida</v>
      </c>
      <c r="D23" s="77">
        <v>1</v>
      </c>
      <c r="E23" s="77">
        <f>+VLOOKUP(A23,[1]Mpios!D$10:Q$1131,14,0)</f>
        <v>1699</v>
      </c>
      <c r="F23" s="77">
        <f t="shared" si="0"/>
        <v>117.71630370806356</v>
      </c>
      <c r="G23" s="78"/>
      <c r="H23" s="108" t="s">
        <v>138</v>
      </c>
      <c r="I23" s="108" t="s">
        <v>934</v>
      </c>
      <c r="J23" s="108" t="s">
        <v>1305</v>
      </c>
      <c r="K23" s="104">
        <v>196.61816751867872</v>
      </c>
      <c r="L23" s="80">
        <f>+VLOOKUP(H23,[4]S2015!$A$3:$D$666,4,0)</f>
        <v>154.32867028426347</v>
      </c>
      <c r="M23" s="80">
        <f>+VLOOKUP(H23,[4]S2014!$A$3:$D$664,4,0)</f>
        <v>35.294710835476231</v>
      </c>
      <c r="N23" s="80">
        <f>+VLOOKUP(H23,[4]S2013!$A$3:$D$712,4,0)</f>
        <v>296.19794193498961</v>
      </c>
      <c r="O23" s="80">
        <f>+VLOOKUP(H23,[4]D2012!$A$3:$D$715,4,0)</f>
        <v>274.17811230956261</v>
      </c>
    </row>
    <row r="24" spans="1:15">
      <c r="A24" s="77" t="s">
        <v>596</v>
      </c>
      <c r="B24" s="77" t="str">
        <f>+VLOOKUP(A24,[1]Mpios!B$10:C$1132,2,0)</f>
        <v>Nariño</v>
      </c>
      <c r="C24" s="77" t="str">
        <f>+VLOOKUP(A24,[1]Mpios!D$10:E$1131,2,0)</f>
        <v>Contadero</v>
      </c>
      <c r="D24" s="77">
        <v>4</v>
      </c>
      <c r="E24" s="77">
        <f>+VLOOKUP(A24,[1]Mpios!D$10:Q$1131,14,0)</f>
        <v>6973</v>
      </c>
      <c r="F24" s="77">
        <f t="shared" si="0"/>
        <v>114.72823748745161</v>
      </c>
      <c r="G24" s="78"/>
      <c r="H24" s="108" t="s">
        <v>57</v>
      </c>
      <c r="I24" s="108" t="s">
        <v>934</v>
      </c>
      <c r="J24" s="108" t="s">
        <v>1168</v>
      </c>
      <c r="K24" s="104">
        <v>253.10630464795213</v>
      </c>
      <c r="L24" s="80">
        <f>+VLOOKUP(H24,[4]S2015!$A$3:$D$666,4,0)</f>
        <v>252.81544472535049</v>
      </c>
      <c r="M24" s="80">
        <f>+VLOOKUP(H24,[4]S2014!$A$3:$D$664,4,0)</f>
        <v>91.837906095741019</v>
      </c>
      <c r="N24" s="80">
        <f>+VLOOKUP(H24,[4]S2013!$A$3:$D$712,4,0)</f>
        <v>206.42201834862385</v>
      </c>
      <c r="O24" s="80">
        <f>+VLOOKUP(H24,[4]D2012!$A$3:$D$715,4,0)</f>
        <v>137.4885426214482</v>
      </c>
    </row>
    <row r="25" spans="1:15">
      <c r="A25" s="77" t="s">
        <v>829</v>
      </c>
      <c r="B25" s="77" t="str">
        <f>+VLOOKUP(A25,[1]Mpios!B$10:C$1132,2,0)</f>
        <v>Valle del Cauca</v>
      </c>
      <c r="C25" s="77" t="str">
        <f>+VLOOKUP(A25,[1]Mpios!D$10:E$1131,2,0)</f>
        <v>Andalucía</v>
      </c>
      <c r="D25" s="77">
        <v>10</v>
      </c>
      <c r="E25" s="77">
        <f>+VLOOKUP(A25,[1]Mpios!D$10:Q$1131,14,0)</f>
        <v>17789</v>
      </c>
      <c r="F25" s="77">
        <f t="shared" si="0"/>
        <v>112.42902917533307</v>
      </c>
      <c r="G25" s="78"/>
      <c r="H25" s="78"/>
      <c r="I25" s="78"/>
      <c r="J25" s="78"/>
      <c r="K25" s="78"/>
      <c r="L25" s="78"/>
      <c r="M25" s="78"/>
      <c r="N25" s="78"/>
      <c r="O25" s="78"/>
    </row>
    <row r="26" spans="1:15">
      <c r="A26" s="77" t="s">
        <v>68</v>
      </c>
      <c r="B26" s="77" t="str">
        <f>+VLOOKUP(A26,[1]Mpios!B$10:C$1132,2,0)</f>
        <v>Antioquia</v>
      </c>
      <c r="C26" s="77" t="str">
        <f>+VLOOKUP(A26,[1]Mpios!D$10:E$1131,2,0)</f>
        <v>Carolina</v>
      </c>
      <c r="D26" s="77">
        <v>2</v>
      </c>
      <c r="E26" s="77">
        <f>+VLOOKUP(A26,[1]Mpios!D$10:Q$1131,14,0)</f>
        <v>3583</v>
      </c>
      <c r="F26" s="77">
        <f t="shared" si="0"/>
        <v>111.63829193413342</v>
      </c>
      <c r="G26" s="78"/>
      <c r="H26" s="78"/>
      <c r="I26" s="78"/>
      <c r="J26" s="78"/>
      <c r="K26" s="78"/>
      <c r="L26" s="78"/>
      <c r="M26" s="78"/>
      <c r="N26" s="78"/>
      <c r="O26" s="78"/>
    </row>
    <row r="27" spans="1:15">
      <c r="A27" s="77" t="s">
        <v>258</v>
      </c>
      <c r="B27" s="77" t="str">
        <f>+VLOOKUP(A27,[1]Mpios!B$10:C$1132,2,0)</f>
        <v>Caldas</v>
      </c>
      <c r="C27" s="77" t="str">
        <f>+VLOOKUP(A27,[1]Mpios!D$10:E$1131,2,0)</f>
        <v>Belalcázar</v>
      </c>
      <c r="D27" s="77">
        <v>6</v>
      </c>
      <c r="E27" s="77">
        <f>+VLOOKUP(A27,[1]Mpios!D$10:Q$1131,14,0)</f>
        <v>10760</v>
      </c>
      <c r="F27" s="77">
        <f t="shared" si="0"/>
        <v>111.52416356877323</v>
      </c>
      <c r="G27" s="78"/>
      <c r="H27" s="78"/>
      <c r="I27" s="78"/>
      <c r="J27" s="78"/>
      <c r="K27" s="78"/>
      <c r="L27" s="78"/>
      <c r="M27" s="78"/>
      <c r="N27" s="78"/>
      <c r="O27" s="78"/>
    </row>
    <row r="28" spans="1:15">
      <c r="A28" s="77" t="s">
        <v>305</v>
      </c>
      <c r="B28" s="77" t="str">
        <f>+VLOOKUP(A28,[1]Mpios!B$10:C$1132,2,0)</f>
        <v>Cauca</v>
      </c>
      <c r="C28" s="77" t="str">
        <f>+VLOOKUP(A28,[1]Mpios!D$10:E$1131,2,0)</f>
        <v>Corinto</v>
      </c>
      <c r="D28" s="77">
        <v>18</v>
      </c>
      <c r="E28" s="77">
        <f>+VLOOKUP(A28,[1]Mpios!D$10:Q$1131,14,0)</f>
        <v>32296</v>
      </c>
      <c r="F28" s="77">
        <f t="shared" si="0"/>
        <v>111.46891255883081</v>
      </c>
      <c r="G28" s="78"/>
      <c r="H28" s="78"/>
      <c r="I28" s="78"/>
      <c r="J28" s="78"/>
      <c r="K28" s="78"/>
      <c r="L28" s="78"/>
      <c r="M28" s="78"/>
      <c r="N28" s="78"/>
      <c r="O28" s="78"/>
    </row>
    <row r="29" spans="1:15">
      <c r="A29" s="77" t="s">
        <v>818</v>
      </c>
      <c r="B29" s="77" t="str">
        <f>+VLOOKUP(A29,[1]Mpios!B$10:C$1132,2,0)</f>
        <v>Tolima</v>
      </c>
      <c r="C29" s="77" t="str">
        <f>+VLOOKUP(A29,[1]Mpios!D$10:E$1131,2,0)</f>
        <v>Rovira</v>
      </c>
      <c r="D29" s="77">
        <v>11</v>
      </c>
      <c r="E29" s="77">
        <f>+VLOOKUP(A29,[1]Mpios!D$10:Q$1131,14,0)</f>
        <v>20542</v>
      </c>
      <c r="F29" s="77">
        <f t="shared" si="0"/>
        <v>107.09765358777139</v>
      </c>
      <c r="G29" s="78"/>
      <c r="H29" s="78"/>
      <c r="I29" s="78"/>
      <c r="J29" s="78"/>
      <c r="K29" s="78"/>
      <c r="L29" s="78"/>
      <c r="M29" s="78"/>
      <c r="N29" s="78"/>
      <c r="O29" s="78"/>
    </row>
    <row r="30" spans="1:15">
      <c r="A30" s="77" t="s">
        <v>676</v>
      </c>
      <c r="B30" s="77" t="str">
        <f>+VLOOKUP(A30,[1]Mpios!B$10:C$1132,2,0)</f>
        <v>Norte de Santander</v>
      </c>
      <c r="C30" s="77" t="str">
        <f>+VLOOKUP(A30,[1]Mpios!D$10:E$1131,2,0)</f>
        <v>Sardinata</v>
      </c>
      <c r="D30" s="77">
        <v>12</v>
      </c>
      <c r="E30" s="77">
        <f>+VLOOKUP(A30,[1]Mpios!D$10:Q$1131,14,0)</f>
        <v>22620</v>
      </c>
      <c r="F30" s="77">
        <f t="shared" si="0"/>
        <v>106.10079575596816</v>
      </c>
      <c r="G30" s="78"/>
      <c r="H30" s="78"/>
      <c r="I30" s="78"/>
      <c r="J30" s="78"/>
      <c r="K30" s="78"/>
      <c r="L30" s="78"/>
      <c r="M30" s="78"/>
      <c r="N30" s="78"/>
      <c r="O30" s="78"/>
    </row>
    <row r="31" spans="1:15">
      <c r="A31" s="77" t="s">
        <v>658</v>
      </c>
      <c r="B31" s="77" t="str">
        <f>+VLOOKUP(A31,[1]Mpios!B$10:C$1132,2,0)</f>
        <v>Norte de Santander</v>
      </c>
      <c r="C31" s="77" t="str">
        <f>+VLOOKUP(A31,[1]Mpios!D$10:E$1131,2,0)</f>
        <v>Convención</v>
      </c>
      <c r="D31" s="77">
        <v>7</v>
      </c>
      <c r="E31" s="77">
        <f>+VLOOKUP(A31,[1]Mpios!D$10:Q$1131,14,0)</f>
        <v>13296</v>
      </c>
      <c r="F31" s="77">
        <f t="shared" si="0"/>
        <v>105.29482551143201</v>
      </c>
      <c r="G31" s="78"/>
      <c r="H31" s="78"/>
      <c r="I31" s="78"/>
      <c r="J31" s="78"/>
      <c r="K31" s="78"/>
      <c r="L31" s="78"/>
      <c r="M31" s="78"/>
      <c r="N31" s="78"/>
      <c r="O31" s="78"/>
    </row>
    <row r="32" spans="1:15">
      <c r="A32" s="77" t="s">
        <v>629</v>
      </c>
      <c r="B32" s="77" t="str">
        <f>+VLOOKUP(A32,[1]Mpios!B$10:C$1132,2,0)</f>
        <v>Nariño</v>
      </c>
      <c r="C32" s="77" t="str">
        <f>+VLOOKUP(A32,[1]Mpios!D$10:E$1131,2,0)</f>
        <v>Policarpa</v>
      </c>
      <c r="D32" s="77">
        <v>9</v>
      </c>
      <c r="E32" s="77">
        <f>+VLOOKUP(A32,[1]Mpios!D$10:Q$1131,14,0)</f>
        <v>17159</v>
      </c>
      <c r="F32" s="77">
        <f t="shared" si="0"/>
        <v>104.90121801969812</v>
      </c>
      <c r="G32" s="78"/>
      <c r="H32" s="78"/>
      <c r="I32" s="78"/>
      <c r="J32" s="78"/>
      <c r="K32" s="78"/>
      <c r="L32" s="78"/>
      <c r="M32" s="78"/>
      <c r="N32" s="78"/>
      <c r="O32" s="78"/>
    </row>
    <row r="33" spans="1:15">
      <c r="A33" s="77" t="s">
        <v>687</v>
      </c>
      <c r="B33" s="77" t="str">
        <f>+VLOOKUP(A33,[1]Mpios!B$10:C$1132,2,0)</f>
        <v>Quindio</v>
      </c>
      <c r="C33" s="77" t="str">
        <f>+VLOOKUP(A33,[1]Mpios!D$10:E$1131,2,0)</f>
        <v>Génova</v>
      </c>
      <c r="D33" s="77">
        <v>4</v>
      </c>
      <c r="E33" s="77">
        <f>+VLOOKUP(A33,[1]Mpios!D$10:Q$1131,14,0)</f>
        <v>7768</v>
      </c>
      <c r="F33" s="77">
        <f t="shared" si="0"/>
        <v>102.98661174047373</v>
      </c>
      <c r="G33" s="78"/>
      <c r="H33" s="78"/>
      <c r="I33" s="78"/>
      <c r="J33" s="78"/>
      <c r="K33" s="78"/>
      <c r="L33" s="78"/>
      <c r="M33" s="78"/>
      <c r="N33" s="78"/>
      <c r="O33" s="78"/>
    </row>
    <row r="34" spans="1:15">
      <c r="A34" s="77" t="s">
        <v>675</v>
      </c>
      <c r="B34" s="77" t="str">
        <f>+VLOOKUP(A34,[1]Mpios!B$10:C$1132,2,0)</f>
        <v>Norte de Santander</v>
      </c>
      <c r="C34" s="77" t="str">
        <f>+VLOOKUP(A34,[1]Mpios!D$10:E$1131,2,0)</f>
        <v>San Calixto</v>
      </c>
      <c r="D34" s="77">
        <v>7</v>
      </c>
      <c r="E34" s="77">
        <f>+VLOOKUP(A34,[1]Mpios!D$10:Q$1131,14,0)</f>
        <v>13631</v>
      </c>
      <c r="F34" s="77">
        <f t="shared" si="0"/>
        <v>102.70706477881299</v>
      </c>
      <c r="G34" s="78"/>
      <c r="H34" s="78"/>
      <c r="I34" s="78"/>
      <c r="J34" s="78"/>
      <c r="K34" s="78"/>
      <c r="L34" s="78"/>
      <c r="M34" s="78"/>
      <c r="N34" s="78"/>
      <c r="O34" s="78"/>
    </row>
    <row r="35" spans="1:15">
      <c r="A35" s="77" t="s">
        <v>1120</v>
      </c>
      <c r="B35" s="77" t="str">
        <f>+VLOOKUP(A35,[1]Mpios!B$10:C$1132,2,0)</f>
        <v>Huila</v>
      </c>
      <c r="C35" s="77" t="str">
        <f>+VLOOKUP(A35,[1]Mpios!D$10:E$1131,2,0)</f>
        <v>Elías</v>
      </c>
      <c r="D35" s="77">
        <v>2</v>
      </c>
      <c r="E35" s="77">
        <f>+VLOOKUP(A35,[1]Mpios!D$10:Q$1131,14,0)</f>
        <v>3988</v>
      </c>
      <c r="F35" s="77">
        <f t="shared" si="0"/>
        <v>100.30090270812437</v>
      </c>
      <c r="G35" s="78"/>
      <c r="H35" s="78"/>
      <c r="I35" s="78"/>
      <c r="J35" s="78"/>
      <c r="K35" s="78"/>
      <c r="L35" s="78"/>
      <c r="M35" s="78"/>
      <c r="N35" s="78"/>
      <c r="O35" s="78"/>
    </row>
    <row r="36" spans="1:15">
      <c r="A36" s="77" t="s">
        <v>453</v>
      </c>
      <c r="B36" s="77" t="str">
        <f>+VLOOKUP(A36,[1]Mpios!B$10:C$1132,2,0)</f>
        <v>Chocó</v>
      </c>
      <c r="C36" s="77" t="str">
        <f>+VLOOKUP(A36,[1]Mpios!D$10:E$1131,2,0)</f>
        <v>Atrato</v>
      </c>
      <c r="D36" s="77">
        <v>5</v>
      </c>
      <c r="E36" s="77">
        <f>+VLOOKUP(A36,[1]Mpios!D$10:Q$1131,14,0)</f>
        <v>10195</v>
      </c>
      <c r="F36" s="77">
        <f t="shared" si="0"/>
        <v>98.087297694948504</v>
      </c>
      <c r="G36" s="78"/>
      <c r="H36" s="78"/>
      <c r="I36" s="78"/>
      <c r="J36" s="78"/>
      <c r="K36" s="78"/>
      <c r="L36" s="78"/>
      <c r="M36" s="78"/>
      <c r="N36" s="78"/>
      <c r="O36" s="78"/>
    </row>
    <row r="37" spans="1:15">
      <c r="A37" s="77" t="s">
        <v>50</v>
      </c>
      <c r="B37" s="77" t="str">
        <f>+VLOOKUP(A37,[1]Mpios!B$10:C$1132,2,0)</f>
        <v>Antioquia</v>
      </c>
      <c r="C37" s="77" t="str">
        <f>+VLOOKUP(A37,[1]Mpios!D$10:E$1131,2,0)</f>
        <v>Armenia</v>
      </c>
      <c r="D37" s="77">
        <v>2</v>
      </c>
      <c r="E37" s="77">
        <f>+VLOOKUP(A37,[1]Mpios!D$10:Q$1131,14,0)</f>
        <v>4110</v>
      </c>
      <c r="F37" s="77">
        <f t="shared" si="0"/>
        <v>97.323600973236012</v>
      </c>
      <c r="G37" s="78"/>
      <c r="H37" s="78"/>
      <c r="I37" s="78"/>
      <c r="J37" s="78"/>
      <c r="K37" s="78"/>
      <c r="L37" s="78"/>
      <c r="M37" s="78"/>
      <c r="N37" s="78"/>
      <c r="O37" s="78"/>
    </row>
    <row r="38" spans="1:15">
      <c r="A38" s="77" t="s">
        <v>856</v>
      </c>
      <c r="B38" s="77" t="str">
        <f>+VLOOKUP(A38,[1]Mpios!B$10:C$1132,2,0)</f>
        <v>Valle del Cauca</v>
      </c>
      <c r="C38" s="77" t="str">
        <f>+VLOOKUP(A38,[1]Mpios!D$10:E$1131,2,0)</f>
        <v>Riofrío</v>
      </c>
      <c r="D38" s="77">
        <v>7</v>
      </c>
      <c r="E38" s="77">
        <f>+VLOOKUP(A38,[1]Mpios!D$10:Q$1131,14,0)</f>
        <v>14489</v>
      </c>
      <c r="F38" s="77">
        <f t="shared" si="0"/>
        <v>96.625025881703365</v>
      </c>
      <c r="G38" s="78"/>
      <c r="H38" s="78"/>
      <c r="I38" s="78"/>
      <c r="J38" s="78"/>
      <c r="K38" s="78"/>
      <c r="L38" s="78"/>
      <c r="M38" s="78"/>
      <c r="N38" s="78"/>
      <c r="O38" s="78"/>
    </row>
    <row r="39" spans="1:15">
      <c r="A39" s="77" t="s">
        <v>689</v>
      </c>
      <c r="B39" s="77" t="str">
        <f>+VLOOKUP(A39,[1]Mpios!B$10:C$1132,2,0)</f>
        <v>Quindio</v>
      </c>
      <c r="C39" s="77" t="str">
        <f>+VLOOKUP(A39,[1]Mpios!D$10:E$1131,2,0)</f>
        <v>Montenegro</v>
      </c>
      <c r="D39" s="77">
        <v>20</v>
      </c>
      <c r="E39" s="77">
        <f>+VLOOKUP(A39,[1]Mpios!D$10:Q$1131,14,0)</f>
        <v>41434</v>
      </c>
      <c r="F39" s="77">
        <f t="shared" si="0"/>
        <v>96.539074190278512</v>
      </c>
      <c r="G39" s="78"/>
      <c r="H39" s="78"/>
      <c r="I39" s="78"/>
      <c r="J39" s="78"/>
      <c r="K39" s="78"/>
      <c r="L39" s="78"/>
      <c r="M39" s="78"/>
      <c r="N39" s="78"/>
      <c r="O39" s="78"/>
    </row>
    <row r="40" spans="1:15">
      <c r="A40" s="77" t="s">
        <v>577</v>
      </c>
      <c r="B40" s="77" t="str">
        <f>+VLOOKUP(A40,[1]Mpios!B$10:C$1132,2,0)</f>
        <v>Meta</v>
      </c>
      <c r="C40" s="77" t="str">
        <f>+VLOOKUP(A40,[1]Mpios!D$10:E$1131,2,0)</f>
        <v>Puerto Gaitán</v>
      </c>
      <c r="D40" s="77">
        <v>9</v>
      </c>
      <c r="E40" s="77">
        <f>+VLOOKUP(A40,[1]Mpios!D$10:Q$1131,14,0)</f>
        <v>18678</v>
      </c>
      <c r="F40" s="77">
        <f t="shared" si="0"/>
        <v>96.370061034371986</v>
      </c>
      <c r="G40" s="78"/>
      <c r="H40" s="78"/>
      <c r="I40" s="78"/>
      <c r="J40" s="78"/>
      <c r="K40" s="78"/>
      <c r="L40" s="78"/>
      <c r="M40" s="78"/>
      <c r="N40" s="78"/>
      <c r="O40" s="78"/>
    </row>
    <row r="41" spans="1:15">
      <c r="A41" s="77" t="s">
        <v>835</v>
      </c>
      <c r="B41" s="77" t="str">
        <f>+VLOOKUP(A41,[1]Mpios!B$10:C$1132,2,0)</f>
        <v>Valle del Cauca</v>
      </c>
      <c r="C41" s="77" t="str">
        <f>+VLOOKUP(A41,[1]Mpios!D$10:E$1131,2,0)</f>
        <v>Bugalagrande</v>
      </c>
      <c r="D41" s="77">
        <v>10</v>
      </c>
      <c r="E41" s="77">
        <f>+VLOOKUP(A41,[1]Mpios!D$10:Q$1131,14,0)</f>
        <v>21127</v>
      </c>
      <c r="F41" s="77">
        <f t="shared" si="0"/>
        <v>94.665593789937049</v>
      </c>
      <c r="G41" s="78"/>
      <c r="H41" s="78"/>
      <c r="I41" s="78"/>
      <c r="J41" s="78"/>
      <c r="K41" s="78"/>
      <c r="L41" s="78"/>
      <c r="M41" s="78"/>
      <c r="N41" s="78"/>
      <c r="O41" s="78"/>
    </row>
    <row r="42" spans="1:15">
      <c r="A42" s="77" t="s">
        <v>852</v>
      </c>
      <c r="B42" s="77" t="str">
        <f>+VLOOKUP(A42,[1]Mpios!B$10:C$1132,2,0)</f>
        <v>Valle del Cauca</v>
      </c>
      <c r="C42" s="77" t="str">
        <f>+VLOOKUP(A42,[1]Mpios!D$10:E$1131,2,0)</f>
        <v>Obando</v>
      </c>
      <c r="D42" s="77">
        <v>7</v>
      </c>
      <c r="E42" s="77">
        <f>+VLOOKUP(A42,[1]Mpios!D$10:Q$1131,14,0)</f>
        <v>15059</v>
      </c>
      <c r="F42" s="77">
        <f t="shared" si="0"/>
        <v>92.967660535228106</v>
      </c>
      <c r="G42" s="78"/>
      <c r="H42" s="78"/>
      <c r="I42" s="78"/>
      <c r="J42" s="78"/>
      <c r="K42" s="78"/>
      <c r="L42" s="78"/>
      <c r="M42" s="78"/>
      <c r="N42" s="78"/>
      <c r="O42" s="78"/>
    </row>
    <row r="43" spans="1:15">
      <c r="A43" s="77" t="s">
        <v>145</v>
      </c>
      <c r="B43" s="77" t="str">
        <f>+VLOOKUP(A43,[1]Mpios!B$10:C$1132,2,0)</f>
        <v>Antioquia</v>
      </c>
      <c r="C43" s="77" t="str">
        <f>+VLOOKUP(A43,[1]Mpios!D$10:E$1131,2,0)</f>
        <v>Toledo</v>
      </c>
      <c r="D43" s="77">
        <v>3</v>
      </c>
      <c r="E43" s="77">
        <f>+VLOOKUP(A43,[1]Mpios!D$10:Q$1131,14,0)</f>
        <v>6466</v>
      </c>
      <c r="F43" s="77">
        <f t="shared" si="0"/>
        <v>92.793071450665011</v>
      </c>
      <c r="G43" s="78"/>
      <c r="H43" s="78"/>
      <c r="I43" s="78"/>
      <c r="J43" s="78"/>
      <c r="K43" s="78"/>
      <c r="L43" s="78"/>
      <c r="M43" s="78"/>
      <c r="N43" s="78"/>
      <c r="O43" s="78"/>
    </row>
    <row r="44" spans="1:15">
      <c r="A44" s="77" t="s">
        <v>58</v>
      </c>
      <c r="B44" s="77" t="str">
        <f>+VLOOKUP(A44,[1]Mpios!B$10:C$1132,2,0)</f>
        <v>Antioquia</v>
      </c>
      <c r="C44" s="77" t="str">
        <f>+VLOOKUP(A44,[1]Mpios!D$10:E$1131,2,0)</f>
        <v>Buriticá</v>
      </c>
      <c r="D44" s="77">
        <v>3</v>
      </c>
      <c r="E44" s="77">
        <f>+VLOOKUP(A44,[1]Mpios!D$10:Q$1131,14,0)</f>
        <v>6566</v>
      </c>
      <c r="F44" s="77">
        <f t="shared" si="0"/>
        <v>91.379835516296069</v>
      </c>
      <c r="G44" s="78"/>
      <c r="H44" s="78"/>
      <c r="I44" s="78"/>
      <c r="J44" s="78"/>
      <c r="K44" s="78"/>
      <c r="L44" s="78"/>
      <c r="M44" s="78"/>
      <c r="N44" s="78"/>
      <c r="O44" s="78"/>
    </row>
    <row r="45" spans="1:15">
      <c r="A45" s="77" t="s">
        <v>661</v>
      </c>
      <c r="B45" s="77" t="str">
        <f>+VLOOKUP(A45,[1]Mpios!B$10:C$1132,2,0)</f>
        <v>Norte de Santander</v>
      </c>
      <c r="C45" s="77" t="str">
        <f>+VLOOKUP(A45,[1]Mpios!D$10:E$1131,2,0)</f>
        <v>El Tarra</v>
      </c>
      <c r="D45" s="77">
        <v>5</v>
      </c>
      <c r="E45" s="77">
        <f>+VLOOKUP(A45,[1]Mpios!D$10:Q$1131,14,0)</f>
        <v>10974</v>
      </c>
      <c r="F45" s="77">
        <f t="shared" si="0"/>
        <v>91.124476034262798</v>
      </c>
      <c r="G45" s="78"/>
      <c r="H45" s="78"/>
      <c r="I45" s="78"/>
      <c r="J45" s="78"/>
      <c r="K45" s="78"/>
      <c r="L45" s="78"/>
      <c r="M45" s="78"/>
      <c r="N45" s="78"/>
      <c r="O45" s="78"/>
    </row>
    <row r="46" spans="1:15">
      <c r="A46" s="77" t="s">
        <v>841</v>
      </c>
      <c r="B46" s="77" t="str">
        <f>+VLOOKUP(A46,[1]Mpios!B$10:C$1132,2,0)</f>
        <v>Valle del Cauca</v>
      </c>
      <c r="C46" s="77" t="str">
        <f>+VLOOKUP(A46,[1]Mpios!D$10:E$1131,2,0)</f>
        <v>El Águila</v>
      </c>
      <c r="D46" s="77">
        <v>5</v>
      </c>
      <c r="E46" s="77">
        <f>+VLOOKUP(A46,[1]Mpios!D$10:Q$1131,14,0)</f>
        <v>11115</v>
      </c>
      <c r="F46" s="77">
        <f t="shared" si="0"/>
        <v>89.968511021142604</v>
      </c>
      <c r="G46" s="78"/>
      <c r="H46" s="78"/>
      <c r="I46" s="78"/>
      <c r="J46" s="78"/>
      <c r="K46" s="78"/>
      <c r="L46" s="78"/>
      <c r="M46" s="78"/>
      <c r="N46" s="78"/>
      <c r="O46" s="78"/>
    </row>
    <row r="47" spans="1:15">
      <c r="A47" s="77" t="s">
        <v>569</v>
      </c>
      <c r="B47" s="77" t="str">
        <f>+VLOOKUP(A47,[1]Mpios!B$10:C$1132,2,0)</f>
        <v>Meta</v>
      </c>
      <c r="C47" s="77" t="str">
        <f>+VLOOKUP(A47,[1]Mpios!D$10:E$1131,2,0)</f>
        <v>Fuente de Oro</v>
      </c>
      <c r="D47" s="77">
        <v>6</v>
      </c>
      <c r="E47" s="77">
        <f>+VLOOKUP(A47,[1]Mpios!D$10:Q$1131,14,0)</f>
        <v>13472</v>
      </c>
      <c r="F47" s="77">
        <f t="shared" si="0"/>
        <v>89.073634204275535</v>
      </c>
      <c r="G47" s="78"/>
      <c r="H47" s="78"/>
      <c r="I47" s="78"/>
      <c r="J47" s="78"/>
      <c r="K47" s="78"/>
      <c r="L47" s="78"/>
      <c r="M47" s="78"/>
      <c r="N47" s="78"/>
      <c r="O47" s="78"/>
    </row>
    <row r="48" spans="1:15">
      <c r="A48" s="77" t="s">
        <v>298</v>
      </c>
      <c r="B48" s="77" t="str">
        <f>+VLOOKUP(A48,[1]Mpios!B$10:C$1132,2,0)</f>
        <v>Cauca</v>
      </c>
      <c r="C48" s="77" t="str">
        <f>+VLOOKUP(A48,[1]Mpios!D$10:E$1131,2,0)</f>
        <v>Argelia</v>
      </c>
      <c r="D48" s="77">
        <v>12</v>
      </c>
      <c r="E48" s="77">
        <f>+VLOOKUP(A48,[1]Mpios!D$10:Q$1131,14,0)</f>
        <v>26976</v>
      </c>
      <c r="F48" s="77">
        <f t="shared" si="0"/>
        <v>88.967971530249102</v>
      </c>
      <c r="G48" s="78"/>
      <c r="H48" s="78"/>
      <c r="I48" s="78"/>
      <c r="J48" s="78"/>
      <c r="K48" s="78"/>
      <c r="L48" s="78"/>
      <c r="M48" s="78"/>
      <c r="N48" s="78"/>
      <c r="O48" s="78"/>
    </row>
    <row r="49" spans="1:15">
      <c r="A49" s="77" t="s">
        <v>350</v>
      </c>
      <c r="B49" s="77" t="str">
        <f>+VLOOKUP(A49,[1]Mpios!B$10:C$1132,2,0)</f>
        <v>Cesar</v>
      </c>
      <c r="C49" s="77" t="str">
        <f>+VLOOKUP(A49,[1]Mpios!D$10:E$1131,2,0)</f>
        <v>González</v>
      </c>
      <c r="D49" s="77">
        <v>3</v>
      </c>
      <c r="E49" s="77">
        <f>+VLOOKUP(A49,[1]Mpios!D$10:Q$1131,14,0)</f>
        <v>6789</v>
      </c>
      <c r="F49" s="77">
        <f t="shared" si="0"/>
        <v>88.378258948298722</v>
      </c>
      <c r="G49" s="78"/>
      <c r="H49" s="78"/>
      <c r="I49" s="78"/>
      <c r="J49" s="78"/>
      <c r="K49" s="78"/>
      <c r="L49" s="78"/>
      <c r="M49" s="78"/>
      <c r="N49" s="78"/>
      <c r="O49" s="78"/>
    </row>
    <row r="50" spans="1:15">
      <c r="A50" s="77" t="s">
        <v>52</v>
      </c>
      <c r="B50" s="77" t="str">
        <f>+VLOOKUP(A50,[1]Mpios!B$10:C$1132,2,0)</f>
        <v>Antioquia</v>
      </c>
      <c r="C50" s="77" t="str">
        <f>+VLOOKUP(A50,[1]Mpios!D$10:E$1131,2,0)</f>
        <v>Belmira</v>
      </c>
      <c r="D50" s="77">
        <v>3</v>
      </c>
      <c r="E50" s="77">
        <f>+VLOOKUP(A50,[1]Mpios!D$10:Q$1131,14,0)</f>
        <v>6823</v>
      </c>
      <c r="F50" s="77">
        <f t="shared" si="0"/>
        <v>87.937857247545068</v>
      </c>
      <c r="G50" s="78"/>
      <c r="H50" s="78"/>
      <c r="I50" s="78"/>
      <c r="J50" s="78"/>
      <c r="K50" s="78"/>
      <c r="L50" s="78"/>
      <c r="M50" s="78"/>
      <c r="N50" s="78"/>
      <c r="O50" s="78"/>
    </row>
    <row r="51" spans="1:15">
      <c r="A51" s="77" t="s">
        <v>464</v>
      </c>
      <c r="B51" s="77" t="str">
        <f>+VLOOKUP(A51,[1]Mpios!B$10:C$1132,2,0)</f>
        <v>Chocó</v>
      </c>
      <c r="C51" s="77" t="str">
        <f>+VLOOKUP(A51,[1]Mpios!D$10:E$1131,2,0)</f>
        <v>Istmina</v>
      </c>
      <c r="D51" s="77">
        <v>11</v>
      </c>
      <c r="E51" s="77">
        <f>+VLOOKUP(A51,[1]Mpios!D$10:Q$1131,14,0)</f>
        <v>25519</v>
      </c>
      <c r="F51" s="77">
        <f t="shared" si="0"/>
        <v>86.210274697284376</v>
      </c>
      <c r="G51" s="78"/>
      <c r="H51" s="78"/>
      <c r="I51" s="78"/>
      <c r="J51" s="78"/>
      <c r="K51" s="78"/>
      <c r="L51" s="78"/>
      <c r="M51" s="78"/>
      <c r="N51" s="78"/>
      <c r="O51" s="78"/>
    </row>
    <row r="52" spans="1:15">
      <c r="A52" s="77" t="s">
        <v>860</v>
      </c>
      <c r="B52" s="77" t="str">
        <f>+VLOOKUP(A52,[1]Mpios!B$10:C$1132,2,0)</f>
        <v>Valle del Cauca</v>
      </c>
      <c r="C52" s="77" t="str">
        <f>+VLOOKUP(A52,[1]Mpios!D$10:E$1131,2,0)</f>
        <v>Toro</v>
      </c>
      <c r="D52" s="77">
        <v>7</v>
      </c>
      <c r="E52" s="77">
        <f>+VLOOKUP(A52,[1]Mpios!D$10:Q$1131,14,0)</f>
        <v>16458</v>
      </c>
      <c r="F52" s="77">
        <f t="shared" si="0"/>
        <v>85.06501397496659</v>
      </c>
      <c r="G52" s="78"/>
      <c r="H52" s="78"/>
      <c r="I52" s="78"/>
      <c r="J52" s="78"/>
      <c r="K52" s="78"/>
      <c r="L52" s="78"/>
      <c r="M52" s="78"/>
      <c r="N52" s="78"/>
      <c r="O52" s="78"/>
    </row>
    <row r="53" spans="1:15">
      <c r="A53" s="77" t="s">
        <v>901</v>
      </c>
      <c r="B53" s="77" t="str">
        <f>+VLOOKUP(A53,[1]Mpios!B$10:C$1132,2,0)</f>
        <v>Putumayo</v>
      </c>
      <c r="C53" s="77" t="str">
        <f>+VLOOKUP(A53,[1]Mpios!D$10:E$1131,2,0)</f>
        <v>San Francisco</v>
      </c>
      <c r="D53" s="77">
        <v>3</v>
      </c>
      <c r="E53" s="77">
        <f>+VLOOKUP(A53,[1]Mpios!D$10:Q$1131,14,0)</f>
        <v>7120</v>
      </c>
      <c r="F53" s="77">
        <f t="shared" si="0"/>
        <v>84.269662921348313</v>
      </c>
      <c r="G53" s="78"/>
      <c r="H53" s="78"/>
      <c r="I53" s="78"/>
      <c r="J53" s="78"/>
      <c r="K53" s="78"/>
      <c r="L53" s="78"/>
      <c r="M53" s="78"/>
      <c r="N53" s="78"/>
      <c r="O53" s="78"/>
    </row>
    <row r="54" spans="1:15">
      <c r="A54" s="77" t="s">
        <v>306</v>
      </c>
      <c r="B54" s="77" t="str">
        <f>+VLOOKUP(A54,[1]Mpios!B$10:C$1132,2,0)</f>
        <v>Cauca</v>
      </c>
      <c r="C54" s="77" t="str">
        <f>+VLOOKUP(A54,[1]Mpios!D$10:E$1131,2,0)</f>
        <v>El Tambo</v>
      </c>
      <c r="D54" s="77">
        <v>20</v>
      </c>
      <c r="E54" s="77">
        <f>+VLOOKUP(A54,[1]Mpios!D$10:Q$1131,14,0)</f>
        <v>47674</v>
      </c>
      <c r="F54" s="77">
        <f t="shared" si="0"/>
        <v>83.903175735201586</v>
      </c>
      <c r="G54" s="78"/>
      <c r="H54" s="78"/>
      <c r="I54" s="78"/>
      <c r="J54" s="78"/>
      <c r="K54" s="78"/>
      <c r="L54" s="78"/>
      <c r="M54" s="78"/>
      <c r="N54" s="78"/>
      <c r="O54" s="78"/>
    </row>
    <row r="55" spans="1:15">
      <c r="A55" s="77" t="s">
        <v>1107</v>
      </c>
      <c r="B55" s="77" t="str">
        <f>+VLOOKUP(A55,[1]Mpios!B$10:C$1132,2,0)</f>
        <v>Cundinamarca</v>
      </c>
      <c r="C55" s="77" t="str">
        <f>+VLOOKUP(A55,[1]Mpios!D$10:E$1131,2,0)</f>
        <v>Ricaurte</v>
      </c>
      <c r="D55" s="77">
        <v>4</v>
      </c>
      <c r="E55" s="77">
        <f>+VLOOKUP(A55,[1]Mpios!D$10:Q$1131,14,0)</f>
        <v>9579</v>
      </c>
      <c r="F55" s="77">
        <f t="shared" si="0"/>
        <v>83.516024637227261</v>
      </c>
      <c r="G55" s="78"/>
      <c r="H55" s="78"/>
      <c r="I55" s="78"/>
      <c r="J55" s="78"/>
      <c r="K55" s="78"/>
      <c r="L55" s="78"/>
      <c r="M55" s="78"/>
      <c r="N55" s="78"/>
      <c r="O55" s="78"/>
    </row>
    <row r="56" spans="1:15">
      <c r="A56" s="77" t="s">
        <v>323</v>
      </c>
      <c r="B56" s="77" t="str">
        <f>+VLOOKUP(A56,[1]Mpios!B$10:C$1132,2,0)</f>
        <v>Cauca</v>
      </c>
      <c r="C56" s="77" t="str">
        <f>+VLOOKUP(A56,[1]Mpios!D$10:E$1131,2,0)</f>
        <v>Puerto Tejada</v>
      </c>
      <c r="D56" s="77">
        <v>19</v>
      </c>
      <c r="E56" s="77">
        <f>+VLOOKUP(A56,[1]Mpios!D$10:Q$1131,14,0)</f>
        <v>45840</v>
      </c>
      <c r="F56" s="77">
        <f t="shared" si="0"/>
        <v>82.897033158813272</v>
      </c>
      <c r="G56" s="78"/>
      <c r="H56" s="78"/>
      <c r="I56" s="78"/>
      <c r="J56" s="78"/>
      <c r="K56" s="78"/>
      <c r="L56" s="78"/>
      <c r="M56" s="78"/>
      <c r="N56" s="78"/>
      <c r="O56" s="78"/>
    </row>
    <row r="57" spans="1:15">
      <c r="A57" s="77" t="s">
        <v>56</v>
      </c>
      <c r="B57" s="77" t="str">
        <f>+VLOOKUP(A57,[1]Mpios!B$10:C$1132,2,0)</f>
        <v>Antioquia</v>
      </c>
      <c r="C57" s="77" t="str">
        <f>+VLOOKUP(A57,[1]Mpios!D$10:E$1131,2,0)</f>
        <v>Ciudad Bolívar</v>
      </c>
      <c r="D57" s="77">
        <v>11</v>
      </c>
      <c r="E57" s="77">
        <f>+VLOOKUP(A57,[1]Mpios!D$10:Q$1131,14,0)</f>
        <v>26957</v>
      </c>
      <c r="F57" s="77">
        <f t="shared" si="0"/>
        <v>81.611455280632114</v>
      </c>
      <c r="G57" s="78"/>
      <c r="H57" s="78"/>
      <c r="I57" s="78"/>
      <c r="J57" s="78"/>
      <c r="K57" s="78"/>
      <c r="L57" s="78"/>
      <c r="M57" s="78"/>
      <c r="N57" s="78"/>
      <c r="O57" s="78"/>
    </row>
    <row r="58" spans="1:15">
      <c r="A58" s="77" t="s">
        <v>625</v>
      </c>
      <c r="B58" s="77" t="str">
        <f>+VLOOKUP(A58,[1]Mpios!B$10:C$1132,2,0)</f>
        <v>Nariño</v>
      </c>
      <c r="C58" s="77" t="str">
        <f>+VLOOKUP(A58,[1]Mpios!D$10:E$1131,2,0)</f>
        <v>Nariño</v>
      </c>
      <c r="D58" s="77">
        <v>2</v>
      </c>
      <c r="E58" s="77">
        <f>+VLOOKUP(A58,[1]Mpios!D$10:Q$1131,14,0)</f>
        <v>4934</v>
      </c>
      <c r="F58" s="77">
        <f t="shared" si="0"/>
        <v>81.070125658694764</v>
      </c>
      <c r="G58" s="78"/>
      <c r="H58" s="78"/>
      <c r="I58" s="78"/>
      <c r="J58" s="78"/>
      <c r="K58" s="78"/>
      <c r="L58" s="78"/>
      <c r="M58" s="78"/>
      <c r="N58" s="78"/>
      <c r="O58" s="78"/>
    </row>
    <row r="59" spans="1:15">
      <c r="A59" s="77" t="s">
        <v>140</v>
      </c>
      <c r="B59" s="77" t="str">
        <f>+VLOOKUP(A59,[1]Mpios!B$10:C$1132,2,0)</f>
        <v>Antioquia</v>
      </c>
      <c r="C59" s="77" t="str">
        <f>+VLOOKUP(A59,[1]Mpios!D$10:E$1131,2,0)</f>
        <v>Sopetrán</v>
      </c>
      <c r="D59" s="77">
        <v>6</v>
      </c>
      <c r="E59" s="77">
        <f>+VLOOKUP(A59,[1]Mpios!D$10:Q$1131,14,0)</f>
        <v>14821</v>
      </c>
      <c r="F59" s="77">
        <f t="shared" si="0"/>
        <v>80.966196612914104</v>
      </c>
      <c r="G59" s="78"/>
      <c r="H59" s="78"/>
      <c r="I59" s="78"/>
      <c r="J59" s="78"/>
      <c r="K59" s="78"/>
      <c r="L59" s="78"/>
      <c r="M59" s="78"/>
      <c r="N59" s="78"/>
      <c r="O59" s="78"/>
    </row>
    <row r="60" spans="1:15">
      <c r="A60" s="77" t="s">
        <v>804</v>
      </c>
      <c r="B60" s="77" t="str">
        <f>+VLOOKUP(A60,[1]Mpios!B$10:C$1132,2,0)</f>
        <v>Tolima</v>
      </c>
      <c r="C60" s="77" t="str">
        <f>+VLOOKUP(A60,[1]Mpios!D$10:E$1131,2,0)</f>
        <v>Lérida</v>
      </c>
      <c r="D60" s="77">
        <v>7</v>
      </c>
      <c r="E60" s="77">
        <f>+VLOOKUP(A60,[1]Mpios!D$10:Q$1131,14,0)</f>
        <v>17395</v>
      </c>
      <c r="F60" s="77">
        <f t="shared" si="0"/>
        <v>80.482897384305829</v>
      </c>
      <c r="G60" s="78"/>
      <c r="H60" s="78"/>
      <c r="I60" s="78"/>
      <c r="J60" s="78"/>
      <c r="K60" s="78"/>
      <c r="L60" s="78"/>
      <c r="M60" s="78"/>
      <c r="N60" s="78"/>
      <c r="O60" s="78"/>
    </row>
    <row r="61" spans="1:15">
      <c r="A61" s="77" t="s">
        <v>867</v>
      </c>
      <c r="B61" s="77" t="str">
        <f>+VLOOKUP(A61,[1]Mpios!B$10:C$1132,2,0)</f>
        <v>Valle del Cauca</v>
      </c>
      <c r="C61" s="77" t="str">
        <f>+VLOOKUP(A61,[1]Mpios!D$10:E$1131,2,0)</f>
        <v>Yumbo</v>
      </c>
      <c r="D61" s="77">
        <v>48</v>
      </c>
      <c r="E61" s="77">
        <f>+VLOOKUP(A61,[1]Mpios!D$10:Q$1131,14,0)</f>
        <v>119889</v>
      </c>
      <c r="F61" s="77">
        <f t="shared" si="0"/>
        <v>80.074068513374883</v>
      </c>
      <c r="G61" s="78"/>
      <c r="H61" s="78"/>
      <c r="I61" s="78"/>
      <c r="J61" s="78"/>
      <c r="K61" s="78"/>
      <c r="L61" s="78"/>
      <c r="M61" s="78"/>
      <c r="N61" s="78"/>
      <c r="O61" s="78"/>
    </row>
    <row r="62" spans="1:15">
      <c r="A62" s="77" t="s">
        <v>857</v>
      </c>
      <c r="B62" s="77" t="str">
        <f>+VLOOKUP(A62,[1]Mpios!B$10:C$1132,2,0)</f>
        <v>Valle del Cauca</v>
      </c>
      <c r="C62" s="77" t="str">
        <f>+VLOOKUP(A62,[1]Mpios!D$10:E$1131,2,0)</f>
        <v>Roldanillo</v>
      </c>
      <c r="D62" s="77">
        <v>13</v>
      </c>
      <c r="E62" s="77">
        <f>+VLOOKUP(A62,[1]Mpios!D$10:Q$1131,14,0)</f>
        <v>32597</v>
      </c>
      <c r="F62" s="77">
        <f t="shared" si="0"/>
        <v>79.761941282940143</v>
      </c>
      <c r="G62" s="78"/>
      <c r="H62" s="78"/>
      <c r="I62" s="78"/>
      <c r="J62" s="78"/>
      <c r="K62" s="78"/>
      <c r="L62" s="78"/>
      <c r="M62" s="78"/>
      <c r="N62" s="78"/>
      <c r="O62" s="78"/>
    </row>
    <row r="63" spans="1:15">
      <c r="A63" s="77" t="s">
        <v>808</v>
      </c>
      <c r="B63" s="77" t="str">
        <f>+VLOOKUP(A63,[1]Mpios!B$10:C$1132,2,0)</f>
        <v>Tolima</v>
      </c>
      <c r="C63" s="77" t="str">
        <f>+VLOOKUP(A63,[1]Mpios!D$10:E$1131,2,0)</f>
        <v>Murillo</v>
      </c>
      <c r="D63" s="77">
        <v>2</v>
      </c>
      <c r="E63" s="77">
        <f>+VLOOKUP(A63,[1]Mpios!D$10:Q$1131,14,0)</f>
        <v>5018</v>
      </c>
      <c r="F63" s="77">
        <f t="shared" si="0"/>
        <v>79.71303308090873</v>
      </c>
      <c r="G63" s="78"/>
      <c r="H63" s="78"/>
      <c r="I63" s="78"/>
      <c r="J63" s="78"/>
      <c r="K63" s="78"/>
      <c r="L63" s="78"/>
      <c r="M63" s="78"/>
      <c r="N63" s="78"/>
      <c r="O63" s="78"/>
    </row>
    <row r="64" spans="1:15">
      <c r="A64" s="77" t="s">
        <v>838</v>
      </c>
      <c r="B64" s="77" t="str">
        <f>+VLOOKUP(A64,[1]Mpios!B$10:C$1132,2,0)</f>
        <v>Valle del Cauca</v>
      </c>
      <c r="C64" s="77" t="str">
        <f>+VLOOKUP(A64,[1]Mpios!D$10:E$1131,2,0)</f>
        <v>Candelaria</v>
      </c>
      <c r="D64" s="77">
        <v>33</v>
      </c>
      <c r="E64" s="77">
        <f>+VLOOKUP(A64,[1]Mpios!D$10:Q$1131,14,0)</f>
        <v>82898</v>
      </c>
      <c r="F64" s="77">
        <f t="shared" si="0"/>
        <v>79.615913532292694</v>
      </c>
      <c r="G64" s="78"/>
      <c r="H64" s="78"/>
      <c r="I64" s="78"/>
      <c r="J64" s="78"/>
      <c r="K64" s="78"/>
      <c r="L64" s="78"/>
      <c r="M64" s="78"/>
      <c r="N64" s="78"/>
      <c r="O64" s="78"/>
    </row>
    <row r="65" spans="1:15">
      <c r="A65" s="77" t="s">
        <v>604</v>
      </c>
      <c r="B65" s="77" t="str">
        <f>+VLOOKUP(A65,[1]Mpios!B$10:C$1132,2,0)</f>
        <v>Nariño</v>
      </c>
      <c r="C65" s="77" t="str">
        <f>+VLOOKUP(A65,[1]Mpios!D$10:E$1131,2,0)</f>
        <v>El Rosario</v>
      </c>
      <c r="D65" s="77">
        <v>4</v>
      </c>
      <c r="E65" s="77">
        <f>+VLOOKUP(A65,[1]Mpios!D$10:Q$1131,14,0)</f>
        <v>10063</v>
      </c>
      <c r="F65" s="77">
        <f t="shared" si="0"/>
        <v>79.499155321474717</v>
      </c>
      <c r="G65" s="78"/>
      <c r="H65" s="78"/>
      <c r="I65" s="78"/>
      <c r="J65" s="78"/>
      <c r="K65" s="78"/>
      <c r="L65" s="78"/>
      <c r="M65" s="78"/>
      <c r="N65" s="78"/>
      <c r="O65" s="78"/>
    </row>
    <row r="66" spans="1:15">
      <c r="A66" s="77" t="s">
        <v>80</v>
      </c>
      <c r="B66" s="77" t="str">
        <f>+VLOOKUP(A66,[1]Mpios!B$10:C$1132,2,0)</f>
        <v>Antioquia</v>
      </c>
      <c r="C66" s="77" t="str">
        <f>+VLOOKUP(A66,[1]Mpios!D$10:E$1131,2,0)</f>
        <v>Entrerrios</v>
      </c>
      <c r="D66" s="77">
        <v>4</v>
      </c>
      <c r="E66" s="77">
        <f>+VLOOKUP(A66,[1]Mpios!D$10:Q$1131,14,0)</f>
        <v>10102</v>
      </c>
      <c r="F66" s="77">
        <f t="shared" ref="F66:F129" si="1">+(D66/E66)*2*100000</f>
        <v>79.192239160562266</v>
      </c>
      <c r="G66" s="78"/>
      <c r="H66" s="78"/>
      <c r="I66" s="78"/>
      <c r="J66" s="78"/>
      <c r="K66" s="78"/>
      <c r="L66" s="78"/>
      <c r="M66" s="78"/>
      <c r="N66" s="78"/>
      <c r="O66" s="78"/>
    </row>
    <row r="67" spans="1:15">
      <c r="A67" s="77" t="s">
        <v>46</v>
      </c>
      <c r="B67" s="77" t="str">
        <f>+VLOOKUP(A67,[1]Mpios!B$10:C$1132,2,0)</f>
        <v>Antioquia</v>
      </c>
      <c r="C67" s="77" t="str">
        <f>+VLOOKUP(A67,[1]Mpios!D$10:E$1131,2,0)</f>
        <v>Anza</v>
      </c>
      <c r="D67" s="77">
        <v>3</v>
      </c>
      <c r="E67" s="77">
        <f>+VLOOKUP(A67,[1]Mpios!D$10:Q$1131,14,0)</f>
        <v>7580</v>
      </c>
      <c r="F67" s="77">
        <f t="shared" si="1"/>
        <v>79.155672823218993</v>
      </c>
      <c r="G67" s="78"/>
      <c r="H67" s="78"/>
      <c r="I67" s="78"/>
      <c r="J67" s="78"/>
      <c r="K67" s="78"/>
      <c r="L67" s="78"/>
      <c r="M67" s="78"/>
      <c r="N67" s="78"/>
      <c r="O67" s="78"/>
    </row>
    <row r="68" spans="1:15">
      <c r="A68" s="77" t="s">
        <v>623</v>
      </c>
      <c r="B68" s="77" t="str">
        <f>+VLOOKUP(A68,[1]Mpios!B$10:C$1132,2,0)</f>
        <v>Nariño</v>
      </c>
      <c r="C68" s="77" t="str">
        <f>+VLOOKUP(A68,[1]Mpios!D$10:E$1131,2,0)</f>
        <v>Mallama</v>
      </c>
      <c r="D68" s="77">
        <v>3</v>
      </c>
      <c r="E68" s="77">
        <f>+VLOOKUP(A68,[1]Mpios!D$10:Q$1131,14,0)</f>
        <v>7608</v>
      </c>
      <c r="F68" s="77">
        <f t="shared" si="1"/>
        <v>78.864353312302839</v>
      </c>
      <c r="G68" s="78"/>
      <c r="H68" s="78"/>
      <c r="I68" s="78"/>
      <c r="J68" s="78"/>
      <c r="K68" s="78"/>
      <c r="L68" s="78"/>
      <c r="M68" s="78"/>
      <c r="N68" s="78"/>
      <c r="O68" s="78"/>
    </row>
    <row r="69" spans="1:15">
      <c r="A69" s="77" t="s">
        <v>125</v>
      </c>
      <c r="B69" s="77" t="str">
        <f>+VLOOKUP(A69,[1]Mpios!B$10:C$1132,2,0)</f>
        <v>Antioquia</v>
      </c>
      <c r="C69" s="77" t="str">
        <f>+VLOOKUP(A69,[1]Mpios!D$10:E$1131,2,0)</f>
        <v>San Jerónimo</v>
      </c>
      <c r="D69" s="77">
        <v>5</v>
      </c>
      <c r="E69" s="77">
        <f>+VLOOKUP(A69,[1]Mpios!D$10:Q$1131,14,0)</f>
        <v>12724</v>
      </c>
      <c r="F69" s="77">
        <f t="shared" si="1"/>
        <v>78.591637849732791</v>
      </c>
      <c r="G69" s="78"/>
      <c r="H69" s="78"/>
      <c r="I69" s="78"/>
      <c r="J69" s="78"/>
      <c r="K69" s="78"/>
      <c r="L69" s="78"/>
      <c r="M69" s="78"/>
      <c r="N69" s="78"/>
      <c r="O69" s="78"/>
    </row>
    <row r="70" spans="1:15">
      <c r="A70" s="77" t="s">
        <v>327</v>
      </c>
      <c r="B70" s="77" t="str">
        <f>+VLOOKUP(A70,[1]Mpios!B$10:C$1132,2,0)</f>
        <v>Cauca</v>
      </c>
      <c r="C70" s="77" t="str">
        <f>+VLOOKUP(A70,[1]Mpios!D$10:E$1131,2,0)</f>
        <v>Santander de Quilichao</v>
      </c>
      <c r="D70" s="77">
        <v>37</v>
      </c>
      <c r="E70" s="77">
        <f>+VLOOKUP(A70,[1]Mpios!D$10:Q$1131,14,0)</f>
        <v>95041</v>
      </c>
      <c r="F70" s="77">
        <f t="shared" si="1"/>
        <v>77.86113361601835</v>
      </c>
      <c r="G70" s="78"/>
      <c r="H70" s="78"/>
      <c r="I70" s="78"/>
      <c r="J70" s="78"/>
      <c r="K70" s="78"/>
      <c r="L70" s="78"/>
      <c r="M70" s="78"/>
      <c r="N70" s="78"/>
      <c r="O70" s="78"/>
    </row>
    <row r="71" spans="1:15">
      <c r="A71" s="77" t="s">
        <v>241</v>
      </c>
      <c r="B71" s="77" t="str">
        <f>+VLOOKUP(A71,[1]Mpios!B$10:C$1132,2,0)</f>
        <v>Boyacá</v>
      </c>
      <c r="C71" s="77" t="str">
        <f>+VLOOKUP(A71,[1]Mpios!D$10:E$1131,2,0)</f>
        <v>Quípama</v>
      </c>
      <c r="D71" s="77">
        <v>3</v>
      </c>
      <c r="E71" s="77">
        <f>+VLOOKUP(A71,[1]Mpios!D$10:Q$1131,14,0)</f>
        <v>7776</v>
      </c>
      <c r="F71" s="77">
        <f t="shared" si="1"/>
        <v>77.160493827160494</v>
      </c>
      <c r="G71" s="78"/>
      <c r="H71" s="78"/>
      <c r="I71" s="78"/>
      <c r="J71" s="78"/>
      <c r="K71" s="78"/>
      <c r="L71" s="78"/>
      <c r="M71" s="78"/>
      <c r="N71" s="78"/>
      <c r="O71" s="78"/>
    </row>
    <row r="72" spans="1:15">
      <c r="A72" s="77" t="s">
        <v>318</v>
      </c>
      <c r="B72" s="77" t="str">
        <f>+VLOOKUP(A72,[1]Mpios!B$10:C$1132,2,0)</f>
        <v>Cauca</v>
      </c>
      <c r="C72" s="77" t="str">
        <f>+VLOOKUP(A72,[1]Mpios!D$10:E$1131,2,0)</f>
        <v>Padilla</v>
      </c>
      <c r="D72" s="77">
        <v>3</v>
      </c>
      <c r="E72" s="77">
        <f>+VLOOKUP(A72,[1]Mpios!D$10:Q$1131,14,0)</f>
        <v>7837</v>
      </c>
      <c r="F72" s="77">
        <f t="shared" si="1"/>
        <v>76.559908128110251</v>
      </c>
      <c r="G72" s="78"/>
      <c r="H72" s="78"/>
      <c r="I72" s="78"/>
      <c r="J72" s="78"/>
      <c r="K72" s="78"/>
      <c r="L72" s="78"/>
      <c r="M72" s="78"/>
      <c r="N72" s="78"/>
      <c r="O72" s="78"/>
    </row>
    <row r="73" spans="1:15">
      <c r="A73" s="77" t="s">
        <v>851</v>
      </c>
      <c r="B73" s="77" t="str">
        <f>+VLOOKUP(A73,[1]Mpios!B$10:C$1132,2,0)</f>
        <v>Valle del Cauca</v>
      </c>
      <c r="C73" s="77" t="str">
        <f>+VLOOKUP(A73,[1]Mpios!D$10:E$1131,2,0)</f>
        <v>La Victoria</v>
      </c>
      <c r="D73" s="77">
        <v>5</v>
      </c>
      <c r="E73" s="77">
        <f>+VLOOKUP(A73,[1]Mpios!D$10:Q$1131,14,0)</f>
        <v>13167</v>
      </c>
      <c r="F73" s="77">
        <f t="shared" si="1"/>
        <v>75.947444368496988</v>
      </c>
      <c r="G73" s="78"/>
      <c r="H73" s="78"/>
      <c r="I73" s="78"/>
      <c r="J73" s="78"/>
      <c r="K73" s="78"/>
      <c r="L73" s="78"/>
      <c r="M73" s="78"/>
      <c r="N73" s="78"/>
      <c r="O73" s="78"/>
    </row>
    <row r="74" spans="1:15">
      <c r="A74" s="77" t="s">
        <v>715</v>
      </c>
      <c r="B74" s="77" t="str">
        <f>+VLOOKUP(A74,[1]Mpios!B$10:C$1132,2,0)</f>
        <v>Santander</v>
      </c>
      <c r="C74" s="77" t="str">
        <f>+VLOOKUP(A74,[1]Mpios!D$10:E$1131,2,0)</f>
        <v>Charta</v>
      </c>
      <c r="D74" s="77">
        <v>1</v>
      </c>
      <c r="E74" s="77">
        <f>+VLOOKUP(A74,[1]Mpios!D$10:Q$1131,14,0)</f>
        <v>2637</v>
      </c>
      <c r="F74" s="77">
        <f t="shared" si="1"/>
        <v>75.843761850587782</v>
      </c>
      <c r="G74" s="78"/>
      <c r="H74" s="78"/>
      <c r="I74" s="78"/>
      <c r="J74" s="78"/>
      <c r="K74" s="78"/>
      <c r="L74" s="78"/>
      <c r="M74" s="78"/>
      <c r="N74" s="78"/>
      <c r="O74" s="78"/>
    </row>
    <row r="75" spans="1:15">
      <c r="A75" s="77" t="s">
        <v>798</v>
      </c>
      <c r="B75" s="77" t="str">
        <f>+VLOOKUP(A75,[1]Mpios!B$10:C$1132,2,0)</f>
        <v>Tolima</v>
      </c>
      <c r="C75" s="77" t="str">
        <f>+VLOOKUP(A75,[1]Mpios!D$10:E$1131,2,0)</f>
        <v>Flandes</v>
      </c>
      <c r="D75" s="77">
        <v>11</v>
      </c>
      <c r="E75" s="77">
        <f>+VLOOKUP(A75,[1]Mpios!D$10:Q$1131,14,0)</f>
        <v>29199</v>
      </c>
      <c r="F75" s="77">
        <f t="shared" si="1"/>
        <v>75.345046063221332</v>
      </c>
      <c r="G75" s="78"/>
      <c r="H75" s="78"/>
      <c r="I75" s="78"/>
      <c r="J75" s="78"/>
      <c r="K75" s="78"/>
      <c r="L75" s="78"/>
      <c r="M75" s="78"/>
      <c r="N75" s="78"/>
      <c r="O75" s="78"/>
    </row>
    <row r="76" spans="1:15">
      <c r="A76" s="77" t="s">
        <v>832</v>
      </c>
      <c r="B76" s="77" t="str">
        <f>+VLOOKUP(A76,[1]Mpios!B$10:C$1132,2,0)</f>
        <v>Valle del Cauca</v>
      </c>
      <c r="C76" s="77" t="str">
        <f>+VLOOKUP(A76,[1]Mpios!D$10:E$1131,2,0)</f>
        <v>Bolívar</v>
      </c>
      <c r="D76" s="77">
        <v>5</v>
      </c>
      <c r="E76" s="77">
        <f>+VLOOKUP(A76,[1]Mpios!D$10:Q$1131,14,0)</f>
        <v>13302</v>
      </c>
      <c r="F76" s="77">
        <f t="shared" si="1"/>
        <v>75.176665163133364</v>
      </c>
      <c r="G76" s="78"/>
      <c r="H76" s="78"/>
      <c r="I76" s="78"/>
      <c r="J76" s="78"/>
      <c r="K76" s="78"/>
      <c r="L76" s="78"/>
      <c r="M76" s="78"/>
      <c r="N76" s="78"/>
      <c r="O76" s="78"/>
    </row>
    <row r="77" spans="1:15">
      <c r="A77" s="77" t="s">
        <v>825</v>
      </c>
      <c r="B77" s="77" t="str">
        <f>+VLOOKUP(A77,[1]Mpios!B$10:C$1132,2,0)</f>
        <v>Tolima</v>
      </c>
      <c r="C77" s="77" t="str">
        <f>+VLOOKUP(A77,[1]Mpios!D$10:E$1131,2,0)</f>
        <v>Villahermosa</v>
      </c>
      <c r="D77" s="77">
        <v>4</v>
      </c>
      <c r="E77" s="77">
        <f>+VLOOKUP(A77,[1]Mpios!D$10:Q$1131,14,0)</f>
        <v>10652</v>
      </c>
      <c r="F77" s="77">
        <f t="shared" si="1"/>
        <v>75.103266992114158</v>
      </c>
      <c r="G77" s="78"/>
      <c r="H77" s="78"/>
      <c r="I77" s="78"/>
      <c r="J77" s="78"/>
      <c r="K77" s="78"/>
      <c r="L77" s="78"/>
      <c r="M77" s="78"/>
      <c r="N77" s="78"/>
      <c r="O77" s="78"/>
    </row>
    <row r="78" spans="1:15">
      <c r="A78" s="77" t="s">
        <v>700</v>
      </c>
      <c r="B78" s="77" t="str">
        <f>+VLOOKUP(A78,[1]Mpios!B$10:C$1132,2,0)</f>
        <v>Risaralda</v>
      </c>
      <c r="C78" s="77" t="str">
        <f>+VLOOKUP(A78,[1]Mpios!D$10:E$1131,2,0)</f>
        <v>La Virginia</v>
      </c>
      <c r="D78" s="77">
        <v>12</v>
      </c>
      <c r="E78" s="77">
        <f>+VLOOKUP(A78,[1]Mpios!D$10:Q$1131,14,0)</f>
        <v>32114</v>
      </c>
      <c r="F78" s="77">
        <f t="shared" si="1"/>
        <v>74.73376097652114</v>
      </c>
      <c r="G78" s="78"/>
      <c r="H78" s="78"/>
      <c r="I78" s="78"/>
      <c r="J78" s="78"/>
      <c r="K78" s="78"/>
      <c r="L78" s="78"/>
      <c r="M78" s="78"/>
      <c r="N78" s="78"/>
      <c r="O78" s="78"/>
    </row>
    <row r="79" spans="1:15">
      <c r="A79" s="77" t="s">
        <v>82</v>
      </c>
      <c r="B79" s="77" t="str">
        <f>+VLOOKUP(A79,[1]Mpios!B$10:C$1132,2,0)</f>
        <v>Antioquia</v>
      </c>
      <c r="C79" s="77" t="str">
        <f>+VLOOKUP(A79,[1]Mpios!D$10:E$1131,2,0)</f>
        <v>Fredonia</v>
      </c>
      <c r="D79" s="77">
        <v>8</v>
      </c>
      <c r="E79" s="77">
        <f>+VLOOKUP(A79,[1]Mpios!D$10:Q$1131,14,0)</f>
        <v>21426</v>
      </c>
      <c r="F79" s="77">
        <f t="shared" si="1"/>
        <v>74.675627741995697</v>
      </c>
      <c r="G79" s="78"/>
      <c r="H79" s="78"/>
      <c r="I79" s="78"/>
      <c r="J79" s="78"/>
      <c r="K79" s="78"/>
      <c r="L79" s="78"/>
      <c r="M79" s="78"/>
      <c r="N79" s="78"/>
      <c r="O79" s="78"/>
    </row>
    <row r="80" spans="1:15">
      <c r="A80" s="77" t="s">
        <v>826</v>
      </c>
      <c r="B80" s="77" t="str">
        <f>+VLOOKUP(A80,[1]Mpios!B$10:C$1132,2,0)</f>
        <v>Tolima</v>
      </c>
      <c r="C80" s="77" t="str">
        <f>+VLOOKUP(A80,[1]Mpios!D$10:E$1131,2,0)</f>
        <v>Villarrica</v>
      </c>
      <c r="D80" s="77">
        <v>2</v>
      </c>
      <c r="E80" s="77">
        <f>+VLOOKUP(A80,[1]Mpios!D$10:Q$1131,14,0)</f>
        <v>5389</v>
      </c>
      <c r="F80" s="77">
        <f t="shared" si="1"/>
        <v>74.225273705696793</v>
      </c>
      <c r="G80" s="78"/>
      <c r="H80" s="78"/>
      <c r="I80" s="78"/>
      <c r="J80" s="78"/>
      <c r="K80" s="78"/>
      <c r="L80" s="78"/>
      <c r="M80" s="78"/>
      <c r="N80" s="78"/>
      <c r="O80" s="78"/>
    </row>
    <row r="81" spans="1:15">
      <c r="A81" s="77" t="s">
        <v>119</v>
      </c>
      <c r="B81" s="77" t="str">
        <f>+VLOOKUP(A81,[1]Mpios!B$10:C$1132,2,0)</f>
        <v>Antioquia</v>
      </c>
      <c r="C81" s="77" t="str">
        <f>+VLOOKUP(A81,[1]Mpios!D$10:E$1131,2,0)</f>
        <v>Sabanalarga</v>
      </c>
      <c r="D81" s="77">
        <v>3</v>
      </c>
      <c r="E81" s="77">
        <f>+VLOOKUP(A81,[1]Mpios!D$10:Q$1131,14,0)</f>
        <v>8191</v>
      </c>
      <c r="F81" s="77">
        <f t="shared" si="1"/>
        <v>73.251129288243206</v>
      </c>
      <c r="G81" s="78"/>
      <c r="H81" s="78"/>
      <c r="I81" s="78"/>
      <c r="J81" s="78"/>
      <c r="K81" s="78"/>
      <c r="L81" s="78"/>
      <c r="M81" s="78"/>
      <c r="N81" s="78"/>
      <c r="O81" s="78"/>
    </row>
    <row r="82" spans="1:15">
      <c r="A82" s="77" t="s">
        <v>850</v>
      </c>
      <c r="B82" s="77" t="str">
        <f>+VLOOKUP(A82,[1]Mpios!B$10:C$1132,2,0)</f>
        <v>Valle del Cauca</v>
      </c>
      <c r="C82" s="77" t="str">
        <f>+VLOOKUP(A82,[1]Mpios!D$10:E$1131,2,0)</f>
        <v>La Unión</v>
      </c>
      <c r="D82" s="77">
        <v>14</v>
      </c>
      <c r="E82" s="77">
        <f>+VLOOKUP(A82,[1]Mpios!D$10:Q$1131,14,0)</f>
        <v>38351</v>
      </c>
      <c r="F82" s="77">
        <f t="shared" si="1"/>
        <v>73.009830252144667</v>
      </c>
      <c r="G82" s="78"/>
      <c r="H82" s="78"/>
      <c r="I82" s="78"/>
      <c r="J82" s="78"/>
      <c r="K82" s="78"/>
      <c r="L82" s="78"/>
      <c r="M82" s="78"/>
      <c r="N82" s="78"/>
      <c r="O82" s="78"/>
    </row>
    <row r="83" spans="1:15">
      <c r="A83" s="77" t="s">
        <v>1291</v>
      </c>
      <c r="B83" s="77" t="str">
        <f>+VLOOKUP(A83,[1]Mpios!B$10:C$1132,2,0)</f>
        <v>Norte de Santander</v>
      </c>
      <c r="C83" s="77" t="str">
        <f>+VLOOKUP(A83,[1]Mpios!D$10:E$1131,2,0)</f>
        <v>San Cayetano</v>
      </c>
      <c r="D83" s="77">
        <v>2</v>
      </c>
      <c r="E83" s="77">
        <f>+VLOOKUP(A83,[1]Mpios!D$10:Q$1131,14,0)</f>
        <v>5537</v>
      </c>
      <c r="F83" s="77">
        <f t="shared" si="1"/>
        <v>72.241285894888932</v>
      </c>
      <c r="G83" s="78"/>
      <c r="H83" s="78"/>
      <c r="I83" s="78"/>
      <c r="J83" s="78"/>
      <c r="K83" s="78"/>
      <c r="L83" s="78"/>
      <c r="M83" s="78"/>
      <c r="N83" s="78"/>
      <c r="O83" s="78"/>
    </row>
    <row r="84" spans="1:15">
      <c r="A84" s="77" t="s">
        <v>59</v>
      </c>
      <c r="B84" s="77" t="str">
        <f>+VLOOKUP(A84,[1]Mpios!B$10:C$1132,2,0)</f>
        <v>Antioquia</v>
      </c>
      <c r="C84" s="77" t="str">
        <f>+VLOOKUP(A84,[1]Mpios!D$10:E$1131,2,0)</f>
        <v>Cáceres</v>
      </c>
      <c r="D84" s="77">
        <v>14</v>
      </c>
      <c r="E84" s="77">
        <f>+VLOOKUP(A84,[1]Mpios!D$10:Q$1131,14,0)</f>
        <v>38850</v>
      </c>
      <c r="F84" s="77">
        <f t="shared" si="1"/>
        <v>72.072072072072075</v>
      </c>
      <c r="G84" s="78"/>
      <c r="H84" s="78"/>
      <c r="I84" s="78"/>
      <c r="J84" s="78"/>
      <c r="K84" s="78"/>
      <c r="L84" s="78"/>
      <c r="M84" s="78"/>
      <c r="N84" s="78"/>
      <c r="O84" s="78"/>
    </row>
    <row r="85" spans="1:15">
      <c r="A85" s="77" t="s">
        <v>1292</v>
      </c>
      <c r="B85" s="77" t="str">
        <f>+VLOOKUP(A85,[1]Mpios!B$10:C$1132,2,0)</f>
        <v>Quindio</v>
      </c>
      <c r="C85" s="77" t="str">
        <f>+VLOOKUP(A85,[1]Mpios!D$10:E$1131,2,0)</f>
        <v>Buenavista</v>
      </c>
      <c r="D85" s="77">
        <v>1</v>
      </c>
      <c r="E85" s="77">
        <f>+VLOOKUP(A85,[1]Mpios!D$10:Q$1131,14,0)</f>
        <v>2807</v>
      </c>
      <c r="F85" s="77">
        <f t="shared" si="1"/>
        <v>71.250445315283216</v>
      </c>
      <c r="G85" s="78"/>
      <c r="H85" s="78"/>
      <c r="I85" s="78"/>
      <c r="J85" s="78"/>
      <c r="K85" s="78"/>
      <c r="L85" s="78"/>
      <c r="M85" s="78"/>
      <c r="N85" s="78"/>
      <c r="O85" s="78"/>
    </row>
    <row r="86" spans="1:15">
      <c r="A86" s="77" t="s">
        <v>149</v>
      </c>
      <c r="B86" s="77" t="str">
        <f>+VLOOKUP(A86,[1]Mpios!B$10:C$1132,2,0)</f>
        <v>Antioquia</v>
      </c>
      <c r="C86" s="77" t="str">
        <f>+VLOOKUP(A86,[1]Mpios!D$10:E$1131,2,0)</f>
        <v>Valdivia</v>
      </c>
      <c r="D86" s="77">
        <v>8</v>
      </c>
      <c r="E86" s="77">
        <f>+VLOOKUP(A86,[1]Mpios!D$10:Q$1131,14,0)</f>
        <v>22754</v>
      </c>
      <c r="F86" s="77">
        <f t="shared" si="1"/>
        <v>70.317306847147762</v>
      </c>
      <c r="G86" s="78"/>
      <c r="H86" s="78"/>
      <c r="I86" s="78"/>
      <c r="J86" s="78"/>
      <c r="K86" s="78"/>
      <c r="L86" s="78"/>
      <c r="M86" s="78"/>
      <c r="N86" s="78"/>
      <c r="O86" s="78"/>
    </row>
    <row r="87" spans="1:15">
      <c r="A87" s="77" t="s">
        <v>668</v>
      </c>
      <c r="B87" s="77" t="str">
        <f>+VLOOKUP(A87,[1]Mpios!B$10:C$1132,2,0)</f>
        <v>Norte de Santander</v>
      </c>
      <c r="C87" s="77" t="str">
        <f>+VLOOKUP(A87,[1]Mpios!D$10:E$1131,2,0)</f>
        <v>La Playa</v>
      </c>
      <c r="D87" s="77">
        <v>3</v>
      </c>
      <c r="E87" s="77">
        <f>+VLOOKUP(A87,[1]Mpios!D$10:Q$1131,14,0)</f>
        <v>8553</v>
      </c>
      <c r="F87" s="77">
        <f t="shared" si="1"/>
        <v>70.15082427218519</v>
      </c>
      <c r="G87" s="78"/>
      <c r="H87" s="78"/>
      <c r="I87" s="78"/>
      <c r="J87" s="78"/>
      <c r="K87" s="78"/>
      <c r="L87" s="78"/>
      <c r="M87" s="78"/>
      <c r="N87" s="78"/>
      <c r="O87" s="78"/>
    </row>
    <row r="88" spans="1:15">
      <c r="A88" s="77" t="s">
        <v>699</v>
      </c>
      <c r="B88" s="77" t="str">
        <f>+VLOOKUP(A88,[1]Mpios!B$10:C$1132,2,0)</f>
        <v>Risaralda</v>
      </c>
      <c r="C88" s="77" t="str">
        <f>+VLOOKUP(A88,[1]Mpios!D$10:E$1131,2,0)</f>
        <v>La Celia</v>
      </c>
      <c r="D88" s="77">
        <v>3</v>
      </c>
      <c r="E88" s="77">
        <f>+VLOOKUP(A88,[1]Mpios!D$10:Q$1131,14,0)</f>
        <v>8584</v>
      </c>
      <c r="F88" s="77">
        <f t="shared" si="1"/>
        <v>69.897483690587137</v>
      </c>
      <c r="G88" s="78"/>
      <c r="H88" s="78"/>
      <c r="I88" s="78"/>
      <c r="J88" s="78"/>
      <c r="K88" s="78"/>
      <c r="L88" s="78"/>
      <c r="M88" s="78"/>
      <c r="N88" s="78"/>
      <c r="O88" s="78"/>
    </row>
    <row r="89" spans="1:15">
      <c r="A89" s="77" t="s">
        <v>507</v>
      </c>
      <c r="B89" s="77" t="str">
        <f>+VLOOKUP(A89,[1]Mpios!B$10:C$1132,2,0)</f>
        <v>Huila</v>
      </c>
      <c r="C89" s="77" t="str">
        <f>+VLOOKUP(A89,[1]Mpios!D$10:E$1131,2,0)</f>
        <v>Santa María</v>
      </c>
      <c r="D89" s="77">
        <v>4</v>
      </c>
      <c r="E89" s="77">
        <f>+VLOOKUP(A89,[1]Mpios!D$10:Q$1131,14,0)</f>
        <v>11453</v>
      </c>
      <c r="F89" s="77">
        <f t="shared" si="1"/>
        <v>69.850694141273038</v>
      </c>
      <c r="G89" s="78"/>
      <c r="H89" s="78"/>
      <c r="I89" s="78"/>
      <c r="J89" s="78"/>
      <c r="K89" s="78"/>
      <c r="L89" s="78"/>
      <c r="M89" s="78"/>
      <c r="N89" s="78"/>
      <c r="O89" s="78"/>
    </row>
    <row r="90" spans="1:15">
      <c r="A90" s="77" t="s">
        <v>618</v>
      </c>
      <c r="B90" s="77" t="str">
        <f>+VLOOKUP(A90,[1]Mpios!B$10:C$1132,2,0)</f>
        <v>Nariño</v>
      </c>
      <c r="C90" s="77" t="str">
        <f>+VLOOKUP(A90,[1]Mpios!D$10:E$1131,2,0)</f>
        <v>La Unión</v>
      </c>
      <c r="D90" s="77">
        <v>9</v>
      </c>
      <c r="E90" s="77">
        <f>+VLOOKUP(A90,[1]Mpios!D$10:Q$1131,14,0)</f>
        <v>25886</v>
      </c>
      <c r="F90" s="77">
        <f t="shared" si="1"/>
        <v>69.535656339334011</v>
      </c>
      <c r="G90" s="78"/>
      <c r="H90" s="78"/>
      <c r="I90" s="78"/>
      <c r="J90" s="78"/>
      <c r="K90" s="78"/>
      <c r="L90" s="78"/>
      <c r="M90" s="78"/>
      <c r="N90" s="78"/>
      <c r="O90" s="78"/>
    </row>
    <row r="91" spans="1:15">
      <c r="A91" s="77" t="s">
        <v>91</v>
      </c>
      <c r="B91" s="77" t="str">
        <f>+VLOOKUP(A91,[1]Mpios!B$10:C$1132,2,0)</f>
        <v>Antioquia</v>
      </c>
      <c r="C91" s="77" t="str">
        <f>+VLOOKUP(A91,[1]Mpios!D$10:E$1131,2,0)</f>
        <v>Heliconia</v>
      </c>
      <c r="D91" s="77">
        <v>2</v>
      </c>
      <c r="E91" s="77">
        <f>+VLOOKUP(A91,[1]Mpios!D$10:Q$1131,14,0)</f>
        <v>5837</v>
      </c>
      <c r="F91" s="77">
        <f t="shared" si="1"/>
        <v>68.52835360630462</v>
      </c>
      <c r="G91" s="78"/>
      <c r="H91" s="78"/>
      <c r="I91" s="78"/>
      <c r="J91" s="78"/>
      <c r="K91" s="78"/>
      <c r="L91" s="78"/>
      <c r="M91" s="78"/>
      <c r="N91" s="78"/>
      <c r="O91" s="78"/>
    </row>
    <row r="92" spans="1:15">
      <c r="A92" s="77" t="s">
        <v>74</v>
      </c>
      <c r="B92" s="77" t="str">
        <f>+VLOOKUP(A92,[1]Mpios!B$10:C$1132,2,0)</f>
        <v>Antioquia</v>
      </c>
      <c r="C92" s="77" t="str">
        <f>+VLOOKUP(A92,[1]Mpios!D$10:E$1131,2,0)</f>
        <v>Concordia</v>
      </c>
      <c r="D92" s="77">
        <v>7</v>
      </c>
      <c r="E92" s="77">
        <f>+VLOOKUP(A92,[1]Mpios!D$10:Q$1131,14,0)</f>
        <v>20565</v>
      </c>
      <c r="F92" s="77">
        <f t="shared" si="1"/>
        <v>68.076829564794551</v>
      </c>
      <c r="G92" s="78"/>
      <c r="H92" s="78"/>
      <c r="I92" s="78"/>
      <c r="J92" s="78"/>
      <c r="K92" s="78"/>
      <c r="L92" s="78"/>
      <c r="M92" s="78"/>
      <c r="N92" s="78"/>
      <c r="O92" s="78"/>
    </row>
    <row r="93" spans="1:15">
      <c r="A93" s="77" t="s">
        <v>450</v>
      </c>
      <c r="B93" s="77" t="str">
        <f>+VLOOKUP(A93,[1]Mpios!B$10:C$1132,2,0)</f>
        <v>Chocó</v>
      </c>
      <c r="C93" s="77" t="str">
        <f>+VLOOKUP(A93,[1]Mpios!D$10:E$1131,2,0)</f>
        <v>Quibdó</v>
      </c>
      <c r="D93" s="77">
        <v>39</v>
      </c>
      <c r="E93" s="77">
        <f>+VLOOKUP(A93,[1]Mpios!D$10:Q$1131,14,0)</f>
        <v>115937</v>
      </c>
      <c r="F93" s="77">
        <f t="shared" si="1"/>
        <v>67.277918179701047</v>
      </c>
      <c r="G93" s="78"/>
      <c r="H93" s="78"/>
      <c r="I93" s="78"/>
      <c r="J93" s="78"/>
      <c r="K93" s="78"/>
      <c r="L93" s="78"/>
      <c r="M93" s="78"/>
      <c r="N93" s="78"/>
      <c r="O93" s="78"/>
    </row>
    <row r="94" spans="1:15">
      <c r="A94" s="77" t="s">
        <v>249</v>
      </c>
      <c r="B94" s="77" t="str">
        <f>+VLOOKUP(A94,[1]Mpios!B$10:C$1132,2,0)</f>
        <v>Boyacá</v>
      </c>
      <c r="C94" s="77" t="str">
        <f>+VLOOKUP(A94,[1]Mpios!D$10:E$1131,2,0)</f>
        <v>Susacón</v>
      </c>
      <c r="D94" s="77">
        <v>1</v>
      </c>
      <c r="E94" s="77">
        <f>+VLOOKUP(A94,[1]Mpios!D$10:Q$1131,14,0)</f>
        <v>3027</v>
      </c>
      <c r="F94" s="77">
        <f t="shared" si="1"/>
        <v>66.072018500165171</v>
      </c>
      <c r="G94" s="78"/>
      <c r="H94" s="78"/>
      <c r="I94" s="78"/>
      <c r="J94" s="78"/>
      <c r="K94" s="78"/>
      <c r="L94" s="78"/>
      <c r="M94" s="78"/>
      <c r="N94" s="78"/>
      <c r="O94" s="78"/>
    </row>
    <row r="95" spans="1:15">
      <c r="A95" s="77" t="s">
        <v>848</v>
      </c>
      <c r="B95" s="77" t="str">
        <f>+VLOOKUP(A95,[1]Mpios!B$10:C$1132,2,0)</f>
        <v>Valle del Cauca</v>
      </c>
      <c r="C95" s="77" t="str">
        <f>+VLOOKUP(A95,[1]Mpios!D$10:E$1131,2,0)</f>
        <v>Jamundí</v>
      </c>
      <c r="D95" s="77">
        <v>40</v>
      </c>
      <c r="E95" s="77">
        <f>+VLOOKUP(A95,[1]Mpios!D$10:Q$1131,14,0)</f>
        <v>122030</v>
      </c>
      <c r="F95" s="77">
        <f t="shared" si="1"/>
        <v>65.557649758256176</v>
      </c>
      <c r="G95" s="78"/>
      <c r="H95" s="78"/>
      <c r="I95" s="78"/>
      <c r="J95" s="78"/>
      <c r="K95" s="78"/>
      <c r="L95" s="78"/>
      <c r="M95" s="78"/>
      <c r="N95" s="78"/>
      <c r="O95" s="78"/>
    </row>
    <row r="96" spans="1:15">
      <c r="A96" s="77" t="s">
        <v>802</v>
      </c>
      <c r="B96" s="77" t="str">
        <f>+VLOOKUP(A96,[1]Mpios!B$10:C$1132,2,0)</f>
        <v>Tolima</v>
      </c>
      <c r="C96" s="77" t="str">
        <f>+VLOOKUP(A96,[1]Mpios!D$10:E$1131,2,0)</f>
        <v>Honda</v>
      </c>
      <c r="D96" s="77">
        <v>8</v>
      </c>
      <c r="E96" s="77">
        <f>+VLOOKUP(A96,[1]Mpios!D$10:Q$1131,14,0)</f>
        <v>24547</v>
      </c>
      <c r="F96" s="77">
        <f t="shared" si="1"/>
        <v>65.181081191184262</v>
      </c>
      <c r="G96" s="78"/>
      <c r="H96" s="78"/>
      <c r="I96" s="78"/>
      <c r="J96" s="78"/>
      <c r="K96" s="78"/>
      <c r="L96" s="78"/>
      <c r="M96" s="78"/>
      <c r="N96" s="78"/>
      <c r="O96" s="78"/>
    </row>
    <row r="97" spans="1:15">
      <c r="A97" s="77" t="s">
        <v>484</v>
      </c>
      <c r="B97" s="77" t="str">
        <f>+VLOOKUP(A97,[1]Mpios!B$10:C$1132,2,0)</f>
        <v>Huila</v>
      </c>
      <c r="C97" s="77" t="str">
        <f>+VLOOKUP(A97,[1]Mpios!D$10:E$1131,2,0)</f>
        <v>Algeciras</v>
      </c>
      <c r="D97" s="77">
        <v>8</v>
      </c>
      <c r="E97" s="77">
        <f>+VLOOKUP(A97,[1]Mpios!D$10:Q$1131,14,0)</f>
        <v>24566</v>
      </c>
      <c r="F97" s="77">
        <f t="shared" si="1"/>
        <v>65.130668403484492</v>
      </c>
      <c r="G97" s="78"/>
      <c r="H97" s="78"/>
      <c r="I97" s="78"/>
      <c r="J97" s="78"/>
      <c r="K97" s="78"/>
      <c r="L97" s="78"/>
      <c r="M97" s="78"/>
      <c r="N97" s="78"/>
      <c r="O97" s="78"/>
    </row>
    <row r="98" spans="1:15">
      <c r="A98" s="77" t="s">
        <v>307</v>
      </c>
      <c r="B98" s="77" t="str">
        <f>+VLOOKUP(A98,[1]Mpios!B$10:C$1132,2,0)</f>
        <v>Cauca</v>
      </c>
      <c r="C98" s="77" t="str">
        <f>+VLOOKUP(A98,[1]Mpios!D$10:E$1131,2,0)</f>
        <v>Florencia</v>
      </c>
      <c r="D98" s="77">
        <v>2</v>
      </c>
      <c r="E98" s="77">
        <f>+VLOOKUP(A98,[1]Mpios!D$10:Q$1131,14,0)</f>
        <v>6146</v>
      </c>
      <c r="F98" s="77">
        <f t="shared" si="1"/>
        <v>65.082980800520659</v>
      </c>
      <c r="G98" s="78"/>
      <c r="H98" s="78"/>
      <c r="I98" s="78"/>
      <c r="J98" s="78"/>
      <c r="K98" s="78"/>
      <c r="L98" s="78"/>
      <c r="M98" s="78"/>
      <c r="N98" s="78"/>
      <c r="O98" s="78"/>
    </row>
    <row r="99" spans="1:15">
      <c r="A99" s="77" t="s">
        <v>150</v>
      </c>
      <c r="B99" s="77" t="str">
        <f>+VLOOKUP(A99,[1]Mpios!B$10:C$1132,2,0)</f>
        <v>Antioquia</v>
      </c>
      <c r="C99" s="77" t="str">
        <f>+VLOOKUP(A99,[1]Mpios!D$10:E$1131,2,0)</f>
        <v>Valparaíso</v>
      </c>
      <c r="D99" s="77">
        <v>2</v>
      </c>
      <c r="E99" s="77">
        <f>+VLOOKUP(A99,[1]Mpios!D$10:Q$1131,14,0)</f>
        <v>6152</v>
      </c>
      <c r="F99" s="77">
        <f t="shared" si="1"/>
        <v>65.019505851755525</v>
      </c>
      <c r="G99" s="78"/>
      <c r="H99" s="78"/>
      <c r="I99" s="78"/>
      <c r="J99" s="78"/>
      <c r="K99" s="78"/>
      <c r="L99" s="78"/>
      <c r="M99" s="78"/>
      <c r="N99" s="78"/>
      <c r="O99" s="78"/>
    </row>
    <row r="100" spans="1:15">
      <c r="A100" s="77" t="s">
        <v>151</v>
      </c>
      <c r="B100" s="77" t="str">
        <f>+VLOOKUP(A100,[1]Mpios!B$10:C$1132,2,0)</f>
        <v>Antioquia</v>
      </c>
      <c r="C100" s="77" t="str">
        <f>+VLOOKUP(A100,[1]Mpios!D$10:E$1131,2,0)</f>
        <v>Vegachí</v>
      </c>
      <c r="D100" s="77">
        <v>3</v>
      </c>
      <c r="E100" s="77">
        <f>+VLOOKUP(A100,[1]Mpios!D$10:Q$1131,14,0)</f>
        <v>9273</v>
      </c>
      <c r="F100" s="77">
        <f t="shared" si="1"/>
        <v>64.703979294726636</v>
      </c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>
      <c r="A101" s="77" t="s">
        <v>331</v>
      </c>
      <c r="B101" s="77" t="str">
        <f>+VLOOKUP(A101,[1]Mpios!B$10:C$1132,2,0)</f>
        <v>Cauca</v>
      </c>
      <c r="C101" s="77" t="str">
        <f>+VLOOKUP(A101,[1]Mpios!D$10:E$1131,2,0)</f>
        <v>Suárez</v>
      </c>
      <c r="D101" s="77">
        <v>6</v>
      </c>
      <c r="E101" s="77">
        <f>+VLOOKUP(A101,[1]Mpios!D$10:Q$1131,14,0)</f>
        <v>18610</v>
      </c>
      <c r="F101" s="77">
        <f t="shared" si="1"/>
        <v>64.481461579795806</v>
      </c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>
      <c r="A102" s="77" t="s">
        <v>730</v>
      </c>
      <c r="B102" s="77" t="str">
        <f>+VLOOKUP(A102,[1]Mpios!B$10:C$1132,2,0)</f>
        <v>Santander</v>
      </c>
      <c r="C102" s="77" t="str">
        <f>+VLOOKUP(A102,[1]Mpios!D$10:E$1131,2,0)</f>
        <v>Jesús María</v>
      </c>
      <c r="D102" s="77">
        <v>1</v>
      </c>
      <c r="E102" s="77">
        <f>+VLOOKUP(A102,[1]Mpios!D$10:Q$1131,14,0)</f>
        <v>3107</v>
      </c>
      <c r="F102" s="77">
        <f t="shared" si="1"/>
        <v>64.3707756678468</v>
      </c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>
      <c r="A103" s="77" t="s">
        <v>706</v>
      </c>
      <c r="B103" s="77" t="str">
        <f>+VLOOKUP(A103,[1]Mpios!B$10:C$1132,2,0)</f>
        <v>Risaralda</v>
      </c>
      <c r="C103" s="77" t="str">
        <f>+VLOOKUP(A103,[1]Mpios!D$10:E$1131,2,0)</f>
        <v>Santuario</v>
      </c>
      <c r="D103" s="77">
        <v>5</v>
      </c>
      <c r="E103" s="77">
        <f>+VLOOKUP(A103,[1]Mpios!D$10:Q$1131,14,0)</f>
        <v>15750</v>
      </c>
      <c r="F103" s="77">
        <f t="shared" si="1"/>
        <v>63.492063492063494</v>
      </c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1:15">
      <c r="A104" s="77" t="s">
        <v>847</v>
      </c>
      <c r="B104" s="77" t="str">
        <f>+VLOOKUP(A104,[1]Mpios!B$10:C$1132,2,0)</f>
        <v>Valle del Cauca</v>
      </c>
      <c r="C104" s="77" t="str">
        <f>+VLOOKUP(A104,[1]Mpios!D$10:E$1131,2,0)</f>
        <v>Guacarí</v>
      </c>
      <c r="D104" s="77">
        <v>11</v>
      </c>
      <c r="E104" s="77">
        <f>+VLOOKUP(A104,[1]Mpios!D$10:Q$1131,14,0)</f>
        <v>34796</v>
      </c>
      <c r="F104" s="77">
        <f t="shared" si="1"/>
        <v>63.225658121623169</v>
      </c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1:15">
      <c r="A105" s="77" t="s">
        <v>429</v>
      </c>
      <c r="B105" s="77" t="str">
        <f>+VLOOKUP(A105,[1]Mpios!B$10:C$1132,2,0)</f>
        <v>Cundinamarca</v>
      </c>
      <c r="C105" s="77" t="str">
        <f>+VLOOKUP(A105,[1]Mpios!D$10:E$1131,2,0)</f>
        <v>Puerto Salgar</v>
      </c>
      <c r="D105" s="77">
        <v>6</v>
      </c>
      <c r="E105" s="77">
        <f>+VLOOKUP(A105,[1]Mpios!D$10:Q$1131,14,0)</f>
        <v>19009</v>
      </c>
      <c r="F105" s="77">
        <f t="shared" si="1"/>
        <v>63.127992003787682</v>
      </c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1:15">
      <c r="A106" s="77" t="s">
        <v>646</v>
      </c>
      <c r="B106" s="77" t="str">
        <f>+VLOOKUP(A106,[1]Mpios!B$10:C$1132,2,0)</f>
        <v>Nariño</v>
      </c>
      <c r="C106" s="77" t="str">
        <f>+VLOOKUP(A106,[1]Mpios!D$10:E$1131,2,0)</f>
        <v>Tangua</v>
      </c>
      <c r="D106" s="77">
        <v>3</v>
      </c>
      <c r="E106" s="77">
        <f>+VLOOKUP(A106,[1]Mpios!D$10:Q$1131,14,0)</f>
        <v>9506</v>
      </c>
      <c r="F106" s="77">
        <f t="shared" si="1"/>
        <v>63.11803071744162</v>
      </c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1:15">
      <c r="A107" s="77" t="s">
        <v>110</v>
      </c>
      <c r="B107" s="77" t="str">
        <f>+VLOOKUP(A107,[1]Mpios!B$10:C$1132,2,0)</f>
        <v>Antioquia</v>
      </c>
      <c r="C107" s="77" t="str">
        <f>+VLOOKUP(A107,[1]Mpios!D$10:E$1131,2,0)</f>
        <v>Peñol</v>
      </c>
      <c r="D107" s="77">
        <v>5</v>
      </c>
      <c r="E107" s="77">
        <f>+VLOOKUP(A107,[1]Mpios!D$10:Q$1131,14,0)</f>
        <v>15848</v>
      </c>
      <c r="F107" s="77">
        <f t="shared" si="1"/>
        <v>63.099444724886418</v>
      </c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1:15">
      <c r="A108" s="77" t="s">
        <v>834</v>
      </c>
      <c r="B108" s="77" t="str">
        <f>+VLOOKUP(A108,[1]Mpios!B$10:C$1132,2,0)</f>
        <v>Valle del Cauca</v>
      </c>
      <c r="C108" s="77" t="str">
        <f>+VLOOKUP(A108,[1]Mpios!D$10:E$1131,2,0)</f>
        <v>Guadalajara de Buga</v>
      </c>
      <c r="D108" s="77">
        <v>36</v>
      </c>
      <c r="E108" s="77">
        <f>+VLOOKUP(A108,[1]Mpios!D$10:Q$1131,14,0)</f>
        <v>115028</v>
      </c>
      <c r="F108" s="77">
        <f t="shared" si="1"/>
        <v>62.593455506485377</v>
      </c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1:15">
      <c r="A109" s="77" t="s">
        <v>524</v>
      </c>
      <c r="B109" s="77" t="str">
        <f>+VLOOKUP(A109,[1]Mpios!B$10:C$1132,2,0)</f>
        <v>La Guajira</v>
      </c>
      <c r="C109" s="77" t="str">
        <f>+VLOOKUP(A109,[1]Mpios!D$10:E$1131,2,0)</f>
        <v>La Jagua del Pilar</v>
      </c>
      <c r="D109" s="77">
        <v>1</v>
      </c>
      <c r="E109" s="77">
        <f>+VLOOKUP(A109,[1]Mpios!D$10:Q$1131,14,0)</f>
        <v>3253</v>
      </c>
      <c r="F109" s="77">
        <f t="shared" si="1"/>
        <v>61.48170919151552</v>
      </c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1:15">
      <c r="A110" s="77" t="s">
        <v>855</v>
      </c>
      <c r="B110" s="77" t="str">
        <f>+VLOOKUP(A110,[1]Mpios!B$10:C$1132,2,0)</f>
        <v>Valle del Cauca</v>
      </c>
      <c r="C110" s="77" t="str">
        <f>+VLOOKUP(A110,[1]Mpios!D$10:E$1131,2,0)</f>
        <v>Restrepo</v>
      </c>
      <c r="D110" s="77">
        <v>5</v>
      </c>
      <c r="E110" s="77">
        <f>+VLOOKUP(A110,[1]Mpios!D$10:Q$1131,14,0)</f>
        <v>16272</v>
      </c>
      <c r="F110" s="77">
        <f t="shared" si="1"/>
        <v>61.455260570304816</v>
      </c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1:15">
      <c r="A111" s="77" t="s">
        <v>866</v>
      </c>
      <c r="B111" s="77" t="str">
        <f>+VLOOKUP(A111,[1]Mpios!B$10:C$1132,2,0)</f>
        <v>Valle del Cauca</v>
      </c>
      <c r="C111" s="77" t="str">
        <f>+VLOOKUP(A111,[1]Mpios!D$10:E$1131,2,0)</f>
        <v>Yotoco</v>
      </c>
      <c r="D111" s="77">
        <v>5</v>
      </c>
      <c r="E111" s="77">
        <f>+VLOOKUP(A111,[1]Mpios!D$10:Q$1131,14,0)</f>
        <v>16345</v>
      </c>
      <c r="F111" s="77">
        <f t="shared" si="1"/>
        <v>61.180789232181098</v>
      </c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1:15">
      <c r="A112" s="77" t="s">
        <v>109</v>
      </c>
      <c r="B112" s="77" t="str">
        <f>+VLOOKUP(A112,[1]Mpios!B$10:C$1132,2,0)</f>
        <v>Antioquia</v>
      </c>
      <c r="C112" s="77" t="str">
        <f>+VLOOKUP(A112,[1]Mpios!D$10:E$1131,2,0)</f>
        <v>Olaya</v>
      </c>
      <c r="D112" s="77">
        <v>1</v>
      </c>
      <c r="E112" s="77">
        <f>+VLOOKUP(A112,[1]Mpios!D$10:Q$1131,14,0)</f>
        <v>3278</v>
      </c>
      <c r="F112" s="77">
        <f t="shared" si="1"/>
        <v>61.012812690665037</v>
      </c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1:15">
      <c r="A113" s="77" t="s">
        <v>871</v>
      </c>
      <c r="B113" s="77" t="str">
        <f>+VLOOKUP(A113,[1]Mpios!B$10:C$1132,2,0)</f>
        <v>Arauca</v>
      </c>
      <c r="C113" s="77" t="str">
        <f>+VLOOKUP(A113,[1]Mpios!D$10:E$1131,2,0)</f>
        <v>Cravo Norte</v>
      </c>
      <c r="D113" s="77">
        <v>1</v>
      </c>
      <c r="E113" s="77">
        <f>+VLOOKUP(A113,[1]Mpios!D$10:Q$1131,14,0)</f>
        <v>3293</v>
      </c>
      <c r="F113" s="77">
        <f t="shared" si="1"/>
        <v>60.73489219556636</v>
      </c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1:15">
      <c r="A114" s="77" t="s">
        <v>152</v>
      </c>
      <c r="B114" s="77" t="str">
        <f>+VLOOKUP(A114,[1]Mpios!B$10:C$1132,2,0)</f>
        <v>Antioquia</v>
      </c>
      <c r="C114" s="77" t="str">
        <f>+VLOOKUP(A114,[1]Mpios!D$10:E$1131,2,0)</f>
        <v>Venecia</v>
      </c>
      <c r="D114" s="77">
        <v>4</v>
      </c>
      <c r="E114" s="77">
        <f>+VLOOKUP(A114,[1]Mpios!D$10:Q$1131,14,0)</f>
        <v>13231</v>
      </c>
      <c r="F114" s="77">
        <f t="shared" si="1"/>
        <v>60.464061673342911</v>
      </c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1:15">
      <c r="A115" s="77" t="s">
        <v>325</v>
      </c>
      <c r="B115" s="77" t="str">
        <f>+VLOOKUP(A115,[1]Mpios!B$10:C$1132,2,0)</f>
        <v>Cauca</v>
      </c>
      <c r="C115" s="77" t="str">
        <f>+VLOOKUP(A115,[1]Mpios!D$10:E$1131,2,0)</f>
        <v>Rosas</v>
      </c>
      <c r="D115" s="77">
        <v>4</v>
      </c>
      <c r="E115" s="77">
        <f>+VLOOKUP(A115,[1]Mpios!D$10:Q$1131,14,0)</f>
        <v>13386</v>
      </c>
      <c r="F115" s="77">
        <f t="shared" si="1"/>
        <v>59.763932466756309</v>
      </c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1:15">
      <c r="A116" s="77" t="s">
        <v>684</v>
      </c>
      <c r="B116" s="77" t="str">
        <f>+VLOOKUP(A116,[1]Mpios!B$10:C$1132,2,0)</f>
        <v>Quindio</v>
      </c>
      <c r="C116" s="77" t="str">
        <f>+VLOOKUP(A116,[1]Mpios!D$10:E$1131,2,0)</f>
        <v>Circasia</v>
      </c>
      <c r="D116" s="77">
        <v>9</v>
      </c>
      <c r="E116" s="77">
        <f>+VLOOKUP(A116,[1]Mpios!D$10:Q$1131,14,0)</f>
        <v>30141</v>
      </c>
      <c r="F116" s="77">
        <f t="shared" si="1"/>
        <v>59.719319199761124</v>
      </c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1:15">
      <c r="A117" s="77" t="s">
        <v>142</v>
      </c>
      <c r="B117" s="77" t="str">
        <f>+VLOOKUP(A117,[1]Mpios!B$10:C$1132,2,0)</f>
        <v>Antioquia</v>
      </c>
      <c r="C117" s="77" t="str">
        <f>+VLOOKUP(A117,[1]Mpios!D$10:E$1131,2,0)</f>
        <v>Tarazá</v>
      </c>
      <c r="D117" s="77">
        <v>13</v>
      </c>
      <c r="E117" s="77">
        <f>+VLOOKUP(A117,[1]Mpios!D$10:Q$1131,14,0)</f>
        <v>43856</v>
      </c>
      <c r="F117" s="77">
        <f t="shared" si="1"/>
        <v>59.284932506384528</v>
      </c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1:15">
      <c r="A118" s="77" t="s">
        <v>784</v>
      </c>
      <c r="B118" s="77" t="str">
        <f>+VLOOKUP(A118,[1]Mpios!B$10:C$1132,2,0)</f>
        <v>Tolima</v>
      </c>
      <c r="C118" s="77" t="str">
        <f>+VLOOKUP(A118,[1]Mpios!D$10:E$1131,2,0)</f>
        <v>Ambalema</v>
      </c>
      <c r="D118" s="77">
        <v>2</v>
      </c>
      <c r="E118" s="77">
        <f>+VLOOKUP(A118,[1]Mpios!D$10:Q$1131,14,0)</f>
        <v>6755</v>
      </c>
      <c r="F118" s="77">
        <f t="shared" si="1"/>
        <v>59.215396002960766</v>
      </c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1:15">
      <c r="A119" s="77" t="s">
        <v>845</v>
      </c>
      <c r="B119" s="77" t="str">
        <f>+VLOOKUP(A119,[1]Mpios!B$10:C$1132,2,0)</f>
        <v>Valle del Cauca</v>
      </c>
      <c r="C119" s="77" t="str">
        <f>+VLOOKUP(A119,[1]Mpios!D$10:E$1131,2,0)</f>
        <v>Florida</v>
      </c>
      <c r="D119" s="77">
        <v>17</v>
      </c>
      <c r="E119" s="77">
        <f>+VLOOKUP(A119,[1]Mpios!D$10:Q$1131,14,0)</f>
        <v>58342</v>
      </c>
      <c r="F119" s="77">
        <f t="shared" si="1"/>
        <v>58.277055980254367</v>
      </c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1:15">
      <c r="A120" s="77" t="s">
        <v>1064</v>
      </c>
      <c r="B120" s="77" t="str">
        <f>+VLOOKUP(A120,[1]Mpios!B$10:C$1132,2,0)</f>
        <v>Antioquia</v>
      </c>
      <c r="C120" s="77" t="str">
        <f>+VLOOKUP(A120,[1]Mpios!D$10:E$1131,2,0)</f>
        <v>Alejandría</v>
      </c>
      <c r="D120" s="77">
        <v>1</v>
      </c>
      <c r="E120" s="77">
        <f>+VLOOKUP(A120,[1]Mpios!D$10:Q$1131,14,0)</f>
        <v>3435</v>
      </c>
      <c r="F120" s="77">
        <f t="shared" si="1"/>
        <v>58.224163027656481</v>
      </c>
      <c r="G120" s="78"/>
      <c r="H120" s="78"/>
      <c r="I120" s="78"/>
      <c r="J120" s="78"/>
      <c r="K120" s="78"/>
      <c r="L120" s="78"/>
      <c r="M120" s="78"/>
      <c r="N120" s="78"/>
      <c r="O120" s="78"/>
    </row>
    <row r="121" spans="1:15">
      <c r="A121" s="77" t="s">
        <v>1293</v>
      </c>
      <c r="B121" s="77" t="str">
        <f>+VLOOKUP(A121,[1]Mpios!B$10:C$1132,2,0)</f>
        <v>Boyacá</v>
      </c>
      <c r="C121" s="77" t="str">
        <f>+VLOOKUP(A121,[1]Mpios!D$10:E$1131,2,0)</f>
        <v>Umbita</v>
      </c>
      <c r="D121" s="77">
        <v>3</v>
      </c>
      <c r="E121" s="77">
        <f>+VLOOKUP(A121,[1]Mpios!D$10:Q$1131,14,0)</f>
        <v>10322</v>
      </c>
      <c r="F121" s="77">
        <f t="shared" si="1"/>
        <v>58.128269715171477</v>
      </c>
      <c r="G121" s="78"/>
      <c r="H121" s="78"/>
      <c r="I121" s="78"/>
      <c r="J121" s="78"/>
      <c r="K121" s="78"/>
      <c r="L121" s="78"/>
      <c r="M121" s="78"/>
      <c r="N121" s="78"/>
      <c r="O121" s="78"/>
    </row>
    <row r="122" spans="1:15">
      <c r="A122" s="77" t="s">
        <v>718</v>
      </c>
      <c r="B122" s="77" t="str">
        <f>+VLOOKUP(A122,[1]Mpios!B$10:C$1132,2,0)</f>
        <v>Santander</v>
      </c>
      <c r="C122" s="77" t="str">
        <f>+VLOOKUP(A122,[1]Mpios!D$10:E$1131,2,0)</f>
        <v>Contratación</v>
      </c>
      <c r="D122" s="77">
        <v>1</v>
      </c>
      <c r="E122" s="77">
        <f>+VLOOKUP(A122,[1]Mpios!D$10:Q$1131,14,0)</f>
        <v>3451</v>
      </c>
      <c r="F122" s="77">
        <f t="shared" si="1"/>
        <v>57.954216169226314</v>
      </c>
      <c r="G122" s="78"/>
      <c r="H122" s="78"/>
      <c r="I122" s="78"/>
      <c r="J122" s="78"/>
      <c r="K122" s="78"/>
      <c r="L122" s="78"/>
      <c r="M122" s="78"/>
      <c r="N122" s="78"/>
      <c r="O122" s="78"/>
    </row>
    <row r="123" spans="1:15">
      <c r="A123" s="77" t="s">
        <v>112</v>
      </c>
      <c r="B123" s="77" t="str">
        <f>+VLOOKUP(A123,[1]Mpios!B$10:C$1132,2,0)</f>
        <v>Antioquia</v>
      </c>
      <c r="C123" s="77" t="str">
        <f>+VLOOKUP(A123,[1]Mpios!D$10:E$1131,2,0)</f>
        <v>Pueblorrico</v>
      </c>
      <c r="D123" s="77">
        <v>2</v>
      </c>
      <c r="E123" s="77">
        <f>+VLOOKUP(A123,[1]Mpios!D$10:Q$1131,14,0)</f>
        <v>6913</v>
      </c>
      <c r="F123" s="77">
        <f t="shared" si="1"/>
        <v>57.861999132070018</v>
      </c>
      <c r="G123" s="78"/>
      <c r="H123" s="78"/>
      <c r="I123" s="78"/>
      <c r="J123" s="78"/>
      <c r="K123" s="78"/>
      <c r="L123" s="78"/>
      <c r="M123" s="78"/>
      <c r="N123" s="78"/>
      <c r="O123" s="78"/>
    </row>
    <row r="124" spans="1:15">
      <c r="A124" s="77" t="s">
        <v>827</v>
      </c>
      <c r="B124" s="77" t="str">
        <f>+VLOOKUP(A124,[1]Mpios!B$10:C$1132,2,0)</f>
        <v>Valle del Cauca</v>
      </c>
      <c r="C124" s="77" t="str">
        <f>+VLOOKUP(A124,[1]Mpios!D$10:E$1131,2,0)</f>
        <v>Cali</v>
      </c>
      <c r="D124" s="77">
        <v>690</v>
      </c>
      <c r="E124" s="77">
        <f>+VLOOKUP(A124,[1]Mpios!D$10:Q$1131,14,0)</f>
        <v>2394870</v>
      </c>
      <c r="F124" s="77">
        <f t="shared" si="1"/>
        <v>57.623169524859392</v>
      </c>
      <c r="G124" s="78"/>
      <c r="H124" s="78"/>
      <c r="I124" s="78"/>
      <c r="J124" s="78"/>
      <c r="K124" s="78"/>
      <c r="L124" s="78"/>
      <c r="M124" s="78"/>
      <c r="N124" s="78"/>
      <c r="O124" s="78"/>
    </row>
    <row r="125" spans="1:15">
      <c r="A125" s="77" t="s">
        <v>1072</v>
      </c>
      <c r="B125" s="77" t="str">
        <f>+VLOOKUP(A125,[1]Mpios!B$10:C$1132,2,0)</f>
        <v>Boyacá</v>
      </c>
      <c r="C125" s="77" t="str">
        <f>+VLOOKUP(A125,[1]Mpios!D$10:E$1131,2,0)</f>
        <v>Chinavita</v>
      </c>
      <c r="D125" s="77">
        <v>1</v>
      </c>
      <c r="E125" s="77">
        <f>+VLOOKUP(A125,[1]Mpios!D$10:Q$1131,14,0)</f>
        <v>3499</v>
      </c>
      <c r="F125" s="77">
        <f t="shared" si="1"/>
        <v>57.159188339525578</v>
      </c>
      <c r="G125" s="78"/>
      <c r="H125" s="78"/>
      <c r="I125" s="78"/>
      <c r="J125" s="78"/>
      <c r="K125" s="78"/>
      <c r="L125" s="78"/>
      <c r="M125" s="78"/>
      <c r="N125" s="78"/>
      <c r="O125" s="78"/>
    </row>
    <row r="126" spans="1:15">
      <c r="A126" s="77" t="s">
        <v>121</v>
      </c>
      <c r="B126" s="77" t="str">
        <f>+VLOOKUP(A126,[1]Mpios!B$10:C$1132,2,0)</f>
        <v>Antioquia</v>
      </c>
      <c r="C126" s="77" t="str">
        <f>+VLOOKUP(A126,[1]Mpios!D$10:E$1131,2,0)</f>
        <v>Salgar</v>
      </c>
      <c r="D126" s="77">
        <v>5</v>
      </c>
      <c r="E126" s="77">
        <f>+VLOOKUP(A126,[1]Mpios!D$10:Q$1131,14,0)</f>
        <v>17539</v>
      </c>
      <c r="F126" s="77">
        <f t="shared" si="1"/>
        <v>57.015793374764804</v>
      </c>
      <c r="G126" s="78"/>
      <c r="H126" s="78"/>
      <c r="I126" s="78"/>
      <c r="J126" s="78"/>
      <c r="K126" s="78"/>
      <c r="L126" s="78"/>
      <c r="M126" s="78"/>
      <c r="N126" s="78"/>
      <c r="O126" s="78"/>
    </row>
    <row r="127" spans="1:15">
      <c r="A127" s="77" t="s">
        <v>862</v>
      </c>
      <c r="B127" s="77" t="str">
        <f>+VLOOKUP(A127,[1]Mpios!B$10:C$1132,2,0)</f>
        <v>Valle del Cauca</v>
      </c>
      <c r="C127" s="77" t="str">
        <f>+VLOOKUP(A127,[1]Mpios!D$10:E$1131,2,0)</f>
        <v>Tuluá</v>
      </c>
      <c r="D127" s="77">
        <v>61</v>
      </c>
      <c r="E127" s="77">
        <f>+VLOOKUP(A127,[1]Mpios!D$10:Q$1131,14,0)</f>
        <v>214081</v>
      </c>
      <c r="F127" s="77">
        <f t="shared" si="1"/>
        <v>56.987775655009088</v>
      </c>
      <c r="G127" s="78"/>
      <c r="H127" s="78"/>
      <c r="I127" s="78"/>
      <c r="J127" s="78"/>
      <c r="K127" s="78"/>
      <c r="L127" s="78"/>
      <c r="M127" s="78"/>
      <c r="N127" s="78"/>
      <c r="O127" s="78"/>
    </row>
    <row r="128" spans="1:15">
      <c r="A128" s="77" t="s">
        <v>55</v>
      </c>
      <c r="B128" s="77" t="str">
        <f>+VLOOKUP(A128,[1]Mpios!B$10:C$1132,2,0)</f>
        <v>Antioquia</v>
      </c>
      <c r="C128" s="77" t="str">
        <f>+VLOOKUP(A128,[1]Mpios!D$10:E$1131,2,0)</f>
        <v>Betulia</v>
      </c>
      <c r="D128" s="77">
        <v>5</v>
      </c>
      <c r="E128" s="77">
        <f>+VLOOKUP(A128,[1]Mpios!D$10:Q$1131,14,0)</f>
        <v>17606</v>
      </c>
      <c r="F128" s="77">
        <f t="shared" si="1"/>
        <v>56.798818584573439</v>
      </c>
      <c r="G128" s="78"/>
      <c r="H128" s="78"/>
      <c r="I128" s="78"/>
      <c r="J128" s="78"/>
      <c r="K128" s="78"/>
      <c r="L128" s="78"/>
      <c r="M128" s="78"/>
      <c r="N128" s="78"/>
      <c r="O128" s="78"/>
    </row>
    <row r="129" spans="1:15">
      <c r="A129" s="77" t="s">
        <v>571</v>
      </c>
      <c r="B129" s="77" t="str">
        <f>+VLOOKUP(A129,[1]Mpios!B$10:C$1132,2,0)</f>
        <v>Meta</v>
      </c>
      <c r="C129" s="77" t="str">
        <f>+VLOOKUP(A129,[1]Mpios!D$10:E$1131,2,0)</f>
        <v>Mapiripán</v>
      </c>
      <c r="D129" s="77">
        <v>5</v>
      </c>
      <c r="E129" s="77">
        <f>+VLOOKUP(A129,[1]Mpios!D$10:Q$1131,14,0)</f>
        <v>17661</v>
      </c>
      <c r="F129" s="77">
        <f t="shared" si="1"/>
        <v>56.621935337749846</v>
      </c>
      <c r="G129" s="78"/>
      <c r="H129" s="78"/>
      <c r="I129" s="78"/>
      <c r="J129" s="78"/>
      <c r="K129" s="78"/>
      <c r="L129" s="78"/>
      <c r="M129" s="78"/>
      <c r="N129" s="78"/>
      <c r="O129" s="78"/>
    </row>
    <row r="130" spans="1:15">
      <c r="A130" s="77" t="s">
        <v>312</v>
      </c>
      <c r="B130" s="77" t="str">
        <f>+VLOOKUP(A130,[1]Mpios!B$10:C$1132,2,0)</f>
        <v>Cauca</v>
      </c>
      <c r="C130" s="77" t="str">
        <f>+VLOOKUP(A130,[1]Mpios!D$10:E$1131,2,0)</f>
        <v>La Sierra</v>
      </c>
      <c r="D130" s="77">
        <v>3</v>
      </c>
      <c r="E130" s="77">
        <f>+VLOOKUP(A130,[1]Mpios!D$10:Q$1131,14,0)</f>
        <v>10626</v>
      </c>
      <c r="F130" s="77">
        <f t="shared" ref="F130:F193" si="2">+(D130/E130)*2*100000</f>
        <v>56.4652738565782</v>
      </c>
      <c r="G130" s="78"/>
      <c r="H130" s="78"/>
      <c r="I130" s="78"/>
      <c r="J130" s="78"/>
      <c r="K130" s="78"/>
      <c r="L130" s="78"/>
      <c r="M130" s="78"/>
      <c r="N130" s="78"/>
      <c r="O130" s="78"/>
    </row>
    <row r="131" spans="1:15">
      <c r="A131" s="77" t="s">
        <v>683</v>
      </c>
      <c r="B131" s="77" t="str">
        <f>+VLOOKUP(A131,[1]Mpios!B$10:C$1132,2,0)</f>
        <v>Quindio</v>
      </c>
      <c r="C131" s="77" t="str">
        <f>+VLOOKUP(A131,[1]Mpios!D$10:E$1131,2,0)</f>
        <v>Calarca</v>
      </c>
      <c r="D131" s="77">
        <v>22</v>
      </c>
      <c r="E131" s="77">
        <f>+VLOOKUP(A131,[1]Mpios!D$10:Q$1131,14,0)</f>
        <v>77988</v>
      </c>
      <c r="F131" s="77">
        <f t="shared" si="2"/>
        <v>56.418936246602037</v>
      </c>
      <c r="G131" s="78"/>
      <c r="H131" s="78"/>
      <c r="I131" s="78"/>
      <c r="J131" s="78"/>
      <c r="K131" s="78"/>
      <c r="L131" s="78"/>
      <c r="M131" s="78"/>
      <c r="N131" s="78"/>
      <c r="O131" s="78"/>
    </row>
    <row r="132" spans="1:15">
      <c r="A132" s="77" t="s">
        <v>875</v>
      </c>
      <c r="B132" s="77" t="str">
        <f>+VLOOKUP(A132,[1]Mpios!B$10:C$1132,2,0)</f>
        <v>Arauca</v>
      </c>
      <c r="C132" s="77" t="str">
        <f>+VLOOKUP(A132,[1]Mpios!D$10:E$1131,2,0)</f>
        <v>Tame</v>
      </c>
      <c r="D132" s="77">
        <v>15</v>
      </c>
      <c r="E132" s="77">
        <f>+VLOOKUP(A132,[1]Mpios!D$10:Q$1131,14,0)</f>
        <v>53266</v>
      </c>
      <c r="F132" s="77">
        <f t="shared" si="2"/>
        <v>56.321105395561894</v>
      </c>
      <c r="G132" s="78"/>
      <c r="H132" s="78"/>
      <c r="I132" s="78"/>
      <c r="J132" s="78"/>
      <c r="K132" s="78"/>
      <c r="L132" s="78"/>
      <c r="M132" s="78"/>
      <c r="N132" s="78"/>
      <c r="O132" s="78"/>
    </row>
    <row r="133" spans="1:15">
      <c r="A133" s="77" t="s">
        <v>692</v>
      </c>
      <c r="B133" s="77" t="str">
        <f>+VLOOKUP(A133,[1]Mpios!B$10:C$1132,2,0)</f>
        <v>Quindio</v>
      </c>
      <c r="C133" s="77" t="str">
        <f>+VLOOKUP(A133,[1]Mpios!D$10:E$1131,2,0)</f>
        <v>Salento</v>
      </c>
      <c r="D133" s="77">
        <v>2</v>
      </c>
      <c r="E133" s="77">
        <f>+VLOOKUP(A133,[1]Mpios!D$10:Q$1131,14,0)</f>
        <v>7106</v>
      </c>
      <c r="F133" s="77">
        <f t="shared" si="2"/>
        <v>56.290458767238952</v>
      </c>
      <c r="G133" s="78"/>
      <c r="H133" s="78"/>
      <c r="I133" s="78"/>
      <c r="J133" s="78"/>
      <c r="K133" s="78"/>
      <c r="L133" s="78"/>
      <c r="M133" s="78"/>
      <c r="N133" s="78"/>
      <c r="O133" s="78"/>
    </row>
    <row r="134" spans="1:15">
      <c r="A134" s="77" t="s">
        <v>41</v>
      </c>
      <c r="B134" s="77" t="str">
        <f>+VLOOKUP(A134,[1]Mpios!B$10:C$1132,2,0)</f>
        <v>Antioquia</v>
      </c>
      <c r="C134" s="77" t="str">
        <f>+VLOOKUP(A134,[1]Mpios!D$10:E$1131,2,0)</f>
        <v>Andes</v>
      </c>
      <c r="D134" s="77">
        <v>13</v>
      </c>
      <c r="E134" s="77">
        <f>+VLOOKUP(A134,[1]Mpios!D$10:Q$1131,14,0)</f>
        <v>46221</v>
      </c>
      <c r="F134" s="77">
        <f t="shared" si="2"/>
        <v>56.251487419138485</v>
      </c>
      <c r="G134" s="78"/>
      <c r="H134" s="78"/>
      <c r="I134" s="78"/>
      <c r="J134" s="78"/>
      <c r="K134" s="78"/>
      <c r="L134" s="78"/>
      <c r="M134" s="78"/>
      <c r="N134" s="78"/>
      <c r="O134" s="78"/>
    </row>
    <row r="135" spans="1:15">
      <c r="A135" s="77" t="s">
        <v>511</v>
      </c>
      <c r="B135" s="77" t="str">
        <f>+VLOOKUP(A135,[1]Mpios!B$10:C$1132,2,0)</f>
        <v>Huila</v>
      </c>
      <c r="C135" s="77" t="str">
        <f>+VLOOKUP(A135,[1]Mpios!D$10:E$1131,2,0)</f>
        <v>Tello</v>
      </c>
      <c r="D135" s="77">
        <v>4</v>
      </c>
      <c r="E135" s="77">
        <f>+VLOOKUP(A135,[1]Mpios!D$10:Q$1131,14,0)</f>
        <v>14274</v>
      </c>
      <c r="F135" s="77">
        <f t="shared" si="2"/>
        <v>56.04595768530195</v>
      </c>
      <c r="G135" s="78"/>
      <c r="H135" s="78"/>
      <c r="I135" s="78"/>
      <c r="J135" s="78"/>
      <c r="K135" s="78"/>
      <c r="L135" s="78"/>
      <c r="M135" s="78"/>
      <c r="N135" s="78"/>
      <c r="O135" s="78"/>
    </row>
    <row r="136" spans="1:15">
      <c r="A136" s="77" t="s">
        <v>820</v>
      </c>
      <c r="B136" s="77" t="str">
        <f>+VLOOKUP(A136,[1]Mpios!B$10:C$1132,2,0)</f>
        <v>Tolima</v>
      </c>
      <c r="C136" s="77" t="str">
        <f>+VLOOKUP(A136,[1]Mpios!D$10:E$1131,2,0)</f>
        <v>San Antonio</v>
      </c>
      <c r="D136" s="77">
        <v>4</v>
      </c>
      <c r="E136" s="77">
        <f>+VLOOKUP(A136,[1]Mpios!D$10:Q$1131,14,0)</f>
        <v>14310</v>
      </c>
      <c r="F136" s="77">
        <f t="shared" si="2"/>
        <v>55.904961565338922</v>
      </c>
      <c r="G136" s="78"/>
      <c r="H136" s="78"/>
      <c r="I136" s="78"/>
      <c r="J136" s="78"/>
      <c r="K136" s="78"/>
      <c r="L136" s="78"/>
      <c r="M136" s="78"/>
      <c r="N136" s="78"/>
      <c r="O136" s="78"/>
    </row>
    <row r="137" spans="1:15">
      <c r="A137" s="77" t="s">
        <v>1294</v>
      </c>
      <c r="B137" s="77" t="str">
        <f>+VLOOKUP(A137,[1]Mpios!B$10:C$1132,2,0)</f>
        <v>Santander</v>
      </c>
      <c r="C137" s="77" t="str">
        <f>+VLOOKUP(A137,[1]Mpios!D$10:E$1131,2,0)</f>
        <v>Guavatá</v>
      </c>
      <c r="D137" s="77">
        <v>1</v>
      </c>
      <c r="E137" s="77">
        <f>+VLOOKUP(A137,[1]Mpios!D$10:Q$1131,14,0)</f>
        <v>3620</v>
      </c>
      <c r="F137" s="77">
        <f t="shared" si="2"/>
        <v>55.248618784530393</v>
      </c>
      <c r="G137" s="78"/>
      <c r="H137" s="78"/>
      <c r="I137" s="78"/>
      <c r="J137" s="78"/>
      <c r="K137" s="78"/>
      <c r="L137" s="78"/>
      <c r="M137" s="78"/>
      <c r="N137" s="78"/>
      <c r="O137" s="78"/>
    </row>
    <row r="138" spans="1:15">
      <c r="A138" s="77" t="s">
        <v>828</v>
      </c>
      <c r="B138" s="77" t="str">
        <f>+VLOOKUP(A138,[1]Mpios!B$10:C$1132,2,0)</f>
        <v>Valle del Cauca</v>
      </c>
      <c r="C138" s="77" t="str">
        <f>+VLOOKUP(A138,[1]Mpios!D$10:E$1131,2,0)</f>
        <v>Alcalá</v>
      </c>
      <c r="D138" s="77">
        <v>6</v>
      </c>
      <c r="E138" s="77">
        <f>+VLOOKUP(A138,[1]Mpios!D$10:Q$1131,14,0)</f>
        <v>21779</v>
      </c>
      <c r="F138" s="77">
        <f t="shared" si="2"/>
        <v>55.098948528398921</v>
      </c>
      <c r="G138" s="78"/>
      <c r="H138" s="78"/>
      <c r="I138" s="78"/>
      <c r="J138" s="78"/>
      <c r="K138" s="78"/>
      <c r="L138" s="78"/>
      <c r="M138" s="78"/>
      <c r="N138" s="78"/>
      <c r="O138" s="78"/>
    </row>
    <row r="139" spans="1:15">
      <c r="A139" s="77" t="s">
        <v>647</v>
      </c>
      <c r="B139" s="77" t="str">
        <f>+VLOOKUP(A139,[1]Mpios!B$10:C$1132,2,0)</f>
        <v>Nariño</v>
      </c>
      <c r="C139" s="77" t="str">
        <f>+VLOOKUP(A139,[1]Mpios!D$10:E$1131,2,0)</f>
        <v>San Andres de Tumaco</v>
      </c>
      <c r="D139" s="77">
        <v>56</v>
      </c>
      <c r="E139" s="77">
        <f>+VLOOKUP(A139,[1]Mpios!D$10:Q$1131,14,0)</f>
        <v>203971</v>
      </c>
      <c r="F139" s="77">
        <f t="shared" si="2"/>
        <v>54.909766584465437</v>
      </c>
      <c r="G139" s="78"/>
      <c r="H139" s="78"/>
      <c r="I139" s="78"/>
      <c r="J139" s="78"/>
      <c r="K139" s="78"/>
      <c r="L139" s="78"/>
      <c r="M139" s="78"/>
      <c r="N139" s="78"/>
      <c r="O139" s="78"/>
    </row>
    <row r="140" spans="1:15">
      <c r="A140" s="77" t="s">
        <v>872</v>
      </c>
      <c r="B140" s="77" t="str">
        <f>+VLOOKUP(A140,[1]Mpios!B$10:C$1132,2,0)</f>
        <v>Arauca</v>
      </c>
      <c r="C140" s="77" t="str">
        <f>+VLOOKUP(A140,[1]Mpios!D$10:E$1131,2,0)</f>
        <v>Fortul</v>
      </c>
      <c r="D140" s="77">
        <v>7</v>
      </c>
      <c r="E140" s="77">
        <f>+VLOOKUP(A140,[1]Mpios!D$10:Q$1131,14,0)</f>
        <v>25745</v>
      </c>
      <c r="F140" s="77">
        <f t="shared" si="2"/>
        <v>54.379491163332688</v>
      </c>
      <c r="G140" s="78"/>
      <c r="H140" s="78"/>
      <c r="I140" s="78"/>
      <c r="J140" s="78"/>
      <c r="K140" s="78"/>
      <c r="L140" s="78"/>
      <c r="M140" s="78"/>
      <c r="N140" s="78"/>
      <c r="O140" s="78"/>
    </row>
    <row r="141" spans="1:15">
      <c r="A141" s="77" t="s">
        <v>321</v>
      </c>
      <c r="B141" s="77" t="str">
        <f>+VLOOKUP(A141,[1]Mpios!B$10:C$1132,2,0)</f>
        <v>Cauca</v>
      </c>
      <c r="C141" s="77" t="str">
        <f>+VLOOKUP(A141,[1]Mpios!D$10:E$1131,2,0)</f>
        <v>Piamonte</v>
      </c>
      <c r="D141" s="77">
        <v>2</v>
      </c>
      <c r="E141" s="77">
        <f>+VLOOKUP(A141,[1]Mpios!D$10:Q$1131,14,0)</f>
        <v>7379</v>
      </c>
      <c r="F141" s="77">
        <f t="shared" si="2"/>
        <v>54.20788724759452</v>
      </c>
      <c r="G141" s="78"/>
      <c r="H141" s="78"/>
      <c r="I141" s="78"/>
      <c r="J141" s="78"/>
      <c r="K141" s="78"/>
      <c r="L141" s="78"/>
      <c r="M141" s="78"/>
      <c r="N141" s="78"/>
      <c r="O141" s="78"/>
    </row>
    <row r="142" spans="1:15">
      <c r="A142" s="77" t="s">
        <v>744</v>
      </c>
      <c r="B142" s="77" t="str">
        <f>+VLOOKUP(A142,[1]Mpios!B$10:C$1132,2,0)</f>
        <v>Santander</v>
      </c>
      <c r="C142" s="77" t="str">
        <f>+VLOOKUP(A142,[1]Mpios!D$10:E$1131,2,0)</f>
        <v>Sabana de Torres</v>
      </c>
      <c r="D142" s="77">
        <v>5</v>
      </c>
      <c r="E142" s="77">
        <f>+VLOOKUP(A142,[1]Mpios!D$10:Q$1131,14,0)</f>
        <v>18493</v>
      </c>
      <c r="F142" s="77">
        <f t="shared" si="2"/>
        <v>54.074514681230738</v>
      </c>
      <c r="G142" s="78"/>
      <c r="H142" s="78"/>
      <c r="I142" s="78"/>
      <c r="J142" s="78"/>
      <c r="K142" s="78"/>
      <c r="L142" s="78"/>
      <c r="M142" s="78"/>
      <c r="N142" s="78"/>
      <c r="O142" s="78"/>
    </row>
    <row r="143" spans="1:15">
      <c r="A143" s="77" t="s">
        <v>880</v>
      </c>
      <c r="B143" s="77" t="str">
        <f>+VLOOKUP(A143,[1]Mpios!B$10:C$1132,2,0)</f>
        <v>Casanare</v>
      </c>
      <c r="C143" s="77" t="str">
        <f>+VLOOKUP(A143,[1]Mpios!D$10:E$1131,2,0)</f>
        <v>Maní</v>
      </c>
      <c r="D143" s="77">
        <v>3</v>
      </c>
      <c r="E143" s="77">
        <f>+VLOOKUP(A143,[1]Mpios!D$10:Q$1131,14,0)</f>
        <v>11130</v>
      </c>
      <c r="F143" s="77">
        <f t="shared" si="2"/>
        <v>53.908355795148253</v>
      </c>
      <c r="G143" s="78"/>
      <c r="H143" s="78"/>
      <c r="I143" s="78"/>
      <c r="J143" s="78"/>
      <c r="K143" s="78"/>
      <c r="L143" s="78"/>
      <c r="M143" s="78"/>
      <c r="N143" s="78"/>
      <c r="O143" s="78"/>
    </row>
    <row r="144" spans="1:15">
      <c r="A144" s="77" t="s">
        <v>1071</v>
      </c>
      <c r="B144" s="77" t="str">
        <f>+VLOOKUP(A144,[1]Mpios!B$10:C$1132,2,0)</f>
        <v>Boyacá</v>
      </c>
      <c r="C144" s="77" t="str">
        <f>+VLOOKUP(A144,[1]Mpios!D$10:E$1131,2,0)</f>
        <v>Cerinza</v>
      </c>
      <c r="D144" s="77">
        <v>1</v>
      </c>
      <c r="E144" s="77">
        <f>+VLOOKUP(A144,[1]Mpios!D$10:Q$1131,14,0)</f>
        <v>3714</v>
      </c>
      <c r="F144" s="77">
        <f t="shared" si="2"/>
        <v>53.850296176628973</v>
      </c>
      <c r="G144" s="78"/>
      <c r="H144" s="78"/>
      <c r="I144" s="78"/>
      <c r="J144" s="78"/>
      <c r="K144" s="78"/>
      <c r="L144" s="78"/>
      <c r="M144" s="78"/>
      <c r="N144" s="78"/>
      <c r="O144" s="78"/>
    </row>
    <row r="145" spans="1:15">
      <c r="A145" s="77" t="s">
        <v>865</v>
      </c>
      <c r="B145" s="77" t="str">
        <f>+VLOOKUP(A145,[1]Mpios!B$10:C$1132,2,0)</f>
        <v>Valle del Cauca</v>
      </c>
      <c r="C145" s="77" t="str">
        <f>+VLOOKUP(A145,[1]Mpios!D$10:E$1131,2,0)</f>
        <v>Vijes</v>
      </c>
      <c r="D145" s="77">
        <v>3</v>
      </c>
      <c r="E145" s="77">
        <f>+VLOOKUP(A145,[1]Mpios!D$10:Q$1131,14,0)</f>
        <v>11147</v>
      </c>
      <c r="F145" s="77">
        <f t="shared" si="2"/>
        <v>53.826141562752312</v>
      </c>
      <c r="G145" s="78"/>
      <c r="H145" s="78"/>
      <c r="I145" s="78"/>
      <c r="J145" s="78"/>
      <c r="K145" s="78"/>
      <c r="L145" s="78"/>
      <c r="M145" s="78"/>
      <c r="N145" s="78"/>
      <c r="O145" s="78"/>
    </row>
    <row r="146" spans="1:15">
      <c r="A146" s="77" t="s">
        <v>570</v>
      </c>
      <c r="B146" s="77" t="str">
        <f>+VLOOKUP(A146,[1]Mpios!B$10:C$1132,2,0)</f>
        <v>Meta</v>
      </c>
      <c r="C146" s="77" t="str">
        <f>+VLOOKUP(A146,[1]Mpios!D$10:E$1131,2,0)</f>
        <v>Granada</v>
      </c>
      <c r="D146" s="77">
        <v>17</v>
      </c>
      <c r="E146" s="77">
        <f>+VLOOKUP(A146,[1]Mpios!D$10:Q$1131,14,0)</f>
        <v>63451</v>
      </c>
      <c r="F146" s="77">
        <f t="shared" si="2"/>
        <v>53.584655876187917</v>
      </c>
      <c r="G146" s="78"/>
      <c r="H146" s="78"/>
      <c r="I146" s="78"/>
      <c r="J146" s="78"/>
      <c r="K146" s="78"/>
      <c r="L146" s="78"/>
      <c r="M146" s="78"/>
      <c r="N146" s="78"/>
      <c r="O146" s="78"/>
    </row>
    <row r="147" spans="1:15">
      <c r="A147" s="77" t="s">
        <v>859</v>
      </c>
      <c r="B147" s="77" t="str">
        <f>+VLOOKUP(A147,[1]Mpios!B$10:C$1132,2,0)</f>
        <v>Valle del Cauca</v>
      </c>
      <c r="C147" s="77" t="str">
        <f>+VLOOKUP(A147,[1]Mpios!D$10:E$1131,2,0)</f>
        <v>Sevilla</v>
      </c>
      <c r="D147" s="77">
        <v>12</v>
      </c>
      <c r="E147" s="77">
        <f>+VLOOKUP(A147,[1]Mpios!D$10:Q$1131,14,0)</f>
        <v>44876</v>
      </c>
      <c r="F147" s="77">
        <f t="shared" si="2"/>
        <v>53.480702379891262</v>
      </c>
      <c r="G147" s="78"/>
      <c r="H147" s="78"/>
      <c r="I147" s="78"/>
      <c r="J147" s="78"/>
      <c r="K147" s="78"/>
      <c r="L147" s="78"/>
      <c r="M147" s="78"/>
      <c r="N147" s="78"/>
      <c r="O147" s="78"/>
    </row>
    <row r="148" spans="1:15">
      <c r="A148" s="77" t="s">
        <v>377</v>
      </c>
      <c r="B148" s="77" t="str">
        <f>+VLOOKUP(A148,[1]Mpios!B$10:C$1132,2,0)</f>
        <v>Córdoba</v>
      </c>
      <c r="C148" s="77" t="str">
        <f>+VLOOKUP(A148,[1]Mpios!D$10:E$1131,2,0)</f>
        <v>Planeta Rica</v>
      </c>
      <c r="D148" s="77">
        <v>18</v>
      </c>
      <c r="E148" s="77">
        <f>+VLOOKUP(A148,[1]Mpios!D$10:Q$1131,14,0)</f>
        <v>67758</v>
      </c>
      <c r="F148" s="77">
        <f t="shared" si="2"/>
        <v>53.130257681749761</v>
      </c>
      <c r="G148" s="78"/>
      <c r="H148" s="78"/>
      <c r="I148" s="78"/>
      <c r="J148" s="78"/>
      <c r="K148" s="78"/>
      <c r="L148" s="78"/>
      <c r="M148" s="78"/>
      <c r="N148" s="78"/>
      <c r="O148" s="78"/>
    </row>
    <row r="149" spans="1:15">
      <c r="A149" s="77" t="s">
        <v>799</v>
      </c>
      <c r="B149" s="77" t="str">
        <f>+VLOOKUP(A149,[1]Mpios!B$10:C$1132,2,0)</f>
        <v>Tolima</v>
      </c>
      <c r="C149" s="77" t="str">
        <f>+VLOOKUP(A149,[1]Mpios!D$10:E$1131,2,0)</f>
        <v>Fresno</v>
      </c>
      <c r="D149" s="77">
        <v>8</v>
      </c>
      <c r="E149" s="77">
        <f>+VLOOKUP(A149,[1]Mpios!D$10:Q$1131,14,0)</f>
        <v>30165</v>
      </c>
      <c r="F149" s="77">
        <f t="shared" si="2"/>
        <v>53.041604508536388</v>
      </c>
      <c r="G149" s="78"/>
      <c r="H149" s="78"/>
      <c r="I149" s="78"/>
      <c r="J149" s="78"/>
      <c r="K149" s="78"/>
      <c r="L149" s="78"/>
      <c r="M149" s="78"/>
      <c r="N149" s="78"/>
      <c r="O149" s="78"/>
    </row>
    <row r="150" spans="1:15">
      <c r="A150" s="77" t="s">
        <v>148</v>
      </c>
      <c r="B150" s="77" t="str">
        <f>+VLOOKUP(A150,[1]Mpios!B$10:C$1132,2,0)</f>
        <v>Antioquia</v>
      </c>
      <c r="C150" s="77" t="str">
        <f>+VLOOKUP(A150,[1]Mpios!D$10:E$1131,2,0)</f>
        <v>Urrao</v>
      </c>
      <c r="D150" s="77">
        <v>12</v>
      </c>
      <c r="E150" s="77">
        <f>+VLOOKUP(A150,[1]Mpios!D$10:Q$1131,14,0)</f>
        <v>45266</v>
      </c>
      <c r="F150" s="77">
        <f t="shared" si="2"/>
        <v>53.019926655768131</v>
      </c>
      <c r="G150" s="78"/>
      <c r="H150" s="78"/>
      <c r="I150" s="78"/>
      <c r="J150" s="78"/>
      <c r="K150" s="78"/>
      <c r="L150" s="78"/>
      <c r="M150" s="78"/>
      <c r="N150" s="78"/>
      <c r="O150" s="78"/>
    </row>
    <row r="151" spans="1:15">
      <c r="A151" s="77" t="s">
        <v>634</v>
      </c>
      <c r="B151" s="77" t="str">
        <f>+VLOOKUP(A151,[1]Mpios!B$10:C$1132,2,0)</f>
        <v>Nariño</v>
      </c>
      <c r="C151" s="77" t="str">
        <f>+VLOOKUP(A151,[1]Mpios!D$10:E$1131,2,0)</f>
        <v>Ricaurte</v>
      </c>
      <c r="D151" s="77">
        <v>5</v>
      </c>
      <c r="E151" s="77">
        <f>+VLOOKUP(A151,[1]Mpios!D$10:Q$1131,14,0)</f>
        <v>19079</v>
      </c>
      <c r="F151" s="77">
        <f t="shared" si="2"/>
        <v>52.413648514073067</v>
      </c>
      <c r="G151" s="78"/>
      <c r="H151" s="78"/>
      <c r="I151" s="78"/>
      <c r="J151" s="78"/>
      <c r="K151" s="78"/>
      <c r="L151" s="78"/>
      <c r="M151" s="78"/>
      <c r="N151" s="78"/>
      <c r="O151" s="78"/>
    </row>
    <row r="152" spans="1:15">
      <c r="A152" s="77" t="s">
        <v>750</v>
      </c>
      <c r="B152" s="77" t="str">
        <f>+VLOOKUP(A152,[1]Mpios!B$10:C$1132,2,0)</f>
        <v>Santander</v>
      </c>
      <c r="C152" s="77" t="str">
        <f>+VLOOKUP(A152,[1]Mpios!D$10:E$1131,2,0)</f>
        <v>Simacota</v>
      </c>
      <c r="D152" s="77">
        <v>2</v>
      </c>
      <c r="E152" s="77">
        <f>+VLOOKUP(A152,[1]Mpios!D$10:Q$1131,14,0)</f>
        <v>7688</v>
      </c>
      <c r="F152" s="77">
        <f t="shared" si="2"/>
        <v>52.029136316337151</v>
      </c>
      <c r="G152" s="78"/>
      <c r="H152" s="78"/>
      <c r="I152" s="78"/>
      <c r="J152" s="78"/>
      <c r="K152" s="78"/>
      <c r="L152" s="78"/>
      <c r="M152" s="78"/>
      <c r="N152" s="78"/>
      <c r="O152" s="78"/>
    </row>
    <row r="153" spans="1:15">
      <c r="A153" s="77" t="s">
        <v>733</v>
      </c>
      <c r="B153" s="77" t="str">
        <f>+VLOOKUP(A153,[1]Mpios!B$10:C$1132,2,0)</f>
        <v>Santander</v>
      </c>
      <c r="C153" s="77" t="str">
        <f>+VLOOKUP(A153,[1]Mpios!D$10:E$1131,2,0)</f>
        <v>Landázuri</v>
      </c>
      <c r="D153" s="77">
        <v>4</v>
      </c>
      <c r="E153" s="77">
        <f>+VLOOKUP(A153,[1]Mpios!D$10:Q$1131,14,0)</f>
        <v>15395</v>
      </c>
      <c r="F153" s="77">
        <f t="shared" si="2"/>
        <v>51.964923676518346</v>
      </c>
      <c r="G153" s="78"/>
      <c r="H153" s="78"/>
      <c r="I153" s="78"/>
      <c r="J153" s="78"/>
      <c r="K153" s="78"/>
      <c r="L153" s="78"/>
      <c r="M153" s="78"/>
      <c r="N153" s="78"/>
      <c r="O153" s="78"/>
    </row>
    <row r="154" spans="1:15">
      <c r="A154" s="77" t="s">
        <v>899</v>
      </c>
      <c r="B154" s="77" t="str">
        <f>+VLOOKUP(A154,[1]Mpios!B$10:C$1132,2,0)</f>
        <v>Putumayo</v>
      </c>
      <c r="C154" s="77" t="str">
        <f>+VLOOKUP(A154,[1]Mpios!D$10:E$1131,2,0)</f>
        <v>Leguízamo</v>
      </c>
      <c r="D154" s="77">
        <v>4</v>
      </c>
      <c r="E154" s="77">
        <f>+VLOOKUP(A154,[1]Mpios!D$10:Q$1131,14,0)</f>
        <v>15417</v>
      </c>
      <c r="F154" s="77">
        <f t="shared" si="2"/>
        <v>51.890769929298827</v>
      </c>
      <c r="G154" s="78"/>
      <c r="H154" s="78"/>
      <c r="I154" s="78"/>
      <c r="J154" s="78"/>
      <c r="K154" s="78"/>
      <c r="L154" s="78"/>
      <c r="M154" s="78"/>
      <c r="N154" s="78"/>
      <c r="O154" s="78"/>
    </row>
    <row r="155" spans="1:15">
      <c r="A155" s="77" t="s">
        <v>505</v>
      </c>
      <c r="B155" s="77" t="str">
        <f>+VLOOKUP(A155,[1]Mpios!B$10:C$1132,2,0)</f>
        <v>Huila</v>
      </c>
      <c r="C155" s="77" t="str">
        <f>+VLOOKUP(A155,[1]Mpios!D$10:E$1131,2,0)</f>
        <v>Saladoblanco</v>
      </c>
      <c r="D155" s="77">
        <v>3</v>
      </c>
      <c r="E155" s="77">
        <f>+VLOOKUP(A155,[1]Mpios!D$10:Q$1131,14,0)</f>
        <v>11580</v>
      </c>
      <c r="F155" s="77">
        <f t="shared" si="2"/>
        <v>51.813471502590673</v>
      </c>
      <c r="G155" s="78"/>
      <c r="H155" s="78"/>
      <c r="I155" s="78"/>
      <c r="J155" s="78"/>
      <c r="K155" s="78"/>
      <c r="L155" s="78"/>
      <c r="M155" s="78"/>
      <c r="N155" s="78"/>
      <c r="O155" s="78"/>
    </row>
    <row r="156" spans="1:15">
      <c r="A156" s="77" t="s">
        <v>724</v>
      </c>
      <c r="B156" s="77" t="str">
        <f>+VLOOKUP(A156,[1]Mpios!B$10:C$1132,2,0)</f>
        <v>Santander</v>
      </c>
      <c r="C156" s="77" t="str">
        <f>+VLOOKUP(A156,[1]Mpios!D$10:E$1131,2,0)</f>
        <v>El Playón</v>
      </c>
      <c r="D156" s="77">
        <v>3</v>
      </c>
      <c r="E156" s="77">
        <f>+VLOOKUP(A156,[1]Mpios!D$10:Q$1131,14,0)</f>
        <v>11646</v>
      </c>
      <c r="F156" s="77">
        <f t="shared" si="2"/>
        <v>51.519835136527568</v>
      </c>
      <c r="G156" s="78"/>
      <c r="H156" s="78"/>
      <c r="I156" s="78"/>
      <c r="J156" s="78"/>
      <c r="K156" s="78"/>
      <c r="L156" s="78"/>
      <c r="M156" s="78"/>
      <c r="N156" s="78"/>
      <c r="O156" s="78"/>
    </row>
    <row r="157" spans="1:15">
      <c r="A157" s="77" t="s">
        <v>830</v>
      </c>
      <c r="B157" s="77" t="str">
        <f>+VLOOKUP(A157,[1]Mpios!B$10:C$1132,2,0)</f>
        <v>Valle del Cauca</v>
      </c>
      <c r="C157" s="77" t="str">
        <f>+VLOOKUP(A157,[1]Mpios!D$10:E$1131,2,0)</f>
        <v>Ansermanuevo</v>
      </c>
      <c r="D157" s="77">
        <v>5</v>
      </c>
      <c r="E157" s="77">
        <f>+VLOOKUP(A157,[1]Mpios!D$10:Q$1131,14,0)</f>
        <v>19450</v>
      </c>
      <c r="F157" s="77">
        <f t="shared" si="2"/>
        <v>51.413881748071972</v>
      </c>
      <c r="G157" s="78"/>
      <c r="H157" s="78"/>
      <c r="I157" s="78"/>
      <c r="J157" s="78"/>
      <c r="K157" s="78"/>
      <c r="L157" s="78"/>
      <c r="M157" s="78"/>
      <c r="N157" s="78"/>
      <c r="O157" s="78"/>
    </row>
    <row r="158" spans="1:15">
      <c r="A158" s="77" t="s">
        <v>268</v>
      </c>
      <c r="B158" s="77" t="str">
        <f>+VLOOKUP(A158,[1]Mpios!B$10:C$1132,2,0)</f>
        <v>Caldas</v>
      </c>
      <c r="C158" s="77" t="str">
        <f>+VLOOKUP(A158,[1]Mpios!D$10:E$1131,2,0)</f>
        <v>Pácora</v>
      </c>
      <c r="D158" s="77">
        <v>3</v>
      </c>
      <c r="E158" s="77">
        <f>+VLOOKUP(A158,[1]Mpios!D$10:Q$1131,14,0)</f>
        <v>11673</v>
      </c>
      <c r="F158" s="77">
        <f t="shared" si="2"/>
        <v>51.400668208686717</v>
      </c>
      <c r="G158" s="78"/>
      <c r="H158" s="78"/>
      <c r="I158" s="78"/>
      <c r="J158" s="78"/>
      <c r="K158" s="78"/>
      <c r="L158" s="78"/>
      <c r="M158" s="78"/>
      <c r="N158" s="78"/>
      <c r="O158" s="78"/>
    </row>
    <row r="159" spans="1:15">
      <c r="A159" s="77" t="s">
        <v>837</v>
      </c>
      <c r="B159" s="77" t="str">
        <f>+VLOOKUP(A159,[1]Mpios!B$10:C$1132,2,0)</f>
        <v>Valle del Cauca</v>
      </c>
      <c r="C159" s="77" t="str">
        <f>+VLOOKUP(A159,[1]Mpios!D$10:E$1131,2,0)</f>
        <v>Calima</v>
      </c>
      <c r="D159" s="77">
        <v>4</v>
      </c>
      <c r="E159" s="77">
        <f>+VLOOKUP(A159,[1]Mpios!D$10:Q$1131,14,0)</f>
        <v>15794</v>
      </c>
      <c r="F159" s="77">
        <f t="shared" si="2"/>
        <v>50.652146384703059</v>
      </c>
      <c r="G159" s="78"/>
      <c r="H159" s="78"/>
      <c r="I159" s="78"/>
      <c r="J159" s="78"/>
      <c r="K159" s="78"/>
      <c r="L159" s="78"/>
      <c r="M159" s="78"/>
      <c r="N159" s="78"/>
      <c r="O159" s="78"/>
    </row>
    <row r="160" spans="1:15">
      <c r="A160" s="77" t="s">
        <v>155</v>
      </c>
      <c r="B160" s="77" t="str">
        <f>+VLOOKUP(A160,[1]Mpios!B$10:C$1132,2,0)</f>
        <v>Antioquia</v>
      </c>
      <c r="C160" s="77" t="str">
        <f>+VLOOKUP(A160,[1]Mpios!D$10:E$1131,2,0)</f>
        <v>Yarumal</v>
      </c>
      <c r="D160" s="77">
        <v>12</v>
      </c>
      <c r="E160" s="77">
        <f>+VLOOKUP(A160,[1]Mpios!D$10:Q$1131,14,0)</f>
        <v>47436</v>
      </c>
      <c r="F160" s="77">
        <f t="shared" si="2"/>
        <v>50.594485201113073</v>
      </c>
      <c r="G160" s="78"/>
      <c r="H160" s="78"/>
      <c r="I160" s="78"/>
      <c r="J160" s="78"/>
      <c r="K160" s="78"/>
      <c r="L160" s="78"/>
      <c r="M160" s="78"/>
      <c r="N160" s="78"/>
      <c r="O160" s="78"/>
    </row>
    <row r="161" spans="1:15">
      <c r="A161" s="77" t="s">
        <v>801</v>
      </c>
      <c r="B161" s="77" t="str">
        <f>+VLOOKUP(A161,[1]Mpios!B$10:C$1132,2,0)</f>
        <v>Tolima</v>
      </c>
      <c r="C161" s="77" t="str">
        <f>+VLOOKUP(A161,[1]Mpios!D$10:E$1131,2,0)</f>
        <v>Herveo</v>
      </c>
      <c r="D161" s="77">
        <v>2</v>
      </c>
      <c r="E161" s="77">
        <f>+VLOOKUP(A161,[1]Mpios!D$10:Q$1131,14,0)</f>
        <v>8008</v>
      </c>
      <c r="F161" s="77">
        <f t="shared" si="2"/>
        <v>49.950049950049952</v>
      </c>
      <c r="G161" s="78"/>
      <c r="H161" s="78"/>
      <c r="I161" s="78"/>
      <c r="J161" s="78"/>
      <c r="K161" s="78"/>
      <c r="L161" s="78"/>
      <c r="M161" s="78"/>
      <c r="N161" s="78"/>
      <c r="O161" s="78"/>
    </row>
    <row r="162" spans="1:15">
      <c r="A162" s="77" t="s">
        <v>320</v>
      </c>
      <c r="B162" s="77" t="str">
        <f>+VLOOKUP(A162,[1]Mpios!B$10:C$1132,2,0)</f>
        <v>Cauca</v>
      </c>
      <c r="C162" s="77" t="str">
        <f>+VLOOKUP(A162,[1]Mpios!D$10:E$1131,2,0)</f>
        <v>Patía</v>
      </c>
      <c r="D162" s="77">
        <v>9</v>
      </c>
      <c r="E162" s="77">
        <f>+VLOOKUP(A162,[1]Mpios!D$10:Q$1131,14,0)</f>
        <v>36544</v>
      </c>
      <c r="F162" s="77">
        <f t="shared" si="2"/>
        <v>49.255691768826622</v>
      </c>
      <c r="G162" s="78"/>
      <c r="H162" s="78"/>
      <c r="I162" s="78"/>
      <c r="J162" s="78"/>
      <c r="K162" s="78"/>
      <c r="L162" s="78"/>
      <c r="M162" s="78"/>
      <c r="N162" s="78"/>
      <c r="O162" s="78"/>
    </row>
    <row r="163" spans="1:15">
      <c r="A163" s="77" t="s">
        <v>337</v>
      </c>
      <c r="B163" s="77" t="str">
        <f>+VLOOKUP(A163,[1]Mpios!B$10:C$1132,2,0)</f>
        <v>Cauca</v>
      </c>
      <c r="C163" s="77" t="str">
        <f>+VLOOKUP(A163,[1]Mpios!D$10:E$1131,2,0)</f>
        <v>Villa Rica</v>
      </c>
      <c r="D163" s="77">
        <v>4</v>
      </c>
      <c r="E163" s="77">
        <f>+VLOOKUP(A163,[1]Mpios!D$10:Q$1131,14,0)</f>
        <v>16397</v>
      </c>
      <c r="F163" s="77">
        <f t="shared" si="2"/>
        <v>48.789412697444654</v>
      </c>
      <c r="G163" s="78"/>
      <c r="H163" s="78"/>
      <c r="I163" s="78"/>
      <c r="J163" s="78"/>
      <c r="K163" s="78"/>
      <c r="L163" s="78"/>
      <c r="M163" s="78"/>
      <c r="N163" s="78"/>
      <c r="O163" s="78"/>
    </row>
    <row r="164" spans="1:15">
      <c r="A164" s="77" t="s">
        <v>277</v>
      </c>
      <c r="B164" s="77" t="str">
        <f>+VLOOKUP(A164,[1]Mpios!B$10:C$1132,2,0)</f>
        <v>Caldas</v>
      </c>
      <c r="C164" s="77" t="str">
        <f>+VLOOKUP(A164,[1]Mpios!D$10:E$1131,2,0)</f>
        <v>Victoria</v>
      </c>
      <c r="D164" s="77">
        <v>2</v>
      </c>
      <c r="E164" s="77">
        <f>+VLOOKUP(A164,[1]Mpios!D$10:Q$1131,14,0)</f>
        <v>8321</v>
      </c>
      <c r="F164" s="77">
        <f t="shared" si="2"/>
        <v>48.071145295036658</v>
      </c>
      <c r="G164" s="78"/>
      <c r="H164" s="78"/>
      <c r="I164" s="78"/>
      <c r="J164" s="78"/>
      <c r="K164" s="78"/>
      <c r="L164" s="78"/>
      <c r="M164" s="78"/>
      <c r="N164" s="78"/>
      <c r="O164" s="78"/>
    </row>
    <row r="165" spans="1:15">
      <c r="A165" s="77" t="s">
        <v>585</v>
      </c>
      <c r="B165" s="77" t="str">
        <f>+VLOOKUP(A165,[1]Mpios!B$10:C$1132,2,0)</f>
        <v>Meta</v>
      </c>
      <c r="C165" s="77" t="str">
        <f>+VLOOKUP(A165,[1]Mpios!D$10:E$1131,2,0)</f>
        <v>San Martín</v>
      </c>
      <c r="D165" s="77">
        <v>6</v>
      </c>
      <c r="E165" s="77">
        <f>+VLOOKUP(A165,[1]Mpios!D$10:Q$1131,14,0)</f>
        <v>24992</v>
      </c>
      <c r="F165" s="77">
        <f t="shared" si="2"/>
        <v>48.015364916773365</v>
      </c>
      <c r="G165" s="78"/>
      <c r="H165" s="78"/>
      <c r="I165" s="78"/>
      <c r="J165" s="78"/>
      <c r="K165" s="78"/>
      <c r="L165" s="78"/>
      <c r="M165" s="78"/>
      <c r="N165" s="78"/>
      <c r="O165" s="78"/>
    </row>
    <row r="166" spans="1:15">
      <c r="A166" s="77" t="s">
        <v>414</v>
      </c>
      <c r="B166" s="77" t="str">
        <f>+VLOOKUP(A166,[1]Mpios!B$10:C$1132,2,0)</f>
        <v>Cundinamarca</v>
      </c>
      <c r="C166" s="77" t="str">
        <f>+VLOOKUP(A166,[1]Mpios!D$10:E$1131,2,0)</f>
        <v>Gutiérrez</v>
      </c>
      <c r="D166" s="77">
        <v>1</v>
      </c>
      <c r="E166" s="77">
        <f>+VLOOKUP(A166,[1]Mpios!D$10:Q$1131,14,0)</f>
        <v>4174</v>
      </c>
      <c r="F166" s="77">
        <f t="shared" si="2"/>
        <v>47.915668423574509</v>
      </c>
      <c r="G166" s="78"/>
      <c r="H166" s="78"/>
      <c r="I166" s="78"/>
      <c r="J166" s="78"/>
      <c r="K166" s="78"/>
      <c r="L166" s="78"/>
      <c r="M166" s="78"/>
      <c r="N166" s="78"/>
      <c r="O166" s="78"/>
    </row>
    <row r="167" spans="1:15">
      <c r="A167" s="77" t="s">
        <v>146</v>
      </c>
      <c r="B167" s="77" t="str">
        <f>+VLOOKUP(A167,[1]Mpios!B$10:C$1132,2,0)</f>
        <v>Antioquia</v>
      </c>
      <c r="C167" s="77" t="str">
        <f>+VLOOKUP(A167,[1]Mpios!D$10:E$1131,2,0)</f>
        <v>Turbo</v>
      </c>
      <c r="D167" s="77">
        <v>39</v>
      </c>
      <c r="E167" s="77">
        <f>+VLOOKUP(A167,[1]Mpios!D$10:Q$1131,14,0)</f>
        <v>163525</v>
      </c>
      <c r="F167" s="77">
        <f t="shared" si="2"/>
        <v>47.699128573612597</v>
      </c>
      <c r="G167" s="78"/>
      <c r="H167" s="78"/>
      <c r="I167" s="78"/>
      <c r="J167" s="78"/>
      <c r="K167" s="78"/>
      <c r="L167" s="78"/>
      <c r="M167" s="78"/>
      <c r="N167" s="78"/>
      <c r="O167" s="78"/>
    </row>
    <row r="168" spans="1:15">
      <c r="A168" s="77" t="s">
        <v>154</v>
      </c>
      <c r="B168" s="77" t="str">
        <f>+VLOOKUP(A168,[1]Mpios!B$10:C$1132,2,0)</f>
        <v>Antioquia</v>
      </c>
      <c r="C168" s="77" t="str">
        <f>+VLOOKUP(A168,[1]Mpios!D$10:E$1131,2,0)</f>
        <v>Yalí</v>
      </c>
      <c r="D168" s="77">
        <v>2</v>
      </c>
      <c r="E168" s="77">
        <f>+VLOOKUP(A168,[1]Mpios!D$10:Q$1131,14,0)</f>
        <v>8400</v>
      </c>
      <c r="F168" s="77">
        <f t="shared" si="2"/>
        <v>47.61904761904762</v>
      </c>
      <c r="G168" s="78"/>
      <c r="H168" s="78"/>
      <c r="I168" s="78"/>
      <c r="J168" s="78"/>
      <c r="K168" s="78"/>
      <c r="L168" s="78"/>
      <c r="M168" s="78"/>
      <c r="N168" s="78"/>
      <c r="O168" s="78"/>
    </row>
    <row r="169" spans="1:15">
      <c r="A169" s="77" t="s">
        <v>1295</v>
      </c>
      <c r="B169" s="77" t="str">
        <f>+VLOOKUP(A169,[1]Mpios!B$10:C$1132,2,0)</f>
        <v>Boyacá</v>
      </c>
      <c r="C169" s="77" t="str">
        <f>+VLOOKUP(A169,[1]Mpios!D$10:E$1131,2,0)</f>
        <v>Chiscas</v>
      </c>
      <c r="D169" s="77">
        <v>1</v>
      </c>
      <c r="E169" s="77">
        <f>+VLOOKUP(A169,[1]Mpios!D$10:Q$1131,14,0)</f>
        <v>4200</v>
      </c>
      <c r="F169" s="77">
        <f t="shared" si="2"/>
        <v>47.61904761904762</v>
      </c>
      <c r="G169" s="78"/>
      <c r="H169" s="78"/>
      <c r="I169" s="78"/>
      <c r="J169" s="78"/>
      <c r="K169" s="78"/>
      <c r="L169" s="78"/>
      <c r="M169" s="78"/>
      <c r="N169" s="78"/>
      <c r="O169" s="78"/>
    </row>
    <row r="170" spans="1:15">
      <c r="A170" s="77" t="s">
        <v>525</v>
      </c>
      <c r="B170" s="77" t="str">
        <f>+VLOOKUP(A170,[1]Mpios!B$10:C$1132,2,0)</f>
        <v>La Guajira</v>
      </c>
      <c r="C170" s="77" t="str">
        <f>+VLOOKUP(A170,[1]Mpios!D$10:E$1131,2,0)</f>
        <v>Maicao</v>
      </c>
      <c r="D170" s="77">
        <v>38</v>
      </c>
      <c r="E170" s="77">
        <f>+VLOOKUP(A170,[1]Mpios!D$10:Q$1131,14,0)</f>
        <v>159675</v>
      </c>
      <c r="F170" s="77">
        <f t="shared" si="2"/>
        <v>47.596680757789258</v>
      </c>
      <c r="G170" s="78"/>
      <c r="H170" s="78"/>
      <c r="I170" s="78"/>
      <c r="J170" s="78"/>
      <c r="K170" s="78"/>
      <c r="L170" s="78"/>
      <c r="M170" s="78"/>
      <c r="N170" s="78"/>
      <c r="O170" s="78"/>
    </row>
    <row r="171" spans="1:15">
      <c r="A171" s="77" t="s">
        <v>844</v>
      </c>
      <c r="B171" s="77" t="str">
        <f>+VLOOKUP(A171,[1]Mpios!B$10:C$1132,2,0)</f>
        <v>Valle del Cauca</v>
      </c>
      <c r="C171" s="77" t="str">
        <f>+VLOOKUP(A171,[1]Mpios!D$10:E$1131,2,0)</f>
        <v>El Dovio</v>
      </c>
      <c r="D171" s="77">
        <v>2</v>
      </c>
      <c r="E171" s="77">
        <f>+VLOOKUP(A171,[1]Mpios!D$10:Q$1131,14,0)</f>
        <v>8407</v>
      </c>
      <c r="F171" s="77">
        <f t="shared" si="2"/>
        <v>47.579398120613774</v>
      </c>
      <c r="G171" s="78"/>
      <c r="H171" s="78"/>
      <c r="I171" s="78"/>
      <c r="J171" s="78"/>
      <c r="K171" s="78"/>
      <c r="L171" s="78"/>
      <c r="M171" s="78"/>
      <c r="N171" s="78"/>
      <c r="O171" s="78"/>
    </row>
    <row r="172" spans="1:15">
      <c r="A172" s="77" t="s">
        <v>39</v>
      </c>
      <c r="B172" s="77" t="str">
        <f>+VLOOKUP(A172,[1]Mpios!B$10:C$1132,2,0)</f>
        <v>Antioquia</v>
      </c>
      <c r="C172" s="77" t="str">
        <f>+VLOOKUP(A172,[1]Mpios!D$10:E$1131,2,0)</f>
        <v>Amagá</v>
      </c>
      <c r="D172" s="77">
        <v>7</v>
      </c>
      <c r="E172" s="77">
        <f>+VLOOKUP(A172,[1]Mpios!D$10:Q$1131,14,0)</f>
        <v>29770</v>
      </c>
      <c r="F172" s="77">
        <f t="shared" si="2"/>
        <v>47.027208599261002</v>
      </c>
      <c r="G172" s="78"/>
      <c r="H172" s="78"/>
      <c r="I172" s="78"/>
      <c r="J172" s="78"/>
      <c r="K172" s="78"/>
      <c r="L172" s="78"/>
      <c r="M172" s="78"/>
      <c r="N172" s="78"/>
      <c r="O172" s="78"/>
    </row>
    <row r="173" spans="1:15">
      <c r="A173" s="77" t="s">
        <v>116</v>
      </c>
      <c r="B173" s="77" t="str">
        <f>+VLOOKUP(A173,[1]Mpios!B$10:C$1132,2,0)</f>
        <v>Antioquia</v>
      </c>
      <c r="C173" s="77" t="str">
        <f>+VLOOKUP(A173,[1]Mpios!D$10:E$1131,2,0)</f>
        <v>Remedios</v>
      </c>
      <c r="D173" s="77">
        <v>7</v>
      </c>
      <c r="E173" s="77">
        <f>+VLOOKUP(A173,[1]Mpios!D$10:Q$1131,14,0)</f>
        <v>29898</v>
      </c>
      <c r="F173" s="77">
        <f t="shared" si="2"/>
        <v>46.825874640444177</v>
      </c>
      <c r="G173" s="78"/>
      <c r="H173" s="78"/>
      <c r="I173" s="78"/>
      <c r="J173" s="78"/>
      <c r="K173" s="78"/>
      <c r="L173" s="78"/>
      <c r="M173" s="78"/>
      <c r="N173" s="78"/>
      <c r="O173" s="78"/>
    </row>
    <row r="174" spans="1:15">
      <c r="A174" s="77" t="s">
        <v>259</v>
      </c>
      <c r="B174" s="77" t="str">
        <f>+VLOOKUP(A174,[1]Mpios!B$10:C$1132,2,0)</f>
        <v>Caldas</v>
      </c>
      <c r="C174" s="77" t="str">
        <f>+VLOOKUP(A174,[1]Mpios!D$10:E$1131,2,0)</f>
        <v>Chinchiná</v>
      </c>
      <c r="D174" s="77">
        <v>12</v>
      </c>
      <c r="E174" s="77">
        <f>+VLOOKUP(A174,[1]Mpios!D$10:Q$1131,14,0)</f>
        <v>51280</v>
      </c>
      <c r="F174" s="77">
        <f t="shared" si="2"/>
        <v>46.801872074883001</v>
      </c>
      <c r="G174" s="78"/>
      <c r="H174" s="78"/>
      <c r="I174" s="78"/>
      <c r="J174" s="78"/>
      <c r="K174" s="78"/>
      <c r="L174" s="78"/>
      <c r="M174" s="78"/>
      <c r="N174" s="78"/>
      <c r="O174" s="78"/>
    </row>
    <row r="175" spans="1:15">
      <c r="A175" s="77" t="s">
        <v>240</v>
      </c>
      <c r="B175" s="77" t="str">
        <f>+VLOOKUP(A175,[1]Mpios!B$10:C$1132,2,0)</f>
        <v>Boyacá</v>
      </c>
      <c r="C175" s="77" t="str">
        <f>+VLOOKUP(A175,[1]Mpios!D$10:E$1131,2,0)</f>
        <v>Puerto Boyacá</v>
      </c>
      <c r="D175" s="77">
        <v>13</v>
      </c>
      <c r="E175" s="77">
        <f>+VLOOKUP(A175,[1]Mpios!D$10:Q$1131,14,0)</f>
        <v>55694</v>
      </c>
      <c r="F175" s="77">
        <f t="shared" si="2"/>
        <v>46.683664308543108</v>
      </c>
      <c r="G175" s="78"/>
      <c r="H175" s="78"/>
      <c r="I175" s="78"/>
      <c r="J175" s="78"/>
      <c r="K175" s="78"/>
      <c r="L175" s="78"/>
      <c r="M175" s="78"/>
      <c r="N175" s="78"/>
      <c r="O175" s="78"/>
    </row>
    <row r="176" spans="1:15">
      <c r="A176" s="77" t="s">
        <v>854</v>
      </c>
      <c r="B176" s="77" t="str">
        <f>+VLOOKUP(A176,[1]Mpios!B$10:C$1132,2,0)</f>
        <v>Valle del Cauca</v>
      </c>
      <c r="C176" s="77" t="str">
        <f>+VLOOKUP(A176,[1]Mpios!D$10:E$1131,2,0)</f>
        <v>Pradera</v>
      </c>
      <c r="D176" s="77">
        <v>13</v>
      </c>
      <c r="E176" s="77">
        <f>+VLOOKUP(A176,[1]Mpios!D$10:Q$1131,14,0)</f>
        <v>55831</v>
      </c>
      <c r="F176" s="77">
        <f t="shared" si="2"/>
        <v>46.569110350880337</v>
      </c>
      <c r="G176" s="78"/>
      <c r="H176" s="78"/>
      <c r="I176" s="78"/>
      <c r="J176" s="78"/>
      <c r="K176" s="78"/>
      <c r="L176" s="78"/>
      <c r="M176" s="78"/>
      <c r="N176" s="78"/>
      <c r="O176" s="78"/>
    </row>
    <row r="177" spans="1:15">
      <c r="A177" s="77" t="s">
        <v>299</v>
      </c>
      <c r="B177" s="77" t="str">
        <f>+VLOOKUP(A177,[1]Mpios!B$10:C$1132,2,0)</f>
        <v>Cauca</v>
      </c>
      <c r="C177" s="77" t="str">
        <f>+VLOOKUP(A177,[1]Mpios!D$10:E$1131,2,0)</f>
        <v>Balboa</v>
      </c>
      <c r="D177" s="77">
        <v>6</v>
      </c>
      <c r="E177" s="77">
        <f>+VLOOKUP(A177,[1]Mpios!D$10:Q$1131,14,0)</f>
        <v>25804</v>
      </c>
      <c r="F177" s="77">
        <f t="shared" si="2"/>
        <v>46.504417919702369</v>
      </c>
      <c r="G177" s="78"/>
      <c r="H177" s="78"/>
      <c r="I177" s="78"/>
      <c r="J177" s="78"/>
      <c r="K177" s="78"/>
      <c r="L177" s="78"/>
      <c r="M177" s="78"/>
      <c r="N177" s="78"/>
      <c r="O177" s="78"/>
    </row>
    <row r="178" spans="1:15">
      <c r="A178" s="77" t="s">
        <v>591</v>
      </c>
      <c r="B178" s="77" t="str">
        <f>+VLOOKUP(A178,[1]Mpios!B$10:C$1132,2,0)</f>
        <v>Nariño</v>
      </c>
      <c r="C178" s="77" t="str">
        <f>+VLOOKUP(A178,[1]Mpios!D$10:E$1131,2,0)</f>
        <v>Barbacoas</v>
      </c>
      <c r="D178" s="77">
        <v>9</v>
      </c>
      <c r="E178" s="77">
        <f>+VLOOKUP(A178,[1]Mpios!D$10:Q$1131,14,0)</f>
        <v>38708</v>
      </c>
      <c r="F178" s="77">
        <f t="shared" si="2"/>
        <v>46.502015087320451</v>
      </c>
      <c r="G178" s="78"/>
      <c r="H178" s="78"/>
      <c r="I178" s="78"/>
      <c r="J178" s="78"/>
      <c r="K178" s="78"/>
      <c r="L178" s="78"/>
      <c r="M178" s="78"/>
      <c r="N178" s="78"/>
      <c r="O178" s="78"/>
    </row>
    <row r="179" spans="1:15">
      <c r="A179" s="77" t="s">
        <v>292</v>
      </c>
      <c r="B179" s="77" t="str">
        <f>+VLOOKUP(A179,[1]Mpios!B$10:C$1132,2,0)</f>
        <v>Caquetá</v>
      </c>
      <c r="C179" s="77" t="str">
        <f>+VLOOKUP(A179,[1]Mpios!D$10:E$1131,2,0)</f>
        <v>San Vicente del Caguán</v>
      </c>
      <c r="D179" s="77">
        <v>16</v>
      </c>
      <c r="E179" s="77">
        <f>+VLOOKUP(A179,[1]Mpios!D$10:Q$1131,14,0)</f>
        <v>69214</v>
      </c>
      <c r="F179" s="77">
        <f t="shared" si="2"/>
        <v>46.233420984193948</v>
      </c>
      <c r="G179" s="78"/>
      <c r="H179" s="78"/>
      <c r="I179" s="78"/>
      <c r="J179" s="78"/>
      <c r="K179" s="78"/>
      <c r="L179" s="78"/>
      <c r="M179" s="78"/>
      <c r="N179" s="78"/>
      <c r="O179" s="78"/>
    </row>
    <row r="180" spans="1:15">
      <c r="A180" s="77" t="s">
        <v>491</v>
      </c>
      <c r="B180" s="77" t="str">
        <f>+VLOOKUP(A180,[1]Mpios!B$10:C$1132,2,0)</f>
        <v>Huila</v>
      </c>
      <c r="C180" s="77" t="str">
        <f>+VLOOKUP(A180,[1]Mpios!D$10:E$1131,2,0)</f>
        <v>Guadalupe</v>
      </c>
      <c r="D180" s="77">
        <v>5</v>
      </c>
      <c r="E180" s="77">
        <f>+VLOOKUP(A180,[1]Mpios!D$10:Q$1131,14,0)</f>
        <v>21657</v>
      </c>
      <c r="F180" s="77">
        <f t="shared" si="2"/>
        <v>46.174447060996442</v>
      </c>
      <c r="G180" s="78"/>
      <c r="H180" s="78"/>
      <c r="I180" s="78"/>
      <c r="J180" s="78"/>
      <c r="K180" s="78"/>
      <c r="L180" s="78"/>
      <c r="M180" s="78"/>
      <c r="N180" s="78"/>
      <c r="O180" s="78"/>
    </row>
    <row r="181" spans="1:15">
      <c r="A181" s="77" t="s">
        <v>113</v>
      </c>
      <c r="B181" s="77" t="str">
        <f>+VLOOKUP(A181,[1]Mpios!B$10:C$1132,2,0)</f>
        <v>Antioquia</v>
      </c>
      <c r="C181" s="77" t="str">
        <f>+VLOOKUP(A181,[1]Mpios!D$10:E$1131,2,0)</f>
        <v>Puerto Berrío</v>
      </c>
      <c r="D181" s="77">
        <v>11</v>
      </c>
      <c r="E181" s="77">
        <f>+VLOOKUP(A181,[1]Mpios!D$10:Q$1131,14,0)</f>
        <v>47717</v>
      </c>
      <c r="F181" s="77">
        <f t="shared" si="2"/>
        <v>46.105161682419265</v>
      </c>
      <c r="G181" s="78"/>
      <c r="H181" s="78"/>
      <c r="I181" s="78"/>
      <c r="J181" s="78"/>
      <c r="K181" s="78"/>
      <c r="L181" s="78"/>
      <c r="M181" s="78"/>
      <c r="N181" s="78"/>
      <c r="O181" s="78"/>
    </row>
    <row r="182" spans="1:15">
      <c r="A182" s="77" t="s">
        <v>904</v>
      </c>
      <c r="B182" s="77" t="str">
        <f>+VLOOKUP(A182,[1]Mpios!B$10:C$1132,2,0)</f>
        <v>Putumayo</v>
      </c>
      <c r="C182" s="77" t="str">
        <f>+VLOOKUP(A182,[1]Mpios!D$10:E$1131,2,0)</f>
        <v>Valle del Guamuez</v>
      </c>
      <c r="D182" s="77">
        <v>12</v>
      </c>
      <c r="E182" s="77">
        <f>+VLOOKUP(A182,[1]Mpios!D$10:Q$1131,14,0)</f>
        <v>52454</v>
      </c>
      <c r="F182" s="77">
        <f t="shared" si="2"/>
        <v>45.754375262134438</v>
      </c>
      <c r="G182" s="78"/>
      <c r="H182" s="78"/>
      <c r="I182" s="78"/>
      <c r="J182" s="78"/>
      <c r="K182" s="78"/>
      <c r="L182" s="78"/>
      <c r="M182" s="78"/>
      <c r="N182" s="78"/>
      <c r="O182" s="78"/>
    </row>
    <row r="183" spans="1:15">
      <c r="A183" s="77" t="s">
        <v>365</v>
      </c>
      <c r="B183" s="77" t="str">
        <f>+VLOOKUP(A183,[1]Mpios!B$10:C$1132,2,0)</f>
        <v>Córdoba</v>
      </c>
      <c r="C183" s="77" t="str">
        <f>+VLOOKUP(A183,[1]Mpios!D$10:E$1131,2,0)</f>
        <v>Buenavista</v>
      </c>
      <c r="D183" s="77">
        <v>5</v>
      </c>
      <c r="E183" s="77">
        <f>+VLOOKUP(A183,[1]Mpios!D$10:Q$1131,14,0)</f>
        <v>21915</v>
      </c>
      <c r="F183" s="77">
        <f t="shared" si="2"/>
        <v>45.630846452201688</v>
      </c>
      <c r="G183" s="78"/>
      <c r="H183" s="78"/>
      <c r="I183" s="78"/>
      <c r="J183" s="78"/>
      <c r="K183" s="78"/>
      <c r="L183" s="78"/>
      <c r="M183" s="78"/>
      <c r="N183" s="78"/>
      <c r="O183" s="78"/>
    </row>
    <row r="184" spans="1:15">
      <c r="A184" s="77" t="s">
        <v>134</v>
      </c>
      <c r="B184" s="77" t="str">
        <f>+VLOOKUP(A184,[1]Mpios!B$10:C$1132,2,0)</f>
        <v>Antioquia</v>
      </c>
      <c r="C184" s="77" t="str">
        <f>+VLOOKUP(A184,[1]Mpios!D$10:E$1131,2,0)</f>
        <v>Santa Bárbara</v>
      </c>
      <c r="D184" s="77">
        <v>5</v>
      </c>
      <c r="E184" s="77">
        <f>+VLOOKUP(A184,[1]Mpios!D$10:Q$1131,14,0)</f>
        <v>21917</v>
      </c>
      <c r="F184" s="77">
        <f t="shared" si="2"/>
        <v>45.626682483916589</v>
      </c>
      <c r="G184" s="78"/>
      <c r="H184" s="78"/>
      <c r="I184" s="78"/>
      <c r="J184" s="78"/>
      <c r="K184" s="78"/>
      <c r="L184" s="78"/>
      <c r="M184" s="78"/>
      <c r="N184" s="78"/>
      <c r="O184" s="78"/>
    </row>
    <row r="185" spans="1:15">
      <c r="A185" s="77" t="s">
        <v>611</v>
      </c>
      <c r="B185" s="77" t="str">
        <f>+VLOOKUP(A185,[1]Mpios!B$10:C$1132,2,0)</f>
        <v>Nariño</v>
      </c>
      <c r="C185" s="77" t="str">
        <f>+VLOOKUP(A185,[1]Mpios!D$10:E$1131,2,0)</f>
        <v>Iles</v>
      </c>
      <c r="D185" s="77">
        <v>2</v>
      </c>
      <c r="E185" s="77">
        <f>+VLOOKUP(A185,[1]Mpios!D$10:Q$1131,14,0)</f>
        <v>8786</v>
      </c>
      <c r="F185" s="77">
        <f t="shared" si="2"/>
        <v>45.526974732529027</v>
      </c>
      <c r="G185" s="78"/>
      <c r="H185" s="78"/>
      <c r="I185" s="78"/>
      <c r="J185" s="78"/>
      <c r="K185" s="78"/>
      <c r="L185" s="78"/>
      <c r="M185" s="78"/>
      <c r="N185" s="78"/>
      <c r="O185" s="78"/>
    </row>
    <row r="186" spans="1:15">
      <c r="A186" s="77" t="s">
        <v>512</v>
      </c>
      <c r="B186" s="77" t="str">
        <f>+VLOOKUP(A186,[1]Mpios!B$10:C$1132,2,0)</f>
        <v>Huila</v>
      </c>
      <c r="C186" s="77" t="str">
        <f>+VLOOKUP(A186,[1]Mpios!D$10:E$1131,2,0)</f>
        <v>Teruel</v>
      </c>
      <c r="D186" s="77">
        <v>2</v>
      </c>
      <c r="E186" s="77">
        <f>+VLOOKUP(A186,[1]Mpios!D$10:Q$1131,14,0)</f>
        <v>8787</v>
      </c>
      <c r="F186" s="77">
        <f t="shared" si="2"/>
        <v>45.521793558666211</v>
      </c>
      <c r="G186" s="78"/>
      <c r="H186" s="78"/>
      <c r="I186" s="78"/>
      <c r="J186" s="78"/>
      <c r="K186" s="78"/>
      <c r="L186" s="78"/>
      <c r="M186" s="78"/>
      <c r="N186" s="78"/>
      <c r="O186" s="78"/>
    </row>
    <row r="187" spans="1:15">
      <c r="A187" s="77" t="s">
        <v>438</v>
      </c>
      <c r="B187" s="77" t="str">
        <f>+VLOOKUP(A187,[1]Mpios!B$10:C$1132,2,0)</f>
        <v>Cundinamarca</v>
      </c>
      <c r="C187" s="77" t="str">
        <f>+VLOOKUP(A187,[1]Mpios!D$10:E$1131,2,0)</f>
        <v>Silvania</v>
      </c>
      <c r="D187" s="77">
        <v>5</v>
      </c>
      <c r="E187" s="77">
        <f>+VLOOKUP(A187,[1]Mpios!D$10:Q$1131,14,0)</f>
        <v>22020</v>
      </c>
      <c r="F187" s="77">
        <f t="shared" si="2"/>
        <v>45.413260672116259</v>
      </c>
      <c r="G187" s="78"/>
      <c r="H187" s="78"/>
      <c r="I187" s="78"/>
      <c r="J187" s="78"/>
      <c r="K187" s="78"/>
      <c r="L187" s="78"/>
      <c r="M187" s="78"/>
      <c r="N187" s="78"/>
      <c r="O187" s="78"/>
    </row>
    <row r="188" spans="1:15">
      <c r="A188" s="77" t="s">
        <v>560</v>
      </c>
      <c r="B188" s="77" t="str">
        <f>+VLOOKUP(A188,[1]Mpios!B$10:C$1132,2,0)</f>
        <v>Meta</v>
      </c>
      <c r="C188" s="77" t="str">
        <f>+VLOOKUP(A188,[1]Mpios!D$10:E$1131,2,0)</f>
        <v>Acacías</v>
      </c>
      <c r="D188" s="77">
        <v>16</v>
      </c>
      <c r="E188" s="77">
        <f>+VLOOKUP(A188,[1]Mpios!D$10:Q$1131,14,0)</f>
        <v>70469</v>
      </c>
      <c r="F188" s="77">
        <f t="shared" si="2"/>
        <v>45.410038456626317</v>
      </c>
      <c r="G188" s="78"/>
      <c r="H188" s="78"/>
      <c r="I188" s="78"/>
      <c r="J188" s="78"/>
      <c r="K188" s="78"/>
      <c r="L188" s="78"/>
      <c r="M188" s="78"/>
      <c r="N188" s="78"/>
      <c r="O188" s="78"/>
    </row>
    <row r="189" spans="1:15">
      <c r="A189" s="77" t="s">
        <v>783</v>
      </c>
      <c r="B189" s="77" t="str">
        <f>+VLOOKUP(A189,[1]Mpios!B$10:C$1132,2,0)</f>
        <v>Tolima</v>
      </c>
      <c r="C189" s="77" t="str">
        <f>+VLOOKUP(A189,[1]Mpios!D$10:E$1131,2,0)</f>
        <v>Alvarado</v>
      </c>
      <c r="D189" s="77">
        <v>2</v>
      </c>
      <c r="E189" s="77">
        <f>+VLOOKUP(A189,[1]Mpios!D$10:Q$1131,14,0)</f>
        <v>8816</v>
      </c>
      <c r="F189" s="77">
        <f t="shared" si="2"/>
        <v>45.372050816696913</v>
      </c>
      <c r="G189" s="78"/>
      <c r="H189" s="78"/>
      <c r="I189" s="78"/>
      <c r="J189" s="78"/>
      <c r="K189" s="78"/>
      <c r="L189" s="78"/>
      <c r="M189" s="78"/>
      <c r="N189" s="78"/>
      <c r="O189" s="78"/>
    </row>
    <row r="190" spans="1:15">
      <c r="A190" s="77" t="s">
        <v>69</v>
      </c>
      <c r="B190" s="77" t="str">
        <f>+VLOOKUP(A190,[1]Mpios!B$10:C$1132,2,0)</f>
        <v>Antioquia</v>
      </c>
      <c r="C190" s="77" t="str">
        <f>+VLOOKUP(A190,[1]Mpios!D$10:E$1131,2,0)</f>
        <v>Caucasia</v>
      </c>
      <c r="D190" s="77">
        <v>26</v>
      </c>
      <c r="E190" s="77">
        <f>+VLOOKUP(A190,[1]Mpios!D$10:Q$1131,14,0)</f>
        <v>114902</v>
      </c>
      <c r="F190" s="77">
        <f t="shared" si="2"/>
        <v>45.255957250526535</v>
      </c>
      <c r="G190" s="78"/>
      <c r="H190" s="78"/>
      <c r="I190" s="78"/>
      <c r="J190" s="78"/>
      <c r="K190" s="78"/>
      <c r="L190" s="78"/>
      <c r="M190" s="78"/>
      <c r="N190" s="78"/>
      <c r="O190" s="78"/>
    </row>
    <row r="191" spans="1:15">
      <c r="A191" s="77" t="s">
        <v>304</v>
      </c>
      <c r="B191" s="77" t="str">
        <f>+VLOOKUP(A191,[1]Mpios!B$10:C$1132,2,0)</f>
        <v>Cauca</v>
      </c>
      <c r="C191" s="77" t="str">
        <f>+VLOOKUP(A191,[1]Mpios!D$10:E$1131,2,0)</f>
        <v>Caloto(1)(3)</v>
      </c>
      <c r="D191" s="77">
        <v>4</v>
      </c>
      <c r="E191" s="77">
        <f>+VLOOKUP(A191,[1]Mpios!D$10:Q$1131,14,0)</f>
        <v>17680</v>
      </c>
      <c r="F191" s="77">
        <f t="shared" si="2"/>
        <v>45.248868778280546</v>
      </c>
      <c r="G191" s="78"/>
      <c r="H191" s="78"/>
      <c r="I191" s="78"/>
      <c r="J191" s="78"/>
      <c r="K191" s="78"/>
      <c r="L191" s="78"/>
      <c r="M191" s="78"/>
      <c r="N191" s="78"/>
      <c r="O191" s="78"/>
    </row>
    <row r="192" spans="1:15">
      <c r="A192" s="77" t="s">
        <v>884</v>
      </c>
      <c r="B192" s="77" t="str">
        <f>+VLOOKUP(A192,[1]Mpios!B$10:C$1132,2,0)</f>
        <v>Casanare</v>
      </c>
      <c r="C192" s="77" t="str">
        <f>+VLOOKUP(A192,[1]Mpios!D$10:E$1131,2,0)</f>
        <v>Paz de Ariporo</v>
      </c>
      <c r="D192" s="77">
        <v>6</v>
      </c>
      <c r="E192" s="77">
        <f>+VLOOKUP(A192,[1]Mpios!D$10:Q$1131,14,0)</f>
        <v>26534</v>
      </c>
      <c r="F192" s="77">
        <f t="shared" si="2"/>
        <v>45.224994346875704</v>
      </c>
      <c r="G192" s="78"/>
      <c r="H192" s="78"/>
      <c r="I192" s="78"/>
      <c r="J192" s="78"/>
      <c r="K192" s="78"/>
      <c r="L192" s="78"/>
      <c r="M192" s="78"/>
      <c r="N192" s="78"/>
      <c r="O192" s="78"/>
    </row>
    <row r="193" spans="1:15">
      <c r="A193" s="77" t="s">
        <v>269</v>
      </c>
      <c r="B193" s="77" t="str">
        <f>+VLOOKUP(A193,[1]Mpios!B$10:C$1132,2,0)</f>
        <v>Caldas</v>
      </c>
      <c r="C193" s="77" t="str">
        <f>+VLOOKUP(A193,[1]Mpios!D$10:E$1131,2,0)</f>
        <v>Palestina</v>
      </c>
      <c r="D193" s="77">
        <v>4</v>
      </c>
      <c r="E193" s="77">
        <f>+VLOOKUP(A193,[1]Mpios!D$10:Q$1131,14,0)</f>
        <v>17717</v>
      </c>
      <c r="F193" s="77">
        <f t="shared" si="2"/>
        <v>45.154371507591577</v>
      </c>
      <c r="G193" s="78"/>
      <c r="H193" s="78"/>
      <c r="I193" s="78"/>
      <c r="J193" s="78"/>
      <c r="K193" s="78"/>
      <c r="L193" s="78"/>
      <c r="M193" s="78"/>
      <c r="N193" s="78"/>
      <c r="O193" s="78"/>
    </row>
    <row r="194" spans="1:15">
      <c r="A194" s="77" t="s">
        <v>319</v>
      </c>
      <c r="B194" s="77" t="str">
        <f>+VLOOKUP(A194,[1]Mpios!B$10:C$1132,2,0)</f>
        <v>Cauca</v>
      </c>
      <c r="C194" s="77" t="str">
        <f>+VLOOKUP(A194,[1]Mpios!D$10:E$1131,2,0)</f>
        <v>Paez</v>
      </c>
      <c r="D194" s="77">
        <v>8</v>
      </c>
      <c r="E194" s="77">
        <f>+VLOOKUP(A194,[1]Mpios!D$10:Q$1131,14,0)</f>
        <v>35461</v>
      </c>
      <c r="F194" s="77">
        <f t="shared" ref="F194:F257" si="3">+(D194/E194)*2*100000</f>
        <v>45.119990976001802</v>
      </c>
      <c r="G194" s="78"/>
      <c r="H194" s="78"/>
      <c r="I194" s="78"/>
      <c r="J194" s="78"/>
      <c r="K194" s="78"/>
      <c r="L194" s="78"/>
      <c r="M194" s="78"/>
      <c r="N194" s="78"/>
      <c r="O194" s="78"/>
    </row>
    <row r="195" spans="1:15">
      <c r="A195" s="77" t="s">
        <v>919</v>
      </c>
      <c r="B195" s="77" t="str">
        <f>+VLOOKUP(A195,[1]Mpios!B$10:C$1132,2,0)</f>
        <v>Guaviare</v>
      </c>
      <c r="C195" s="77" t="str">
        <f>+VLOOKUP(A195,[1]Mpios!D$10:E$1131,2,0)</f>
        <v>Calamar</v>
      </c>
      <c r="D195" s="77">
        <v>2</v>
      </c>
      <c r="E195" s="77">
        <f>+VLOOKUP(A195,[1]Mpios!D$10:Q$1131,14,0)</f>
        <v>8876</v>
      </c>
      <c r="F195" s="77">
        <f t="shared" si="3"/>
        <v>45.065344749887338</v>
      </c>
      <c r="G195" s="78"/>
      <c r="H195" s="78"/>
      <c r="I195" s="78"/>
      <c r="J195" s="78"/>
      <c r="K195" s="78"/>
      <c r="L195" s="78"/>
      <c r="M195" s="78"/>
      <c r="N195" s="78"/>
      <c r="O195" s="78"/>
    </row>
    <row r="196" spans="1:15">
      <c r="A196" s="77" t="s">
        <v>843</v>
      </c>
      <c r="B196" s="77" t="str">
        <f>+VLOOKUP(A196,[1]Mpios!B$10:C$1132,2,0)</f>
        <v>Valle del Cauca</v>
      </c>
      <c r="C196" s="77" t="str">
        <f>+VLOOKUP(A196,[1]Mpios!D$10:E$1131,2,0)</f>
        <v>El Cerrito</v>
      </c>
      <c r="D196" s="77">
        <v>13</v>
      </c>
      <c r="E196" s="77">
        <f>+VLOOKUP(A196,[1]Mpios!D$10:Q$1131,14,0)</f>
        <v>57749</v>
      </c>
      <c r="F196" s="77">
        <f t="shared" si="3"/>
        <v>45.022424630729532</v>
      </c>
      <c r="G196" s="78"/>
      <c r="H196" s="78"/>
      <c r="I196" s="78"/>
      <c r="J196" s="78"/>
      <c r="K196" s="78"/>
      <c r="L196" s="78"/>
      <c r="M196" s="78"/>
      <c r="N196" s="78"/>
      <c r="O196" s="78"/>
    </row>
    <row r="197" spans="1:15">
      <c r="A197" s="77" t="s">
        <v>332</v>
      </c>
      <c r="B197" s="77" t="str">
        <f>+VLOOKUP(A197,[1]Mpios!B$10:C$1132,2,0)</f>
        <v>Cauca</v>
      </c>
      <c r="C197" s="77" t="str">
        <f>+VLOOKUP(A197,[1]Mpios!D$10:E$1131,2,0)</f>
        <v>Sucre</v>
      </c>
      <c r="D197" s="77">
        <v>2</v>
      </c>
      <c r="E197" s="77">
        <f>+VLOOKUP(A197,[1]Mpios!D$10:Q$1131,14,0)</f>
        <v>8891</v>
      </c>
      <c r="F197" s="77">
        <f t="shared" si="3"/>
        <v>44.989315037678551</v>
      </c>
      <c r="G197" s="78"/>
      <c r="H197" s="78"/>
      <c r="I197" s="78"/>
      <c r="J197" s="78"/>
      <c r="K197" s="78"/>
      <c r="L197" s="78"/>
      <c r="M197" s="78"/>
      <c r="N197" s="78"/>
      <c r="O197" s="78"/>
    </row>
    <row r="198" spans="1:15">
      <c r="A198" s="77" t="s">
        <v>1112</v>
      </c>
      <c r="B198" s="77" t="str">
        <f>+VLOOKUP(A198,[1]Mpios!B$10:C$1132,2,0)</f>
        <v>Cundinamarca</v>
      </c>
      <c r="C198" s="77" t="str">
        <f>+VLOOKUP(A198,[1]Mpios!D$10:E$1131,2,0)</f>
        <v>Tausa</v>
      </c>
      <c r="D198" s="77">
        <v>2</v>
      </c>
      <c r="E198" s="77">
        <f>+VLOOKUP(A198,[1]Mpios!D$10:Q$1131,14,0)</f>
        <v>8905</v>
      </c>
      <c r="F198" s="77">
        <f t="shared" si="3"/>
        <v>44.918585064570465</v>
      </c>
      <c r="G198" s="78"/>
      <c r="H198" s="78"/>
      <c r="I198" s="78"/>
      <c r="J198" s="78"/>
      <c r="K198" s="78"/>
      <c r="L198" s="78"/>
      <c r="M198" s="78"/>
      <c r="N198" s="78"/>
      <c r="O198" s="78"/>
    </row>
    <row r="199" spans="1:15">
      <c r="A199" s="77" t="s">
        <v>232</v>
      </c>
      <c r="B199" s="77" t="str">
        <f>+VLOOKUP(A199,[1]Mpios!B$10:C$1132,2,0)</f>
        <v>Boyacá</v>
      </c>
      <c r="C199" s="77" t="str">
        <f>+VLOOKUP(A199,[1]Mpios!D$10:E$1131,2,0)</f>
        <v>Muzo</v>
      </c>
      <c r="D199" s="77">
        <v>2</v>
      </c>
      <c r="E199" s="77">
        <f>+VLOOKUP(A199,[1]Mpios!D$10:Q$1131,14,0)</f>
        <v>8914</v>
      </c>
      <c r="F199" s="77">
        <f t="shared" si="3"/>
        <v>44.873233116446038</v>
      </c>
      <c r="G199" s="78"/>
      <c r="H199" s="78"/>
      <c r="I199" s="78"/>
      <c r="J199" s="78"/>
      <c r="K199" s="78"/>
      <c r="L199" s="78"/>
      <c r="M199" s="78"/>
      <c r="N199" s="78"/>
      <c r="O199" s="78"/>
    </row>
    <row r="200" spans="1:15">
      <c r="A200" s="77" t="s">
        <v>253</v>
      </c>
      <c r="B200" s="77" t="str">
        <f>+VLOOKUP(A200,[1]Mpios!B$10:C$1132,2,0)</f>
        <v>Boyacá</v>
      </c>
      <c r="C200" s="77" t="str">
        <f>+VLOOKUP(A200,[1]Mpios!D$10:E$1131,2,0)</f>
        <v>Zetaquira</v>
      </c>
      <c r="D200" s="77">
        <v>1</v>
      </c>
      <c r="E200" s="77">
        <f>+VLOOKUP(A200,[1]Mpios!D$10:Q$1131,14,0)</f>
        <v>4489</v>
      </c>
      <c r="F200" s="77">
        <f t="shared" si="3"/>
        <v>44.553352639786148</v>
      </c>
      <c r="G200" s="78"/>
      <c r="H200" s="78"/>
      <c r="I200" s="78"/>
      <c r="J200" s="78"/>
      <c r="K200" s="78"/>
      <c r="L200" s="78"/>
      <c r="M200" s="78"/>
      <c r="N200" s="78"/>
      <c r="O200" s="78"/>
    </row>
    <row r="201" spans="1:15">
      <c r="A201" s="77" t="s">
        <v>636</v>
      </c>
      <c r="B201" s="77" t="str">
        <f>+VLOOKUP(A201,[1]Mpios!B$10:C$1132,2,0)</f>
        <v>Nariño</v>
      </c>
      <c r="C201" s="77" t="str">
        <f>+VLOOKUP(A201,[1]Mpios!D$10:E$1131,2,0)</f>
        <v>Samaniego</v>
      </c>
      <c r="D201" s="77">
        <v>11</v>
      </c>
      <c r="E201" s="77">
        <f>+VLOOKUP(A201,[1]Mpios!D$10:Q$1131,14,0)</f>
        <v>49453</v>
      </c>
      <c r="F201" s="77">
        <f t="shared" si="3"/>
        <v>44.486684326532263</v>
      </c>
      <c r="G201" s="78"/>
      <c r="H201" s="78"/>
      <c r="I201" s="78"/>
      <c r="J201" s="78"/>
      <c r="K201" s="78"/>
      <c r="L201" s="78"/>
      <c r="M201" s="78"/>
      <c r="N201" s="78"/>
      <c r="O201" s="78"/>
    </row>
    <row r="202" spans="1:15">
      <c r="A202" s="77" t="s">
        <v>565</v>
      </c>
      <c r="B202" s="77" t="str">
        <f>+VLOOKUP(A202,[1]Mpios!B$10:C$1132,2,0)</f>
        <v>Meta</v>
      </c>
      <c r="C202" s="77" t="str">
        <f>+VLOOKUP(A202,[1]Mpios!D$10:E$1131,2,0)</f>
        <v>Cumaral</v>
      </c>
      <c r="D202" s="77">
        <v>4</v>
      </c>
      <c r="E202" s="77">
        <f>+VLOOKUP(A202,[1]Mpios!D$10:Q$1131,14,0)</f>
        <v>18150</v>
      </c>
      <c r="F202" s="77">
        <f t="shared" si="3"/>
        <v>44.0771349862259</v>
      </c>
      <c r="G202" s="78"/>
      <c r="H202" s="78"/>
      <c r="I202" s="78"/>
      <c r="J202" s="78"/>
      <c r="K202" s="78"/>
      <c r="L202" s="78"/>
      <c r="M202" s="78"/>
      <c r="N202" s="78"/>
      <c r="O202" s="78"/>
    </row>
    <row r="203" spans="1:15">
      <c r="A203" s="77" t="s">
        <v>42</v>
      </c>
      <c r="B203" s="77" t="str">
        <f>+VLOOKUP(A203,[1]Mpios!B$10:C$1132,2,0)</f>
        <v>Antioquia</v>
      </c>
      <c r="C203" s="77" t="str">
        <f>+VLOOKUP(A203,[1]Mpios!D$10:E$1131,2,0)</f>
        <v>Angelópolis</v>
      </c>
      <c r="D203" s="77">
        <v>2</v>
      </c>
      <c r="E203" s="77">
        <f>+VLOOKUP(A203,[1]Mpios!D$10:Q$1131,14,0)</f>
        <v>9082</v>
      </c>
      <c r="F203" s="77">
        <f t="shared" si="3"/>
        <v>44.043162299053073</v>
      </c>
      <c r="G203" s="78"/>
      <c r="H203" s="78"/>
      <c r="I203" s="78"/>
      <c r="J203" s="78"/>
      <c r="K203" s="78"/>
      <c r="L203" s="78"/>
      <c r="M203" s="78"/>
      <c r="N203" s="78"/>
      <c r="O203" s="78"/>
    </row>
    <row r="204" spans="1:15">
      <c r="A204" s="77" t="s">
        <v>1296</v>
      </c>
      <c r="B204" s="77" t="str">
        <f>+VLOOKUP(A204,[1]Mpios!B$10:C$1132,2,0)</f>
        <v>Boyacá</v>
      </c>
      <c r="C204" s="77" t="str">
        <f>+VLOOKUP(A204,[1]Mpios!D$10:E$1131,2,0)</f>
        <v>San Miguel de Sema</v>
      </c>
      <c r="D204" s="77">
        <v>1</v>
      </c>
      <c r="E204" s="77">
        <f>+VLOOKUP(A204,[1]Mpios!D$10:Q$1131,14,0)</f>
        <v>4548</v>
      </c>
      <c r="F204" s="77">
        <f t="shared" si="3"/>
        <v>43.975373790677224</v>
      </c>
      <c r="G204" s="78"/>
      <c r="H204" s="78"/>
      <c r="I204" s="78"/>
      <c r="J204" s="78"/>
      <c r="K204" s="78"/>
      <c r="L204" s="78"/>
      <c r="M204" s="78"/>
      <c r="N204" s="78"/>
      <c r="O204" s="78"/>
    </row>
    <row r="205" spans="1:15">
      <c r="A205" s="77" t="s">
        <v>263</v>
      </c>
      <c r="B205" s="77" t="str">
        <f>+VLOOKUP(A205,[1]Mpios!B$10:C$1132,2,0)</f>
        <v>Caldas</v>
      </c>
      <c r="C205" s="77" t="str">
        <f>+VLOOKUP(A205,[1]Mpios!D$10:E$1131,2,0)</f>
        <v>Marmato</v>
      </c>
      <c r="D205" s="77">
        <v>2</v>
      </c>
      <c r="E205" s="77">
        <f>+VLOOKUP(A205,[1]Mpios!D$10:Q$1131,14,0)</f>
        <v>9162</v>
      </c>
      <c r="F205" s="77">
        <f t="shared" si="3"/>
        <v>43.658589827548568</v>
      </c>
      <c r="G205" s="78"/>
      <c r="H205" s="78"/>
      <c r="I205" s="78"/>
      <c r="J205" s="78"/>
      <c r="K205" s="78"/>
      <c r="L205" s="78"/>
      <c r="M205" s="78"/>
      <c r="N205" s="78"/>
      <c r="O205" s="78"/>
    </row>
    <row r="206" spans="1:15">
      <c r="A206" s="77" t="s">
        <v>199</v>
      </c>
      <c r="B206" s="77" t="str">
        <f>+VLOOKUP(A206,[1]Mpios!B$10:C$1132,2,0)</f>
        <v>Bolívar</v>
      </c>
      <c r="C206" s="77" t="str">
        <f>+VLOOKUP(A206,[1]Mpios!D$10:E$1131,2,0)</f>
        <v>Río Viejo (1)(3)</v>
      </c>
      <c r="D206" s="77">
        <v>4</v>
      </c>
      <c r="E206" s="77">
        <f>+VLOOKUP(A206,[1]Mpios!D$10:Q$1131,14,0)</f>
        <v>18371</v>
      </c>
      <c r="F206" s="77">
        <f t="shared" si="3"/>
        <v>43.54689456208154</v>
      </c>
      <c r="G206" s="78"/>
      <c r="H206" s="78"/>
      <c r="I206" s="78"/>
      <c r="J206" s="78"/>
      <c r="K206" s="78"/>
      <c r="L206" s="78"/>
      <c r="M206" s="78"/>
      <c r="N206" s="78"/>
      <c r="O206" s="78"/>
    </row>
    <row r="207" spans="1:15">
      <c r="A207" s="77" t="s">
        <v>662</v>
      </c>
      <c r="B207" s="77" t="str">
        <f>+VLOOKUP(A207,[1]Mpios!B$10:C$1132,2,0)</f>
        <v>Norte de Santander</v>
      </c>
      <c r="C207" s="77" t="str">
        <f>+VLOOKUP(A207,[1]Mpios!D$10:E$1131,2,0)</f>
        <v>El Zulia</v>
      </c>
      <c r="D207" s="77">
        <v>5</v>
      </c>
      <c r="E207" s="77">
        <f>+VLOOKUP(A207,[1]Mpios!D$10:Q$1131,14,0)</f>
        <v>23107</v>
      </c>
      <c r="F207" s="77">
        <f t="shared" si="3"/>
        <v>43.276929069113258</v>
      </c>
      <c r="G207" s="78"/>
      <c r="H207" s="78"/>
      <c r="I207" s="78"/>
      <c r="J207" s="78"/>
      <c r="K207" s="78"/>
      <c r="L207" s="78"/>
      <c r="M207" s="78"/>
      <c r="N207" s="78"/>
      <c r="O207" s="78"/>
    </row>
    <row r="208" spans="1:15">
      <c r="A208" s="77" t="s">
        <v>870</v>
      </c>
      <c r="B208" s="77" t="str">
        <f>+VLOOKUP(A208,[1]Mpios!B$10:C$1132,2,0)</f>
        <v>Arauca</v>
      </c>
      <c r="C208" s="77" t="str">
        <f>+VLOOKUP(A208,[1]Mpios!D$10:E$1131,2,0)</f>
        <v>Arauquita</v>
      </c>
      <c r="D208" s="77">
        <v>9</v>
      </c>
      <c r="E208" s="77">
        <f>+VLOOKUP(A208,[1]Mpios!D$10:Q$1131,14,0)</f>
        <v>41743</v>
      </c>
      <c r="F208" s="77">
        <f t="shared" si="3"/>
        <v>43.1210023237429</v>
      </c>
      <c r="G208" s="78"/>
      <c r="H208" s="78"/>
      <c r="I208" s="78"/>
      <c r="J208" s="78"/>
      <c r="K208" s="78"/>
      <c r="L208" s="78"/>
      <c r="M208" s="78"/>
      <c r="N208" s="78"/>
      <c r="O208" s="78"/>
    </row>
    <row r="209" spans="1:15">
      <c r="A209" s="77" t="s">
        <v>785</v>
      </c>
      <c r="B209" s="77" t="str">
        <f>+VLOOKUP(A209,[1]Mpios!B$10:C$1132,2,0)</f>
        <v>Tolima</v>
      </c>
      <c r="C209" s="77" t="str">
        <f>+VLOOKUP(A209,[1]Mpios!D$10:E$1131,2,0)</f>
        <v>Anzoátegui</v>
      </c>
      <c r="D209" s="77">
        <v>4</v>
      </c>
      <c r="E209" s="77">
        <f>+VLOOKUP(A209,[1]Mpios!D$10:Q$1131,14,0)</f>
        <v>18638</v>
      </c>
      <c r="F209" s="77">
        <f t="shared" si="3"/>
        <v>42.923060414207534</v>
      </c>
      <c r="G209" s="78"/>
      <c r="H209" s="78"/>
      <c r="I209" s="78"/>
      <c r="J209" s="78"/>
      <c r="K209" s="78"/>
      <c r="L209" s="78"/>
      <c r="M209" s="78"/>
      <c r="N209" s="78"/>
      <c r="O209" s="78"/>
    </row>
    <row r="210" spans="1:15">
      <c r="A210" s="77" t="s">
        <v>580</v>
      </c>
      <c r="B210" s="77" t="str">
        <f>+VLOOKUP(A210,[1]Mpios!B$10:C$1132,2,0)</f>
        <v>Meta</v>
      </c>
      <c r="C210" s="77" t="str">
        <f>+VLOOKUP(A210,[1]Mpios!D$10:E$1131,2,0)</f>
        <v>Puerto Rico</v>
      </c>
      <c r="D210" s="77">
        <v>4</v>
      </c>
      <c r="E210" s="77">
        <f>+VLOOKUP(A210,[1]Mpios!D$10:Q$1131,14,0)</f>
        <v>18701</v>
      </c>
      <c r="F210" s="77">
        <f t="shared" si="3"/>
        <v>42.77846104486391</v>
      </c>
      <c r="G210" s="78"/>
      <c r="H210" s="78"/>
      <c r="I210" s="78"/>
      <c r="J210" s="78"/>
      <c r="K210" s="78"/>
      <c r="L210" s="78"/>
      <c r="M210" s="78"/>
      <c r="N210" s="78"/>
      <c r="O210" s="78"/>
    </row>
    <row r="211" spans="1:15">
      <c r="A211" s="77" t="s">
        <v>455</v>
      </c>
      <c r="B211" s="77" t="str">
        <f>+VLOOKUP(A211,[1]Mpios!B$10:C$1132,2,0)</f>
        <v>Chocó</v>
      </c>
      <c r="C211" s="77" t="str">
        <f>+VLOOKUP(A211,[1]Mpios!D$10:E$1131,2,0)</f>
        <v>Bahía Solano</v>
      </c>
      <c r="D211" s="77">
        <v>2</v>
      </c>
      <c r="E211" s="77">
        <f>+VLOOKUP(A211,[1]Mpios!D$10:Q$1131,14,0)</f>
        <v>9351</v>
      </c>
      <c r="F211" s="77">
        <f t="shared" si="3"/>
        <v>42.776173671265106</v>
      </c>
      <c r="G211" s="78"/>
      <c r="H211" s="78"/>
      <c r="I211" s="78"/>
      <c r="J211" s="78"/>
      <c r="K211" s="78"/>
      <c r="L211" s="78"/>
      <c r="M211" s="78"/>
      <c r="N211" s="78"/>
      <c r="O211" s="78"/>
    </row>
    <row r="212" spans="1:15">
      <c r="A212" s="77" t="s">
        <v>896</v>
      </c>
      <c r="B212" s="77" t="str">
        <f>+VLOOKUP(A212,[1]Mpios!B$10:C$1132,2,0)</f>
        <v>Putumayo</v>
      </c>
      <c r="C212" s="77" t="str">
        <f>+VLOOKUP(A212,[1]Mpios!D$10:E$1131,2,0)</f>
        <v>Puerto Asís</v>
      </c>
      <c r="D212" s="77">
        <v>13</v>
      </c>
      <c r="E212" s="77">
        <f>+VLOOKUP(A212,[1]Mpios!D$10:Q$1131,14,0)</f>
        <v>60792</v>
      </c>
      <c r="F212" s="77">
        <f t="shared" si="3"/>
        <v>42.768785366495592</v>
      </c>
      <c r="G212" s="78"/>
      <c r="H212" s="78"/>
      <c r="I212" s="78"/>
      <c r="J212" s="78"/>
      <c r="K212" s="78"/>
      <c r="L212" s="78"/>
      <c r="M212" s="78"/>
      <c r="N212" s="78"/>
      <c r="O212" s="78"/>
    </row>
    <row r="213" spans="1:15">
      <c r="A213" s="77" t="s">
        <v>104</v>
      </c>
      <c r="B213" s="77" t="str">
        <f>+VLOOKUP(A213,[1]Mpios!B$10:C$1132,2,0)</f>
        <v>Antioquia</v>
      </c>
      <c r="C213" s="77" t="str">
        <f>+VLOOKUP(A213,[1]Mpios!D$10:E$1131,2,0)</f>
        <v>Murindó</v>
      </c>
      <c r="D213" s="77">
        <v>1</v>
      </c>
      <c r="E213" s="77">
        <f>+VLOOKUP(A213,[1]Mpios!D$10:Q$1131,14,0)</f>
        <v>4692</v>
      </c>
      <c r="F213" s="77">
        <f t="shared" si="3"/>
        <v>42.625745950554133</v>
      </c>
      <c r="G213" s="78"/>
      <c r="H213" s="78"/>
      <c r="I213" s="78"/>
      <c r="J213" s="78"/>
      <c r="K213" s="78"/>
      <c r="L213" s="78"/>
      <c r="M213" s="78"/>
      <c r="N213" s="78"/>
      <c r="O213" s="78"/>
    </row>
    <row r="214" spans="1:15">
      <c r="A214" s="77" t="s">
        <v>302</v>
      </c>
      <c r="B214" s="77" t="str">
        <f>+VLOOKUP(A214,[1]Mpios!B$10:C$1132,2,0)</f>
        <v>Cauca</v>
      </c>
      <c r="C214" s="77" t="str">
        <f>+VLOOKUP(A214,[1]Mpios!D$10:E$1131,2,0)</f>
        <v>Cajibío</v>
      </c>
      <c r="D214" s="77">
        <v>8</v>
      </c>
      <c r="E214" s="77">
        <f>+VLOOKUP(A214,[1]Mpios!D$10:Q$1131,14,0)</f>
        <v>37848</v>
      </c>
      <c r="F214" s="77">
        <f t="shared" si="3"/>
        <v>42.274360600295921</v>
      </c>
      <c r="G214" s="78"/>
      <c r="H214" s="78"/>
      <c r="I214" s="78"/>
      <c r="J214" s="78"/>
      <c r="K214" s="78"/>
      <c r="L214" s="78"/>
      <c r="M214" s="78"/>
      <c r="N214" s="78"/>
      <c r="O214" s="78"/>
    </row>
    <row r="215" spans="1:15">
      <c r="A215" s="77" t="s">
        <v>694</v>
      </c>
      <c r="B215" s="77" t="str">
        <f>+VLOOKUP(A215,[1]Mpios!B$10:C$1132,2,0)</f>
        <v>Risaralda</v>
      </c>
      <c r="C215" s="77" t="str">
        <f>+VLOOKUP(A215,[1]Mpios!D$10:E$1131,2,0)</f>
        <v>Apía</v>
      </c>
      <c r="D215" s="77">
        <v>4</v>
      </c>
      <c r="E215" s="77">
        <f>+VLOOKUP(A215,[1]Mpios!D$10:Q$1131,14,0)</f>
        <v>19123</v>
      </c>
      <c r="F215" s="77">
        <f t="shared" si="3"/>
        <v>41.834440202897035</v>
      </c>
      <c r="G215" s="78"/>
      <c r="H215" s="78"/>
      <c r="I215" s="78"/>
      <c r="J215" s="78"/>
      <c r="K215" s="78"/>
      <c r="L215" s="78"/>
      <c r="M215" s="78"/>
      <c r="N215" s="78"/>
      <c r="O215" s="78"/>
    </row>
    <row r="216" spans="1:15">
      <c r="A216" s="77" t="s">
        <v>651</v>
      </c>
      <c r="B216" s="77" t="str">
        <f>+VLOOKUP(A216,[1]Mpios!B$10:C$1132,2,0)</f>
        <v>Norte de Santander</v>
      </c>
      <c r="C216" s="77" t="str">
        <f>+VLOOKUP(A216,[1]Mpios!D$10:E$1131,2,0)</f>
        <v>Abrego</v>
      </c>
      <c r="D216" s="77">
        <v>8</v>
      </c>
      <c r="E216" s="77">
        <f>+VLOOKUP(A216,[1]Mpios!D$10:Q$1131,14,0)</f>
        <v>38363</v>
      </c>
      <c r="F216" s="77">
        <f t="shared" si="3"/>
        <v>41.706852957276539</v>
      </c>
      <c r="G216" s="78"/>
      <c r="H216" s="78"/>
      <c r="I216" s="78"/>
      <c r="J216" s="78"/>
      <c r="K216" s="78"/>
      <c r="L216" s="78"/>
      <c r="M216" s="78"/>
      <c r="N216" s="78"/>
      <c r="O216" s="78"/>
    </row>
    <row r="217" spans="1:15">
      <c r="A217" s="77" t="s">
        <v>38</v>
      </c>
      <c r="B217" s="77" t="str">
        <f>+VLOOKUP(A217,[1]Mpios!B$10:C$1132,2,0)</f>
        <v>Antioquia</v>
      </c>
      <c r="C217" s="77" t="str">
        <f>+VLOOKUP(A217,[1]Mpios!D$10:E$1131,2,0)</f>
        <v>Abejorral</v>
      </c>
      <c r="D217" s="77">
        <v>4</v>
      </c>
      <c r="E217" s="77">
        <f>+VLOOKUP(A217,[1]Mpios!D$10:Q$1131,14,0)</f>
        <v>19195</v>
      </c>
      <c r="F217" s="77">
        <f t="shared" si="3"/>
        <v>41.677520187548843</v>
      </c>
      <c r="G217" s="78"/>
      <c r="H217" s="78"/>
      <c r="I217" s="78"/>
      <c r="J217" s="78"/>
      <c r="K217" s="78"/>
      <c r="L217" s="78"/>
      <c r="M217" s="78"/>
      <c r="N217" s="78"/>
      <c r="O217" s="78"/>
    </row>
    <row r="218" spans="1:15">
      <c r="A218" s="77" t="s">
        <v>436</v>
      </c>
      <c r="B218" s="77" t="str">
        <f>+VLOOKUP(A218,[1]Mpios!B$10:C$1132,2,0)</f>
        <v>Cundinamarca</v>
      </c>
      <c r="C218" s="77" t="str">
        <f>+VLOOKUP(A218,[1]Mpios!D$10:E$1131,2,0)</f>
        <v>Sesquilé</v>
      </c>
      <c r="D218" s="77">
        <v>3</v>
      </c>
      <c r="E218" s="77">
        <f>+VLOOKUP(A218,[1]Mpios!D$10:Q$1131,14,0)</f>
        <v>14410</v>
      </c>
      <c r="F218" s="77">
        <f t="shared" si="3"/>
        <v>41.637751561415683</v>
      </c>
      <c r="G218" s="78"/>
      <c r="H218" s="78"/>
      <c r="I218" s="78"/>
      <c r="J218" s="78"/>
      <c r="K218" s="78"/>
      <c r="L218" s="78"/>
      <c r="M218" s="78"/>
      <c r="N218" s="78"/>
      <c r="O218" s="78"/>
    </row>
    <row r="219" spans="1:15">
      <c r="A219" s="77" t="s">
        <v>757</v>
      </c>
      <c r="B219" s="77" t="str">
        <f>+VLOOKUP(A219,[1]Mpios!B$10:C$1132,2,0)</f>
        <v>Sucre</v>
      </c>
      <c r="C219" s="77" t="str">
        <f>+VLOOKUP(A219,[1]Mpios!D$10:E$1131,2,0)</f>
        <v>Buenavista</v>
      </c>
      <c r="D219" s="77">
        <v>2</v>
      </c>
      <c r="E219" s="77">
        <f>+VLOOKUP(A219,[1]Mpios!D$10:Q$1131,14,0)</f>
        <v>9618</v>
      </c>
      <c r="F219" s="77">
        <f t="shared" si="3"/>
        <v>41.588687876897481</v>
      </c>
      <c r="G219" s="78"/>
      <c r="H219" s="78"/>
      <c r="I219" s="78"/>
      <c r="J219" s="78"/>
      <c r="K219" s="78"/>
      <c r="L219" s="78"/>
      <c r="M219" s="78"/>
      <c r="N219" s="78"/>
      <c r="O219" s="78"/>
    </row>
    <row r="220" spans="1:15">
      <c r="A220" s="77" t="s">
        <v>441</v>
      </c>
      <c r="B220" s="77" t="str">
        <f>+VLOOKUP(A220,[1]Mpios!B$10:C$1132,2,0)</f>
        <v>Cundinamarca</v>
      </c>
      <c r="C220" s="77" t="str">
        <f>+VLOOKUP(A220,[1]Mpios!D$10:E$1131,2,0)</f>
        <v>Tibacuy</v>
      </c>
      <c r="D220" s="77">
        <v>1</v>
      </c>
      <c r="E220" s="77">
        <f>+VLOOKUP(A220,[1]Mpios!D$10:Q$1131,14,0)</f>
        <v>4831</v>
      </c>
      <c r="F220" s="77">
        <f t="shared" si="3"/>
        <v>41.399296211964398</v>
      </c>
      <c r="G220" s="78"/>
      <c r="H220" s="78"/>
      <c r="I220" s="78"/>
      <c r="J220" s="78"/>
      <c r="K220" s="78"/>
      <c r="L220" s="78"/>
      <c r="M220" s="78"/>
      <c r="N220" s="78"/>
      <c r="O220" s="78"/>
    </row>
    <row r="221" spans="1:15">
      <c r="A221" s="77" t="s">
        <v>897</v>
      </c>
      <c r="B221" s="77" t="str">
        <f>+VLOOKUP(A221,[1]Mpios!B$10:C$1132,2,0)</f>
        <v>Putumayo</v>
      </c>
      <c r="C221" s="77" t="str">
        <f>+VLOOKUP(A221,[1]Mpios!D$10:E$1131,2,0)</f>
        <v>Puerto Caicedo</v>
      </c>
      <c r="D221" s="77">
        <v>3</v>
      </c>
      <c r="E221" s="77">
        <f>+VLOOKUP(A221,[1]Mpios!D$10:Q$1131,14,0)</f>
        <v>14624</v>
      </c>
      <c r="F221" s="77">
        <f t="shared" si="3"/>
        <v>41.028446389496715</v>
      </c>
      <c r="G221" s="78"/>
      <c r="H221" s="78"/>
      <c r="I221" s="78"/>
      <c r="J221" s="78"/>
      <c r="K221" s="78"/>
      <c r="L221" s="78"/>
      <c r="M221" s="78"/>
      <c r="N221" s="78"/>
      <c r="O221" s="78"/>
    </row>
    <row r="222" spans="1:15">
      <c r="A222" s="77" t="s">
        <v>487</v>
      </c>
      <c r="B222" s="77" t="str">
        <f>+VLOOKUP(A222,[1]Mpios!B$10:C$1132,2,0)</f>
        <v>Huila</v>
      </c>
      <c r="C222" s="77" t="str">
        <f>+VLOOKUP(A222,[1]Mpios!D$10:E$1131,2,0)</f>
        <v>Campoalegre</v>
      </c>
      <c r="D222" s="77">
        <v>7</v>
      </c>
      <c r="E222" s="77">
        <f>+VLOOKUP(A222,[1]Mpios!D$10:Q$1131,14,0)</f>
        <v>34472</v>
      </c>
      <c r="F222" s="77">
        <f t="shared" si="3"/>
        <v>40.612671153399859</v>
      </c>
      <c r="G222" s="78"/>
      <c r="H222" s="78"/>
      <c r="I222" s="78"/>
      <c r="J222" s="78"/>
      <c r="K222" s="78"/>
      <c r="L222" s="78"/>
      <c r="M222" s="78"/>
      <c r="N222" s="78"/>
      <c r="O222" s="78"/>
    </row>
    <row r="223" spans="1:15">
      <c r="A223" s="77" t="s">
        <v>472</v>
      </c>
      <c r="B223" s="77" t="str">
        <f>+VLOOKUP(A223,[1]Mpios!B$10:C$1132,2,0)</f>
        <v>Chocó</v>
      </c>
      <c r="C223" s="77" t="str">
        <f>+VLOOKUP(A223,[1]Mpios!D$10:E$1131,2,0)</f>
        <v>Río Iro</v>
      </c>
      <c r="D223" s="77">
        <v>2</v>
      </c>
      <c r="E223" s="77">
        <f>+VLOOKUP(A223,[1]Mpios!D$10:Q$1131,14,0)</f>
        <v>9863</v>
      </c>
      <c r="F223" s="77">
        <f t="shared" si="3"/>
        <v>40.555611882794281</v>
      </c>
      <c r="G223" s="78"/>
      <c r="H223" s="78"/>
      <c r="I223" s="78"/>
      <c r="J223" s="78"/>
      <c r="K223" s="78"/>
      <c r="L223" s="78"/>
      <c r="M223" s="78"/>
      <c r="N223" s="78"/>
      <c r="O223" s="78"/>
    </row>
    <row r="224" spans="1:15">
      <c r="A224" s="77" t="s">
        <v>877</v>
      </c>
      <c r="B224" s="77" t="str">
        <f>+VLOOKUP(A224,[1]Mpios!B$10:C$1132,2,0)</f>
        <v>Casanare</v>
      </c>
      <c r="C224" s="77" t="str">
        <f>+VLOOKUP(A224,[1]Mpios!D$10:E$1131,2,0)</f>
        <v>Aguazul</v>
      </c>
      <c r="D224" s="77">
        <v>8</v>
      </c>
      <c r="E224" s="77">
        <f>+VLOOKUP(A224,[1]Mpios!D$10:Q$1131,14,0)</f>
        <v>39644</v>
      </c>
      <c r="F224" s="77">
        <f t="shared" si="3"/>
        <v>40.359196851982645</v>
      </c>
      <c r="G224" s="78"/>
      <c r="H224" s="78"/>
      <c r="I224" s="78"/>
      <c r="J224" s="78"/>
      <c r="K224" s="78"/>
      <c r="L224" s="78"/>
      <c r="M224" s="78"/>
      <c r="N224" s="78"/>
      <c r="O224" s="78"/>
    </row>
    <row r="225" spans="1:15">
      <c r="A225" s="77" t="s">
        <v>300</v>
      </c>
      <c r="B225" s="77" t="str">
        <f>+VLOOKUP(A225,[1]Mpios!B$10:C$1132,2,0)</f>
        <v>Cauca</v>
      </c>
      <c r="C225" s="77" t="str">
        <f>+VLOOKUP(A225,[1]Mpios!D$10:E$1131,2,0)</f>
        <v>Bolívar</v>
      </c>
      <c r="D225" s="77">
        <v>9</v>
      </c>
      <c r="E225" s="77">
        <f>+VLOOKUP(A225,[1]Mpios!D$10:Q$1131,14,0)</f>
        <v>44700</v>
      </c>
      <c r="F225" s="77">
        <f t="shared" si="3"/>
        <v>40.268456375838923</v>
      </c>
      <c r="G225" s="78"/>
      <c r="H225" s="78"/>
      <c r="I225" s="78"/>
      <c r="J225" s="78"/>
      <c r="K225" s="78"/>
      <c r="L225" s="78"/>
      <c r="M225" s="78"/>
      <c r="N225" s="78"/>
      <c r="O225" s="78"/>
    </row>
    <row r="226" spans="1:15">
      <c r="A226" s="77" t="s">
        <v>1297</v>
      </c>
      <c r="B226" s="77" t="str">
        <f>+VLOOKUP(A226,[1]Mpios!B$10:C$1132,2,0)</f>
        <v>Boyacá</v>
      </c>
      <c r="C226" s="77" t="str">
        <f>+VLOOKUP(A226,[1]Mpios!D$10:E$1131,2,0)</f>
        <v>Monguí</v>
      </c>
      <c r="D226" s="77">
        <v>1</v>
      </c>
      <c r="E226" s="77">
        <f>+VLOOKUP(A226,[1]Mpios!D$10:Q$1131,14,0)</f>
        <v>4985</v>
      </c>
      <c r="F226" s="77">
        <f t="shared" si="3"/>
        <v>40.120361083249747</v>
      </c>
      <c r="G226" s="78"/>
      <c r="H226" s="78"/>
      <c r="I226" s="78"/>
      <c r="J226" s="78"/>
      <c r="K226" s="78"/>
      <c r="L226" s="78"/>
      <c r="M226" s="78"/>
      <c r="N226" s="78"/>
      <c r="O226" s="78"/>
    </row>
    <row r="227" spans="1:15">
      <c r="A227" s="77" t="s">
        <v>813</v>
      </c>
      <c r="B227" s="77" t="str">
        <f>+VLOOKUP(A227,[1]Mpios!B$10:C$1132,2,0)</f>
        <v>Tolima</v>
      </c>
      <c r="C227" s="77" t="str">
        <f>+VLOOKUP(A227,[1]Mpios!D$10:E$1131,2,0)</f>
        <v>Planadas</v>
      </c>
      <c r="D227" s="77">
        <v>6</v>
      </c>
      <c r="E227" s="77">
        <f>+VLOOKUP(A227,[1]Mpios!D$10:Q$1131,14,0)</f>
        <v>29974</v>
      </c>
      <c r="F227" s="77">
        <f t="shared" si="3"/>
        <v>40.034696737172219</v>
      </c>
      <c r="G227" s="78"/>
      <c r="H227" s="78"/>
      <c r="I227" s="78"/>
      <c r="J227" s="78"/>
      <c r="K227" s="78"/>
      <c r="L227" s="78"/>
      <c r="M227" s="78"/>
      <c r="N227" s="78"/>
      <c r="O227" s="78"/>
    </row>
    <row r="228" spans="1:15">
      <c r="A228" s="77" t="s">
        <v>291</v>
      </c>
      <c r="B228" s="77" t="str">
        <f>+VLOOKUP(A228,[1]Mpios!B$10:C$1132,2,0)</f>
        <v>Caquetá</v>
      </c>
      <c r="C228" s="77" t="str">
        <f>+VLOOKUP(A228,[1]Mpios!D$10:E$1131,2,0)</f>
        <v>San José del Fragua</v>
      </c>
      <c r="D228" s="77">
        <v>3</v>
      </c>
      <c r="E228" s="77">
        <f>+VLOOKUP(A228,[1]Mpios!D$10:Q$1131,14,0)</f>
        <v>15029</v>
      </c>
      <c r="F228" s="77">
        <f t="shared" si="3"/>
        <v>39.92281588928072</v>
      </c>
      <c r="G228" s="78"/>
      <c r="H228" s="78"/>
      <c r="I228" s="78"/>
      <c r="J228" s="78"/>
      <c r="K228" s="78"/>
      <c r="L228" s="78"/>
      <c r="M228" s="78"/>
      <c r="N228" s="78"/>
      <c r="O228" s="78"/>
    </row>
    <row r="229" spans="1:15">
      <c r="A229" s="77" t="s">
        <v>842</v>
      </c>
      <c r="B229" s="77" t="str">
        <f>+VLOOKUP(A229,[1]Mpios!B$10:C$1132,2,0)</f>
        <v>Valle del Cauca</v>
      </c>
      <c r="C229" s="77" t="str">
        <f>+VLOOKUP(A229,[1]Mpios!D$10:E$1131,2,0)</f>
        <v>El Cairo</v>
      </c>
      <c r="D229" s="77">
        <v>2</v>
      </c>
      <c r="E229" s="77">
        <f>+VLOOKUP(A229,[1]Mpios!D$10:Q$1131,14,0)</f>
        <v>10050</v>
      </c>
      <c r="F229" s="77">
        <f t="shared" si="3"/>
        <v>39.800995024875618</v>
      </c>
      <c r="G229" s="78"/>
      <c r="H229" s="78"/>
      <c r="I229" s="78"/>
      <c r="J229" s="78"/>
      <c r="K229" s="78"/>
      <c r="L229" s="78"/>
      <c r="M229" s="78"/>
      <c r="N229" s="78"/>
      <c r="O229" s="78"/>
    </row>
    <row r="230" spans="1:15">
      <c r="A230" s="77" t="s">
        <v>805</v>
      </c>
      <c r="B230" s="77" t="str">
        <f>+VLOOKUP(A230,[1]Mpios!B$10:C$1132,2,0)</f>
        <v>Tolima</v>
      </c>
      <c r="C230" s="77" t="str">
        <f>+VLOOKUP(A230,[1]Mpios!D$10:E$1131,2,0)</f>
        <v>Líbano</v>
      </c>
      <c r="D230" s="77">
        <v>8</v>
      </c>
      <c r="E230" s="77">
        <f>+VLOOKUP(A230,[1]Mpios!D$10:Q$1131,14,0)</f>
        <v>40266</v>
      </c>
      <c r="F230" s="77">
        <f t="shared" si="3"/>
        <v>39.735757214523417</v>
      </c>
      <c r="G230" s="78"/>
      <c r="H230" s="78"/>
      <c r="I230" s="78"/>
      <c r="J230" s="78"/>
      <c r="K230" s="78"/>
      <c r="L230" s="78"/>
      <c r="M230" s="78"/>
      <c r="N230" s="78"/>
      <c r="O230" s="78"/>
    </row>
    <row r="231" spans="1:15">
      <c r="A231" s="77" t="s">
        <v>1118</v>
      </c>
      <c r="B231" s="77" t="str">
        <f>+VLOOKUP(A231,[1]Mpios!B$10:C$1132,2,0)</f>
        <v>Cundinamarca</v>
      </c>
      <c r="C231" s="77" t="str">
        <f>+VLOOKUP(A231,[1]Mpios!D$10:E$1131,2,0)</f>
        <v>Villeta</v>
      </c>
      <c r="D231" s="77">
        <v>5</v>
      </c>
      <c r="E231" s="77">
        <f>+VLOOKUP(A231,[1]Mpios!D$10:Q$1131,14,0)</f>
        <v>25270</v>
      </c>
      <c r="F231" s="77">
        <f t="shared" si="3"/>
        <v>39.572615749901068</v>
      </c>
      <c r="G231" s="78"/>
      <c r="H231" s="78"/>
      <c r="I231" s="78"/>
      <c r="J231" s="78"/>
      <c r="K231" s="78"/>
      <c r="L231" s="78"/>
      <c r="M231" s="78"/>
      <c r="N231" s="78"/>
      <c r="O231" s="78"/>
    </row>
    <row r="232" spans="1:15">
      <c r="A232" s="77" t="s">
        <v>460</v>
      </c>
      <c r="B232" s="77" t="str">
        <f>+VLOOKUP(A232,[1]Mpios!B$10:C$1132,2,0)</f>
        <v>Chocó</v>
      </c>
      <c r="C232" s="77" t="str">
        <f>+VLOOKUP(A232,[1]Mpios!D$10:E$1131,2,0)</f>
        <v>Cértegui</v>
      </c>
      <c r="D232" s="77">
        <v>2</v>
      </c>
      <c r="E232" s="77">
        <f>+VLOOKUP(A232,[1]Mpios!D$10:Q$1131,14,0)</f>
        <v>10109</v>
      </c>
      <c r="F232" s="77">
        <f t="shared" si="3"/>
        <v>39.56870115738451</v>
      </c>
      <c r="G232" s="78"/>
      <c r="H232" s="78"/>
      <c r="I232" s="78"/>
      <c r="J232" s="78"/>
      <c r="K232" s="78"/>
      <c r="L232" s="78"/>
      <c r="M232" s="78"/>
      <c r="N232" s="78"/>
      <c r="O232" s="78"/>
    </row>
    <row r="233" spans="1:15">
      <c r="A233" s="77" t="s">
        <v>478</v>
      </c>
      <c r="B233" s="77" t="str">
        <f>+VLOOKUP(A233,[1]Mpios!B$10:C$1132,2,0)</f>
        <v>Chocó</v>
      </c>
      <c r="C233" s="77" t="str">
        <f>+VLOOKUP(A233,[1]Mpios!D$10:E$1131,2,0)</f>
        <v>Unguía</v>
      </c>
      <c r="D233" s="77">
        <v>3</v>
      </c>
      <c r="E233" s="77">
        <f>+VLOOKUP(A233,[1]Mpios!D$10:Q$1131,14,0)</f>
        <v>15164</v>
      </c>
      <c r="F233" s="77">
        <f t="shared" si="3"/>
        <v>39.567396465312584</v>
      </c>
      <c r="G233" s="78"/>
      <c r="H233" s="78"/>
      <c r="I233" s="78"/>
      <c r="J233" s="78"/>
      <c r="K233" s="78"/>
      <c r="L233" s="78"/>
      <c r="M233" s="78"/>
      <c r="N233" s="78"/>
      <c r="O233" s="78"/>
    </row>
    <row r="234" spans="1:15">
      <c r="A234" s="77" t="s">
        <v>230</v>
      </c>
      <c r="B234" s="77" t="str">
        <f>+VLOOKUP(A234,[1]Mpios!B$10:C$1132,2,0)</f>
        <v>Boyacá</v>
      </c>
      <c r="C234" s="77" t="str">
        <f>+VLOOKUP(A234,[1]Mpios!D$10:E$1131,2,0)</f>
        <v>Labranzagrande</v>
      </c>
      <c r="D234" s="77">
        <v>1</v>
      </c>
      <c r="E234" s="77">
        <f>+VLOOKUP(A234,[1]Mpios!D$10:Q$1131,14,0)</f>
        <v>5068</v>
      </c>
      <c r="F234" s="77">
        <f t="shared" si="3"/>
        <v>39.463299131807418</v>
      </c>
      <c r="G234" s="78"/>
      <c r="H234" s="78"/>
      <c r="I234" s="78"/>
      <c r="J234" s="78"/>
      <c r="K234" s="78"/>
      <c r="L234" s="78"/>
      <c r="M234" s="78"/>
      <c r="N234" s="78"/>
      <c r="O234" s="78"/>
    </row>
    <row r="235" spans="1:15">
      <c r="A235" s="77" t="s">
        <v>594</v>
      </c>
      <c r="B235" s="77" t="str">
        <f>+VLOOKUP(A235,[1]Mpios!B$10:C$1132,2,0)</f>
        <v>Nariño</v>
      </c>
      <c r="C235" s="77" t="str">
        <f>+VLOOKUP(A235,[1]Mpios!D$10:E$1131,2,0)</f>
        <v>Colón</v>
      </c>
      <c r="D235" s="77">
        <v>2</v>
      </c>
      <c r="E235" s="77">
        <f>+VLOOKUP(A235,[1]Mpios!D$10:Q$1131,14,0)</f>
        <v>10168</v>
      </c>
      <c r="F235" s="77">
        <f t="shared" si="3"/>
        <v>39.339103068450036</v>
      </c>
      <c r="G235" s="78"/>
      <c r="H235" s="78"/>
      <c r="I235" s="78"/>
      <c r="J235" s="78"/>
      <c r="K235" s="78"/>
      <c r="L235" s="78"/>
      <c r="M235" s="78"/>
      <c r="N235" s="78"/>
      <c r="O235" s="78"/>
    </row>
    <row r="236" spans="1:15">
      <c r="A236" s="77" t="s">
        <v>136</v>
      </c>
      <c r="B236" s="77" t="str">
        <f>+VLOOKUP(A236,[1]Mpios!B$10:C$1132,2,0)</f>
        <v>Antioquia</v>
      </c>
      <c r="C236" s="77" t="str">
        <f>+VLOOKUP(A236,[1]Mpios!D$10:E$1131,2,0)</f>
        <v>Santo Domingo</v>
      </c>
      <c r="D236" s="77">
        <v>2</v>
      </c>
      <c r="E236" s="77">
        <f>+VLOOKUP(A236,[1]Mpios!D$10:Q$1131,14,0)</f>
        <v>10292</v>
      </c>
      <c r="F236" s="77">
        <f t="shared" si="3"/>
        <v>38.865137971239797</v>
      </c>
      <c r="G236" s="78"/>
      <c r="H236" s="78"/>
      <c r="I236" s="78"/>
      <c r="J236" s="78"/>
      <c r="K236" s="78"/>
      <c r="L236" s="78"/>
      <c r="M236" s="78"/>
      <c r="N236" s="78"/>
      <c r="O236" s="78"/>
    </row>
    <row r="237" spans="1:15">
      <c r="A237" s="77" t="s">
        <v>628</v>
      </c>
      <c r="B237" s="77" t="str">
        <f>+VLOOKUP(A237,[1]Mpios!B$10:C$1132,2,0)</f>
        <v>Nariño</v>
      </c>
      <c r="C237" s="77" t="str">
        <f>+VLOOKUP(A237,[1]Mpios!D$10:E$1131,2,0)</f>
        <v>Francisco Pizarro</v>
      </c>
      <c r="D237" s="77">
        <v>3</v>
      </c>
      <c r="E237" s="77">
        <f>+VLOOKUP(A237,[1]Mpios!D$10:Q$1131,14,0)</f>
        <v>15497</v>
      </c>
      <c r="F237" s="77">
        <f t="shared" si="3"/>
        <v>38.717171065367495</v>
      </c>
      <c r="G237" s="78"/>
      <c r="H237" s="78"/>
      <c r="I237" s="78"/>
      <c r="J237" s="78"/>
      <c r="K237" s="78"/>
      <c r="L237" s="78"/>
      <c r="M237" s="78"/>
      <c r="N237" s="78"/>
      <c r="O237" s="78"/>
    </row>
    <row r="238" spans="1:15">
      <c r="A238" s="77" t="s">
        <v>196</v>
      </c>
      <c r="B238" s="77" t="str">
        <f>+VLOOKUP(A238,[1]Mpios!B$10:C$1132,2,0)</f>
        <v>Bolívar</v>
      </c>
      <c r="C238" s="77" t="str">
        <f>+VLOOKUP(A238,[1]Mpios!D$10:E$1131,2,0)</f>
        <v>Norosí (1)</v>
      </c>
      <c r="D238" s="77">
        <v>1</v>
      </c>
      <c r="E238" s="77">
        <f>+VLOOKUP(A238,[1]Mpios!D$10:Q$1131,14,0)</f>
        <v>5177</v>
      </c>
      <c r="F238" s="77">
        <f t="shared" si="3"/>
        <v>38.632412594166503</v>
      </c>
      <c r="G238" s="78"/>
      <c r="H238" s="78"/>
      <c r="I238" s="78"/>
      <c r="J238" s="78"/>
      <c r="K238" s="78"/>
      <c r="L238" s="78"/>
      <c r="M238" s="78"/>
      <c r="N238" s="78"/>
      <c r="O238" s="78"/>
    </row>
    <row r="239" spans="1:15">
      <c r="A239" s="77" t="s">
        <v>657</v>
      </c>
      <c r="B239" s="77" t="str">
        <f>+VLOOKUP(A239,[1]Mpios!B$10:C$1132,2,0)</f>
        <v>Norte de Santander</v>
      </c>
      <c r="C239" s="77" t="str">
        <f>+VLOOKUP(A239,[1]Mpios!D$10:E$1131,2,0)</f>
        <v>Chitagá</v>
      </c>
      <c r="D239" s="77">
        <v>2</v>
      </c>
      <c r="E239" s="77">
        <f>+VLOOKUP(A239,[1]Mpios!D$10:Q$1131,14,0)</f>
        <v>10391</v>
      </c>
      <c r="F239" s="77">
        <f t="shared" si="3"/>
        <v>38.494851313636801</v>
      </c>
      <c r="G239" s="78"/>
      <c r="H239" s="78"/>
      <c r="I239" s="78"/>
      <c r="J239" s="78"/>
      <c r="K239" s="78"/>
      <c r="L239" s="78"/>
      <c r="M239" s="78"/>
      <c r="N239" s="78"/>
      <c r="O239" s="78"/>
    </row>
    <row r="240" spans="1:15">
      <c r="A240" s="77" t="s">
        <v>853</v>
      </c>
      <c r="B240" s="77" t="str">
        <f>+VLOOKUP(A240,[1]Mpios!B$10:C$1132,2,0)</f>
        <v>Valle del Cauca</v>
      </c>
      <c r="C240" s="77" t="str">
        <f>+VLOOKUP(A240,[1]Mpios!D$10:E$1131,2,0)</f>
        <v>Palmira</v>
      </c>
      <c r="D240" s="77">
        <v>59</v>
      </c>
      <c r="E240" s="77">
        <f>+VLOOKUP(A240,[1]Mpios!D$10:Q$1131,14,0)</f>
        <v>306727</v>
      </c>
      <c r="F240" s="77">
        <f t="shared" si="3"/>
        <v>38.470692179038686</v>
      </c>
      <c r="G240" s="78"/>
      <c r="H240" s="78"/>
      <c r="I240" s="78"/>
      <c r="J240" s="78"/>
      <c r="K240" s="78"/>
      <c r="L240" s="78"/>
      <c r="M240" s="78"/>
      <c r="N240" s="78"/>
      <c r="O240" s="78"/>
    </row>
    <row r="241" spans="1:15">
      <c r="A241" s="77" t="s">
        <v>66</v>
      </c>
      <c r="B241" s="77" t="str">
        <f>+VLOOKUP(A241,[1]Mpios!B$10:C$1132,2,0)</f>
        <v>Antioquia</v>
      </c>
      <c r="C241" s="77" t="str">
        <f>+VLOOKUP(A241,[1]Mpios!D$10:E$1131,2,0)</f>
        <v>Carepa</v>
      </c>
      <c r="D241" s="77">
        <v>11</v>
      </c>
      <c r="E241" s="77">
        <f>+VLOOKUP(A241,[1]Mpios!D$10:Q$1131,14,0)</f>
        <v>57220</v>
      </c>
      <c r="F241" s="77">
        <f t="shared" si="3"/>
        <v>38.448095071653263</v>
      </c>
      <c r="G241" s="78"/>
      <c r="H241" s="78"/>
      <c r="I241" s="78"/>
      <c r="J241" s="78"/>
      <c r="K241" s="78"/>
      <c r="L241" s="78"/>
      <c r="M241" s="78"/>
      <c r="N241" s="78"/>
      <c r="O241" s="78"/>
    </row>
    <row r="242" spans="1:15">
      <c r="A242" s="77" t="s">
        <v>908</v>
      </c>
      <c r="B242" s="77" t="str">
        <f>+VLOOKUP(A242,[1]Mpios!B$10:C$1132,2,0)</f>
        <v>Amazonas</v>
      </c>
      <c r="C242" s="77" t="str">
        <f>+VLOOKUP(A242,[1]Mpios!D$10:E$1131,2,0)</f>
        <v>Leticia</v>
      </c>
      <c r="D242" s="77">
        <v>8</v>
      </c>
      <c r="E242" s="77">
        <f>+VLOOKUP(A242,[1]Mpios!D$10:Q$1131,14,0)</f>
        <v>41639</v>
      </c>
      <c r="F242" s="77">
        <f t="shared" si="3"/>
        <v>38.425514541655659</v>
      </c>
      <c r="G242" s="78"/>
      <c r="H242" s="78"/>
      <c r="I242" s="78"/>
      <c r="J242" s="78"/>
      <c r="K242" s="78"/>
      <c r="L242" s="78"/>
      <c r="M242" s="78"/>
      <c r="N242" s="78"/>
      <c r="O242" s="78"/>
    </row>
    <row r="243" spans="1:15">
      <c r="A243" s="77" t="s">
        <v>541</v>
      </c>
      <c r="B243" s="77" t="str">
        <f>+VLOOKUP(A243,[1]Mpios!B$10:C$1132,2,0)</f>
        <v>Magdalena</v>
      </c>
      <c r="C243" s="77" t="str">
        <f>+VLOOKUP(A243,[1]Mpios!D$10:E$1131,2,0)</f>
        <v>Fundación</v>
      </c>
      <c r="D243" s="77">
        <v>11</v>
      </c>
      <c r="E243" s="77">
        <f>+VLOOKUP(A243,[1]Mpios!D$10:Q$1131,14,0)</f>
        <v>57397</v>
      </c>
      <c r="F243" s="77">
        <f t="shared" si="3"/>
        <v>38.329529417913825</v>
      </c>
      <c r="G243" s="78"/>
      <c r="H243" s="78"/>
      <c r="I243" s="78"/>
      <c r="J243" s="78"/>
      <c r="K243" s="78"/>
      <c r="L243" s="78"/>
      <c r="M243" s="78"/>
      <c r="N243" s="78"/>
      <c r="O243" s="78"/>
    </row>
    <row r="244" spans="1:15">
      <c r="A244" s="77" t="s">
        <v>90</v>
      </c>
      <c r="B244" s="77" t="str">
        <f>+VLOOKUP(A244,[1]Mpios!B$10:C$1132,2,0)</f>
        <v>Antioquia</v>
      </c>
      <c r="C244" s="77" t="str">
        <f>+VLOOKUP(A244,[1]Mpios!D$10:E$1131,2,0)</f>
        <v>Guatapé</v>
      </c>
      <c r="D244" s="77">
        <v>1</v>
      </c>
      <c r="E244" s="77">
        <f>+VLOOKUP(A244,[1]Mpios!D$10:Q$1131,14,0)</f>
        <v>5231</v>
      </c>
      <c r="F244" s="77">
        <f t="shared" si="3"/>
        <v>38.233607340852608</v>
      </c>
      <c r="G244" s="78"/>
      <c r="H244" s="78"/>
      <c r="I244" s="78"/>
      <c r="J244" s="78"/>
      <c r="K244" s="78"/>
      <c r="L244" s="78"/>
      <c r="M244" s="78"/>
      <c r="N244" s="78"/>
      <c r="O244" s="78"/>
    </row>
    <row r="245" spans="1:15">
      <c r="A245" s="77" t="s">
        <v>682</v>
      </c>
      <c r="B245" s="77" t="str">
        <f>+VLOOKUP(A245,[1]Mpios!B$10:C$1132,2,0)</f>
        <v>Quindio</v>
      </c>
      <c r="C245" s="77" t="str">
        <f>+VLOOKUP(A245,[1]Mpios!D$10:E$1131,2,0)</f>
        <v>Armenia</v>
      </c>
      <c r="D245" s="77">
        <v>57</v>
      </c>
      <c r="E245" s="77">
        <f>+VLOOKUP(A245,[1]Mpios!D$10:Q$1131,14,0)</f>
        <v>298197</v>
      </c>
      <c r="F245" s="77">
        <f t="shared" si="3"/>
        <v>38.229760862785341</v>
      </c>
      <c r="G245" s="78"/>
      <c r="H245" s="78"/>
      <c r="I245" s="78"/>
      <c r="J245" s="78"/>
      <c r="K245" s="78"/>
      <c r="L245" s="78"/>
      <c r="M245" s="78"/>
      <c r="N245" s="78"/>
      <c r="O245" s="78"/>
    </row>
    <row r="246" spans="1:15">
      <c r="A246" s="77" t="s">
        <v>685</v>
      </c>
      <c r="B246" s="77" t="str">
        <f>+VLOOKUP(A246,[1]Mpios!B$10:C$1132,2,0)</f>
        <v>Quindio</v>
      </c>
      <c r="C246" s="77" t="str">
        <f>+VLOOKUP(A246,[1]Mpios!D$10:E$1131,2,0)</f>
        <v>Córdoba</v>
      </c>
      <c r="D246" s="77">
        <v>1</v>
      </c>
      <c r="E246" s="77">
        <f>+VLOOKUP(A246,[1]Mpios!D$10:Q$1131,14,0)</f>
        <v>5294</v>
      </c>
      <c r="F246" s="77">
        <f t="shared" si="3"/>
        <v>37.778617302606726</v>
      </c>
      <c r="G246" s="78"/>
      <c r="H246" s="78"/>
      <c r="I246" s="78"/>
      <c r="J246" s="78"/>
      <c r="K246" s="78"/>
      <c r="L246" s="78"/>
      <c r="M246" s="78"/>
      <c r="N246" s="78"/>
      <c r="O246" s="78"/>
    </row>
    <row r="247" spans="1:15">
      <c r="A247" s="77" t="s">
        <v>905</v>
      </c>
      <c r="B247" s="77" t="str">
        <f>+VLOOKUP(A247,[1]Mpios!B$10:C$1132,2,0)</f>
        <v>Putumayo</v>
      </c>
      <c r="C247" s="77" t="str">
        <f>+VLOOKUP(A247,[1]Mpios!D$10:E$1131,2,0)</f>
        <v>Villagarzón</v>
      </c>
      <c r="D247" s="77">
        <v>4</v>
      </c>
      <c r="E247" s="77">
        <f>+VLOOKUP(A247,[1]Mpios!D$10:Q$1131,14,0)</f>
        <v>21215</v>
      </c>
      <c r="F247" s="77">
        <f t="shared" si="3"/>
        <v>37.709168041480083</v>
      </c>
      <c r="G247" s="78"/>
      <c r="H247" s="78"/>
      <c r="I247" s="78"/>
      <c r="J247" s="78"/>
      <c r="K247" s="78"/>
      <c r="L247" s="78"/>
      <c r="M247" s="78"/>
      <c r="N247" s="78"/>
      <c r="O247" s="78"/>
    </row>
    <row r="248" spans="1:15">
      <c r="A248" s="77" t="s">
        <v>927</v>
      </c>
      <c r="B248" s="77" t="str">
        <f>+VLOOKUP(A248,[1]Mpios!B$10:C$1132,2,0)</f>
        <v>Vichada</v>
      </c>
      <c r="C248" s="77" t="str">
        <f>+VLOOKUP(A248,[1]Mpios!D$10:E$1131,2,0)</f>
        <v>Puerto Carreño</v>
      </c>
      <c r="D248" s="77">
        <v>3</v>
      </c>
      <c r="E248" s="77">
        <f>+VLOOKUP(A248,[1]Mpios!D$10:Q$1131,14,0)</f>
        <v>16000</v>
      </c>
      <c r="F248" s="77">
        <f t="shared" si="3"/>
        <v>37.5</v>
      </c>
      <c r="G248" s="78"/>
      <c r="H248" s="78"/>
      <c r="I248" s="78"/>
      <c r="J248" s="78"/>
      <c r="K248" s="78"/>
      <c r="L248" s="78"/>
      <c r="M248" s="78"/>
      <c r="N248" s="78"/>
      <c r="O248" s="78"/>
    </row>
    <row r="249" spans="1:15">
      <c r="A249" s="77" t="s">
        <v>895</v>
      </c>
      <c r="B249" s="77" t="str">
        <f>+VLOOKUP(A249,[1]Mpios!B$10:C$1132,2,0)</f>
        <v>Putumayo</v>
      </c>
      <c r="C249" s="77" t="str">
        <f>+VLOOKUP(A249,[1]Mpios!D$10:E$1131,2,0)</f>
        <v>Orito</v>
      </c>
      <c r="D249" s="77">
        <v>10</v>
      </c>
      <c r="E249" s="77">
        <f>+VLOOKUP(A249,[1]Mpios!D$10:Q$1131,14,0)</f>
        <v>53760</v>
      </c>
      <c r="F249" s="77">
        <f t="shared" si="3"/>
        <v>37.202380952380949</v>
      </c>
      <c r="G249" s="78"/>
      <c r="H249" s="78"/>
      <c r="I249" s="78"/>
      <c r="J249" s="78"/>
      <c r="K249" s="78"/>
      <c r="L249" s="78"/>
      <c r="M249" s="78"/>
      <c r="N249" s="78"/>
      <c r="O249" s="78"/>
    </row>
    <row r="250" spans="1:15">
      <c r="A250" s="77" t="s">
        <v>483</v>
      </c>
      <c r="B250" s="77" t="str">
        <f>+VLOOKUP(A250,[1]Mpios!B$10:C$1132,2,0)</f>
        <v>Huila</v>
      </c>
      <c r="C250" s="77" t="str">
        <f>+VLOOKUP(A250,[1]Mpios!D$10:E$1131,2,0)</f>
        <v>Aipe</v>
      </c>
      <c r="D250" s="77">
        <v>5</v>
      </c>
      <c r="E250" s="77">
        <f>+VLOOKUP(A250,[1]Mpios!D$10:Q$1131,14,0)</f>
        <v>26933</v>
      </c>
      <c r="F250" s="77">
        <f t="shared" si="3"/>
        <v>37.129172390747414</v>
      </c>
      <c r="G250" s="78"/>
      <c r="H250" s="78"/>
      <c r="I250" s="78"/>
      <c r="J250" s="78"/>
      <c r="K250" s="78"/>
      <c r="L250" s="78"/>
      <c r="M250" s="78"/>
      <c r="N250" s="78"/>
      <c r="O250" s="78"/>
    </row>
    <row r="251" spans="1:15">
      <c r="A251" s="77" t="s">
        <v>688</v>
      </c>
      <c r="B251" s="77" t="str">
        <f>+VLOOKUP(A251,[1]Mpios!B$10:C$1132,2,0)</f>
        <v>Quindio</v>
      </c>
      <c r="C251" s="77" t="str">
        <f>+VLOOKUP(A251,[1]Mpios!D$10:E$1131,2,0)</f>
        <v>La Tebaida</v>
      </c>
      <c r="D251" s="77">
        <v>8</v>
      </c>
      <c r="E251" s="77">
        <f>+VLOOKUP(A251,[1]Mpios!D$10:Q$1131,14,0)</f>
        <v>43135</v>
      </c>
      <c r="F251" s="77">
        <f t="shared" si="3"/>
        <v>37.092848035238205</v>
      </c>
      <c r="G251" s="78"/>
      <c r="H251" s="78"/>
      <c r="I251" s="78"/>
      <c r="J251" s="78"/>
      <c r="K251" s="78"/>
      <c r="L251" s="78"/>
      <c r="M251" s="78"/>
      <c r="N251" s="78"/>
      <c r="O251" s="78"/>
    </row>
    <row r="252" spans="1:15">
      <c r="A252" s="77" t="s">
        <v>129</v>
      </c>
      <c r="B252" s="77" t="str">
        <f>+VLOOKUP(A252,[1]Mpios!B$10:C$1132,2,0)</f>
        <v>Antioquia</v>
      </c>
      <c r="C252" s="77" t="str">
        <f>+VLOOKUP(A252,[1]Mpios!D$10:E$1131,2,0)</f>
        <v>San Pedro</v>
      </c>
      <c r="D252" s="77">
        <v>5</v>
      </c>
      <c r="E252" s="77">
        <f>+VLOOKUP(A252,[1]Mpios!D$10:Q$1131,14,0)</f>
        <v>27059</v>
      </c>
      <c r="F252" s="77">
        <f t="shared" si="3"/>
        <v>36.956280719908349</v>
      </c>
      <c r="G252" s="78"/>
      <c r="H252" s="78"/>
      <c r="I252" s="78"/>
      <c r="J252" s="78"/>
      <c r="K252" s="78"/>
      <c r="L252" s="78"/>
      <c r="M252" s="78"/>
      <c r="N252" s="78"/>
      <c r="O252" s="78"/>
    </row>
    <row r="253" spans="1:15">
      <c r="A253" s="77" t="s">
        <v>193</v>
      </c>
      <c r="B253" s="77" t="str">
        <f>+VLOOKUP(A253,[1]Mpios!B$10:C$1132,2,0)</f>
        <v>Bolívar</v>
      </c>
      <c r="C253" s="77" t="str">
        <f>+VLOOKUP(A253,[1]Mpios!D$10:E$1131,2,0)</f>
        <v>Montecristo</v>
      </c>
      <c r="D253" s="77">
        <v>4</v>
      </c>
      <c r="E253" s="77">
        <f>+VLOOKUP(A253,[1]Mpios!D$10:Q$1131,14,0)</f>
        <v>21742</v>
      </c>
      <c r="F253" s="77">
        <f t="shared" si="3"/>
        <v>36.795143041118571</v>
      </c>
      <c r="G253" s="78"/>
      <c r="H253" s="78"/>
      <c r="I253" s="78"/>
      <c r="J253" s="78"/>
      <c r="K253" s="78"/>
      <c r="L253" s="78"/>
      <c r="M253" s="78"/>
      <c r="N253" s="78"/>
      <c r="O253" s="78"/>
    </row>
    <row r="254" spans="1:15">
      <c r="A254" s="77" t="s">
        <v>260</v>
      </c>
      <c r="B254" s="77" t="str">
        <f>+VLOOKUP(A254,[1]Mpios!B$10:C$1132,2,0)</f>
        <v>Caldas</v>
      </c>
      <c r="C254" s="77" t="str">
        <f>+VLOOKUP(A254,[1]Mpios!D$10:E$1131,2,0)</f>
        <v>Filadelfia</v>
      </c>
      <c r="D254" s="77">
        <v>2</v>
      </c>
      <c r="E254" s="77">
        <f>+VLOOKUP(A254,[1]Mpios!D$10:Q$1131,14,0)</f>
        <v>10874</v>
      </c>
      <c r="F254" s="77">
        <f t="shared" si="3"/>
        <v>36.784991723376862</v>
      </c>
      <c r="G254" s="78"/>
      <c r="H254" s="78"/>
      <c r="I254" s="78"/>
      <c r="J254" s="78"/>
      <c r="K254" s="78"/>
      <c r="L254" s="78"/>
      <c r="M254" s="78"/>
      <c r="N254" s="78"/>
      <c r="O254" s="78"/>
    </row>
    <row r="255" spans="1:15">
      <c r="A255" s="77" t="s">
        <v>796</v>
      </c>
      <c r="B255" s="77" t="str">
        <f>+VLOOKUP(A255,[1]Mpios!B$10:C$1132,2,0)</f>
        <v>Tolima</v>
      </c>
      <c r="C255" s="77" t="str">
        <f>+VLOOKUP(A255,[1]Mpios!D$10:E$1131,2,0)</f>
        <v>Espinal</v>
      </c>
      <c r="D255" s="77">
        <v>14</v>
      </c>
      <c r="E255" s="77">
        <f>+VLOOKUP(A255,[1]Mpios!D$10:Q$1131,14,0)</f>
        <v>76149</v>
      </c>
      <c r="F255" s="77">
        <f t="shared" si="3"/>
        <v>36.770016677828998</v>
      </c>
      <c r="G255" s="78"/>
      <c r="H255" s="78"/>
      <c r="I255" s="78"/>
      <c r="J255" s="78"/>
      <c r="K255" s="78"/>
      <c r="L255" s="78"/>
      <c r="M255" s="78"/>
      <c r="N255" s="78"/>
      <c r="O255" s="78"/>
    </row>
    <row r="256" spans="1:15">
      <c r="A256" s="77" t="s">
        <v>255</v>
      </c>
      <c r="B256" s="77" t="str">
        <f>+VLOOKUP(A256,[1]Mpios!B$10:C$1132,2,0)</f>
        <v>Caldas</v>
      </c>
      <c r="C256" s="77" t="str">
        <f>+VLOOKUP(A256,[1]Mpios!D$10:E$1131,2,0)</f>
        <v>Aguadas</v>
      </c>
      <c r="D256" s="77">
        <v>4</v>
      </c>
      <c r="E256" s="77">
        <f>+VLOOKUP(A256,[1]Mpios!D$10:Q$1131,14,0)</f>
        <v>21865</v>
      </c>
      <c r="F256" s="77">
        <f t="shared" si="3"/>
        <v>36.588154584953124</v>
      </c>
      <c r="G256" s="78"/>
      <c r="H256" s="78"/>
      <c r="I256" s="78"/>
      <c r="J256" s="78"/>
      <c r="K256" s="78"/>
      <c r="L256" s="78"/>
      <c r="M256" s="78"/>
      <c r="N256" s="78"/>
      <c r="O256" s="78"/>
    </row>
    <row r="257" spans="1:15">
      <c r="A257" s="77" t="s">
        <v>128</v>
      </c>
      <c r="B257" s="77" t="str">
        <f>+VLOOKUP(A257,[1]Mpios!B$10:C$1132,2,0)</f>
        <v>Antioquia</v>
      </c>
      <c r="C257" s="77" t="str">
        <f>+VLOOKUP(A257,[1]Mpios!D$10:E$1131,2,0)</f>
        <v>San Luis</v>
      </c>
      <c r="D257" s="77">
        <v>2</v>
      </c>
      <c r="E257" s="77">
        <f>+VLOOKUP(A257,[1]Mpios!D$10:Q$1131,14,0)</f>
        <v>10938</v>
      </c>
      <c r="F257" s="77">
        <f t="shared" si="3"/>
        <v>36.569756811117202</v>
      </c>
      <c r="G257" s="78"/>
      <c r="H257" s="78"/>
      <c r="I257" s="78"/>
      <c r="J257" s="78"/>
      <c r="K257" s="78"/>
      <c r="L257" s="78"/>
      <c r="M257" s="78"/>
      <c r="N257" s="78"/>
      <c r="O257" s="78"/>
    </row>
    <row r="258" spans="1:15">
      <c r="A258" s="77" t="s">
        <v>301</v>
      </c>
      <c r="B258" s="77" t="str">
        <f>+VLOOKUP(A258,[1]Mpios!B$10:C$1132,2,0)</f>
        <v>Cauca</v>
      </c>
      <c r="C258" s="77" t="str">
        <f>+VLOOKUP(A258,[1]Mpios!D$10:E$1131,2,0)</f>
        <v>Buenos Aires</v>
      </c>
      <c r="D258" s="77">
        <v>6</v>
      </c>
      <c r="E258" s="77">
        <f>+VLOOKUP(A258,[1]Mpios!D$10:Q$1131,14,0)</f>
        <v>32834</v>
      </c>
      <c r="F258" s="77">
        <f t="shared" ref="F258:F321" si="4">+(D258/E258)*2*100000</f>
        <v>36.547481269415854</v>
      </c>
      <c r="G258" s="78"/>
      <c r="H258" s="78"/>
      <c r="I258" s="78"/>
      <c r="J258" s="78"/>
      <c r="K258" s="78"/>
      <c r="L258" s="78"/>
      <c r="M258" s="78"/>
      <c r="N258" s="78"/>
      <c r="O258" s="78"/>
    </row>
    <row r="259" spans="1:15">
      <c r="A259" s="77" t="s">
        <v>494</v>
      </c>
      <c r="B259" s="77" t="str">
        <f>+VLOOKUP(A259,[1]Mpios!B$10:C$1132,2,0)</f>
        <v>Huila</v>
      </c>
      <c r="C259" s="77" t="str">
        <f>+VLOOKUP(A259,[1]Mpios!D$10:E$1131,2,0)</f>
        <v>Isnos</v>
      </c>
      <c r="D259" s="77">
        <v>5</v>
      </c>
      <c r="E259" s="77">
        <f>+VLOOKUP(A259,[1]Mpios!D$10:Q$1131,14,0)</f>
        <v>27485</v>
      </c>
      <c r="F259" s="77">
        <f t="shared" si="4"/>
        <v>36.383481899217756</v>
      </c>
      <c r="G259" s="78"/>
      <c r="H259" s="78"/>
      <c r="I259" s="78"/>
      <c r="J259" s="78"/>
      <c r="K259" s="78"/>
      <c r="L259" s="78"/>
      <c r="M259" s="78"/>
      <c r="N259" s="78"/>
      <c r="O259" s="78"/>
    </row>
    <row r="260" spans="1:15">
      <c r="A260" s="77" t="s">
        <v>182</v>
      </c>
      <c r="B260" s="77" t="str">
        <f>+VLOOKUP(A260,[1]Mpios!B$10:C$1132,2,0)</f>
        <v>Bolívar</v>
      </c>
      <c r="C260" s="77" t="str">
        <f>+VLOOKUP(A260,[1]Mpios!D$10:E$1131,2,0)</f>
        <v>Cicuco</v>
      </c>
      <c r="D260" s="77">
        <v>2</v>
      </c>
      <c r="E260" s="77">
        <f>+VLOOKUP(A260,[1]Mpios!D$10:Q$1131,14,0)</f>
        <v>11124</v>
      </c>
      <c r="F260" s="77">
        <f t="shared" si="4"/>
        <v>35.958288385472848</v>
      </c>
      <c r="G260" s="78"/>
      <c r="H260" s="78"/>
      <c r="I260" s="78"/>
      <c r="J260" s="78"/>
      <c r="K260" s="78"/>
      <c r="L260" s="78"/>
      <c r="M260" s="78"/>
      <c r="N260" s="78"/>
      <c r="O260" s="78"/>
    </row>
    <row r="261" spans="1:15">
      <c r="A261" s="77" t="s">
        <v>40</v>
      </c>
      <c r="B261" s="77" t="str">
        <f>+VLOOKUP(A261,[1]Mpios!B$10:C$1132,2,0)</f>
        <v>Antioquia</v>
      </c>
      <c r="C261" s="77" t="str">
        <f>+VLOOKUP(A261,[1]Mpios!D$10:E$1131,2,0)</f>
        <v>Amalfi</v>
      </c>
      <c r="D261" s="77">
        <v>4</v>
      </c>
      <c r="E261" s="77">
        <f>+VLOOKUP(A261,[1]Mpios!D$10:Q$1131,14,0)</f>
        <v>22253</v>
      </c>
      <c r="F261" s="77">
        <f t="shared" si="4"/>
        <v>35.950208960589585</v>
      </c>
      <c r="G261" s="78"/>
      <c r="H261" s="78"/>
      <c r="I261" s="78"/>
      <c r="J261" s="78"/>
      <c r="K261" s="78"/>
      <c r="L261" s="78"/>
      <c r="M261" s="78"/>
      <c r="N261" s="78"/>
      <c r="O261" s="78"/>
    </row>
    <row r="262" spans="1:15">
      <c r="A262" s="77" t="s">
        <v>153</v>
      </c>
      <c r="B262" s="77" t="str">
        <f>+VLOOKUP(A262,[1]Mpios!B$10:C$1132,2,0)</f>
        <v>Antioquia</v>
      </c>
      <c r="C262" s="77" t="str">
        <f>+VLOOKUP(A262,[1]Mpios!D$10:E$1131,2,0)</f>
        <v>Vigía del Fuerte</v>
      </c>
      <c r="D262" s="77">
        <v>1</v>
      </c>
      <c r="E262" s="77">
        <f>+VLOOKUP(A262,[1]Mpios!D$10:Q$1131,14,0)</f>
        <v>5587</v>
      </c>
      <c r="F262" s="77">
        <f t="shared" si="4"/>
        <v>35.797386790764278</v>
      </c>
      <c r="G262" s="78"/>
      <c r="H262" s="78"/>
      <c r="I262" s="78"/>
      <c r="J262" s="78"/>
      <c r="K262" s="78"/>
      <c r="L262" s="78"/>
      <c r="M262" s="78"/>
      <c r="N262" s="78"/>
      <c r="O262" s="78"/>
    </row>
    <row r="263" spans="1:15">
      <c r="A263" s="77" t="s">
        <v>499</v>
      </c>
      <c r="B263" s="77" t="str">
        <f>+VLOOKUP(A263,[1]Mpios!B$10:C$1132,2,0)</f>
        <v>Huila</v>
      </c>
      <c r="C263" s="77" t="str">
        <f>+VLOOKUP(A263,[1]Mpios!D$10:E$1131,2,0)</f>
        <v>Paicol</v>
      </c>
      <c r="D263" s="77">
        <v>1</v>
      </c>
      <c r="E263" s="77">
        <f>+VLOOKUP(A263,[1]Mpios!D$10:Q$1131,14,0)</f>
        <v>5606</v>
      </c>
      <c r="F263" s="77">
        <f t="shared" si="4"/>
        <v>35.676061362825543</v>
      </c>
      <c r="G263" s="78"/>
      <c r="H263" s="78"/>
      <c r="I263" s="78"/>
      <c r="J263" s="78"/>
      <c r="K263" s="78"/>
      <c r="L263" s="78"/>
      <c r="M263" s="78"/>
      <c r="N263" s="78"/>
      <c r="O263" s="78"/>
    </row>
    <row r="264" spans="1:15">
      <c r="A264" s="77" t="s">
        <v>43</v>
      </c>
      <c r="B264" s="77" t="str">
        <f>+VLOOKUP(A264,[1]Mpios!B$10:C$1132,2,0)</f>
        <v>Antioquia</v>
      </c>
      <c r="C264" s="77" t="str">
        <f>+VLOOKUP(A264,[1]Mpios!D$10:E$1131,2,0)</f>
        <v>Angostura</v>
      </c>
      <c r="D264" s="77">
        <v>2</v>
      </c>
      <c r="E264" s="77">
        <f>+VLOOKUP(A264,[1]Mpios!D$10:Q$1131,14,0)</f>
        <v>11240</v>
      </c>
      <c r="F264" s="77">
        <f t="shared" si="4"/>
        <v>35.587188612099645</v>
      </c>
      <c r="G264" s="78"/>
      <c r="H264" s="78"/>
      <c r="I264" s="78"/>
      <c r="J264" s="78"/>
      <c r="K264" s="78"/>
      <c r="L264" s="78"/>
      <c r="M264" s="78"/>
      <c r="N264" s="78"/>
      <c r="O264" s="78"/>
    </row>
    <row r="265" spans="1:15">
      <c r="A265" s="77" t="s">
        <v>775</v>
      </c>
      <c r="B265" s="77" t="str">
        <f>+VLOOKUP(A265,[1]Mpios!B$10:C$1132,2,0)</f>
        <v>Sucre</v>
      </c>
      <c r="C265" s="77" t="str">
        <f>+VLOOKUP(A265,[1]Mpios!D$10:E$1131,2,0)</f>
        <v>San Onofre</v>
      </c>
      <c r="D265" s="77">
        <v>9</v>
      </c>
      <c r="E265" s="77">
        <f>+VLOOKUP(A265,[1]Mpios!D$10:Q$1131,14,0)</f>
        <v>50647</v>
      </c>
      <c r="F265" s="77">
        <f t="shared" si="4"/>
        <v>35.540110964124231</v>
      </c>
      <c r="G265" s="78"/>
      <c r="H265" s="78"/>
      <c r="I265" s="78"/>
      <c r="J265" s="78"/>
      <c r="K265" s="78"/>
      <c r="L265" s="78"/>
      <c r="M265" s="78"/>
      <c r="N265" s="78"/>
      <c r="O265" s="78"/>
    </row>
    <row r="266" spans="1:15">
      <c r="A266" s="77" t="s">
        <v>578</v>
      </c>
      <c r="B266" s="77" t="str">
        <f>+VLOOKUP(A266,[1]Mpios!B$10:C$1132,2,0)</f>
        <v>Meta</v>
      </c>
      <c r="C266" s="77" t="str">
        <f>+VLOOKUP(A266,[1]Mpios!D$10:E$1131,2,0)</f>
        <v>Puerto López</v>
      </c>
      <c r="D266" s="77">
        <v>6</v>
      </c>
      <c r="E266" s="77">
        <f>+VLOOKUP(A266,[1]Mpios!D$10:Q$1131,14,0)</f>
        <v>33854</v>
      </c>
      <c r="F266" s="77">
        <f t="shared" si="4"/>
        <v>35.446328351154961</v>
      </c>
      <c r="G266" s="78"/>
      <c r="H266" s="78"/>
      <c r="I266" s="78"/>
      <c r="J266" s="78"/>
      <c r="K266" s="78"/>
      <c r="L266" s="78"/>
      <c r="M266" s="78"/>
      <c r="N266" s="78"/>
      <c r="O266" s="78"/>
    </row>
    <row r="267" spans="1:15">
      <c r="A267" s="77" t="s">
        <v>207</v>
      </c>
      <c r="B267" s="77" t="str">
        <f>+VLOOKUP(A267,[1]Mpios!B$10:C$1132,2,0)</f>
        <v>Bolívar</v>
      </c>
      <c r="C267" s="77" t="str">
        <f>+VLOOKUP(A267,[1]Mpios!D$10:E$1131,2,0)</f>
        <v>San Pablo</v>
      </c>
      <c r="D267" s="77">
        <v>6</v>
      </c>
      <c r="E267" s="77">
        <f>+VLOOKUP(A267,[1]Mpios!D$10:Q$1131,14,0)</f>
        <v>34033</v>
      </c>
      <c r="F267" s="77">
        <f t="shared" si="4"/>
        <v>35.259894807980487</v>
      </c>
      <c r="G267" s="78"/>
      <c r="H267" s="78"/>
      <c r="I267" s="78"/>
      <c r="J267" s="78"/>
      <c r="K267" s="78"/>
      <c r="L267" s="78"/>
      <c r="M267" s="78"/>
      <c r="N267" s="78"/>
      <c r="O267" s="78"/>
    </row>
    <row r="268" spans="1:15">
      <c r="A268" s="77" t="s">
        <v>890</v>
      </c>
      <c r="B268" s="77" t="str">
        <f>+VLOOKUP(A268,[1]Mpios!B$10:C$1132,2,0)</f>
        <v>Casanare</v>
      </c>
      <c r="C268" s="77" t="str">
        <f>+VLOOKUP(A268,[1]Mpios!D$10:E$1131,2,0)</f>
        <v>Tauramena</v>
      </c>
      <c r="D268" s="77">
        <v>4</v>
      </c>
      <c r="E268" s="77">
        <f>+VLOOKUP(A268,[1]Mpios!D$10:Q$1131,14,0)</f>
        <v>22726</v>
      </c>
      <c r="F268" s="77">
        <f t="shared" si="4"/>
        <v>35.201971310393382</v>
      </c>
      <c r="G268" s="78"/>
      <c r="H268" s="78"/>
      <c r="I268" s="78"/>
      <c r="J268" s="78"/>
      <c r="K268" s="78"/>
      <c r="L268" s="78"/>
      <c r="M268" s="78"/>
      <c r="N268" s="78"/>
      <c r="O268" s="78"/>
    </row>
    <row r="269" spans="1:15">
      <c r="A269" s="77" t="s">
        <v>716</v>
      </c>
      <c r="B269" s="77" t="str">
        <f>+VLOOKUP(A269,[1]Mpios!B$10:C$1132,2,0)</f>
        <v>Santander</v>
      </c>
      <c r="C269" s="77" t="str">
        <f>+VLOOKUP(A269,[1]Mpios!D$10:E$1131,2,0)</f>
        <v>Cimitarra</v>
      </c>
      <c r="D269" s="77">
        <v>8</v>
      </c>
      <c r="E269" s="77">
        <f>+VLOOKUP(A269,[1]Mpios!D$10:Q$1131,14,0)</f>
        <v>45901</v>
      </c>
      <c r="F269" s="77">
        <f t="shared" si="4"/>
        <v>34.857628374109495</v>
      </c>
      <c r="G269" s="78"/>
      <c r="H269" s="78"/>
      <c r="I269" s="78"/>
      <c r="J269" s="78"/>
      <c r="K269" s="78"/>
      <c r="L269" s="78"/>
      <c r="M269" s="78"/>
      <c r="N269" s="78"/>
      <c r="O269" s="78"/>
    </row>
    <row r="270" spans="1:15">
      <c r="A270" s="77" t="s">
        <v>316</v>
      </c>
      <c r="B270" s="77" t="str">
        <f>+VLOOKUP(A270,[1]Mpios!B$10:C$1132,2,0)</f>
        <v>Cauca</v>
      </c>
      <c r="C270" s="77" t="str">
        <f>+VLOOKUP(A270,[1]Mpios!D$10:E$1131,2,0)</f>
        <v>Miranda</v>
      </c>
      <c r="D270" s="77">
        <v>7</v>
      </c>
      <c r="E270" s="77">
        <f>+VLOOKUP(A270,[1]Mpios!D$10:Q$1131,14,0)</f>
        <v>40455</v>
      </c>
      <c r="F270" s="77">
        <f t="shared" si="4"/>
        <v>34.60635273760969</v>
      </c>
      <c r="G270" s="78"/>
      <c r="H270" s="78"/>
      <c r="I270" s="78"/>
      <c r="J270" s="78"/>
      <c r="K270" s="78"/>
      <c r="L270" s="78"/>
      <c r="M270" s="78"/>
      <c r="N270" s="78"/>
      <c r="O270" s="78"/>
    </row>
    <row r="271" spans="1:15">
      <c r="A271" s="77" t="s">
        <v>552</v>
      </c>
      <c r="B271" s="77" t="str">
        <f>+VLOOKUP(A271,[1]Mpios!B$10:C$1132,2,0)</f>
        <v>Magdalena</v>
      </c>
      <c r="C271" s="77" t="str">
        <f>+VLOOKUP(A271,[1]Mpios!D$10:E$1131,2,0)</f>
        <v>San Sebastián de Buenavista</v>
      </c>
      <c r="D271" s="77">
        <v>3</v>
      </c>
      <c r="E271" s="77">
        <f>+VLOOKUP(A271,[1]Mpios!D$10:Q$1131,14,0)</f>
        <v>17510</v>
      </c>
      <c r="F271" s="77">
        <f t="shared" si="4"/>
        <v>34.266133637921186</v>
      </c>
      <c r="G271" s="78"/>
      <c r="H271" s="78"/>
      <c r="I271" s="78"/>
      <c r="J271" s="78"/>
      <c r="K271" s="78"/>
      <c r="L271" s="78"/>
      <c r="M271" s="78"/>
      <c r="N271" s="78"/>
      <c r="O271" s="78"/>
    </row>
    <row r="272" spans="1:15">
      <c r="A272" s="77" t="s">
        <v>284</v>
      </c>
      <c r="B272" s="77" t="str">
        <f>+VLOOKUP(A272,[1]Mpios!B$10:C$1132,2,0)</f>
        <v>Caquetá</v>
      </c>
      <c r="C272" s="77" t="str">
        <f>+VLOOKUP(A272,[1]Mpios!D$10:E$1131,2,0)</f>
        <v>Curillo</v>
      </c>
      <c r="D272" s="77">
        <v>2</v>
      </c>
      <c r="E272" s="77">
        <f>+VLOOKUP(A272,[1]Mpios!D$10:Q$1131,14,0)</f>
        <v>11737</v>
      </c>
      <c r="F272" s="77">
        <f t="shared" si="4"/>
        <v>34.080259009968472</v>
      </c>
      <c r="G272" s="78"/>
      <c r="H272" s="78"/>
      <c r="I272" s="78"/>
      <c r="J272" s="78"/>
      <c r="K272" s="78"/>
      <c r="L272" s="78"/>
      <c r="M272" s="78"/>
      <c r="N272" s="78"/>
      <c r="O272" s="78"/>
    </row>
    <row r="273" spans="1:15">
      <c r="A273" s="77" t="s">
        <v>509</v>
      </c>
      <c r="B273" s="77" t="str">
        <f>+VLOOKUP(A273,[1]Mpios!B$10:C$1132,2,0)</f>
        <v>Huila</v>
      </c>
      <c r="C273" s="77" t="str">
        <f>+VLOOKUP(A273,[1]Mpios!D$10:E$1131,2,0)</f>
        <v>Tarqui</v>
      </c>
      <c r="D273" s="77">
        <v>3</v>
      </c>
      <c r="E273" s="77">
        <f>+VLOOKUP(A273,[1]Mpios!D$10:Q$1131,14,0)</f>
        <v>17763</v>
      </c>
      <c r="F273" s="77">
        <f t="shared" si="4"/>
        <v>33.778078027360245</v>
      </c>
      <c r="G273" s="78"/>
      <c r="H273" s="78"/>
      <c r="I273" s="78"/>
      <c r="J273" s="78"/>
      <c r="K273" s="78"/>
      <c r="L273" s="78"/>
      <c r="M273" s="78"/>
      <c r="N273" s="78"/>
      <c r="O273" s="78"/>
    </row>
    <row r="274" spans="1:15">
      <c r="A274" s="77" t="s">
        <v>375</v>
      </c>
      <c r="B274" s="77" t="str">
        <f>+VLOOKUP(A274,[1]Mpios!B$10:C$1132,2,0)</f>
        <v>Córdoba</v>
      </c>
      <c r="C274" s="77" t="str">
        <f>+VLOOKUP(A274,[1]Mpios!D$10:E$1131,2,0)</f>
        <v>Montelíbano(1)(3)</v>
      </c>
      <c r="D274" s="77">
        <v>14</v>
      </c>
      <c r="E274" s="77">
        <f>+VLOOKUP(A274,[1]Mpios!D$10:Q$1131,14,0)</f>
        <v>83181</v>
      </c>
      <c r="F274" s="77">
        <f t="shared" si="4"/>
        <v>33.661533282841035</v>
      </c>
      <c r="G274" s="78"/>
      <c r="H274" s="78"/>
      <c r="I274" s="78"/>
      <c r="J274" s="78"/>
      <c r="K274" s="78"/>
      <c r="L274" s="78"/>
      <c r="M274" s="78"/>
      <c r="N274" s="78"/>
      <c r="O274" s="78"/>
    </row>
    <row r="275" spans="1:15">
      <c r="A275" s="77" t="s">
        <v>874</v>
      </c>
      <c r="B275" s="77" t="str">
        <f>+VLOOKUP(A275,[1]Mpios!B$10:C$1132,2,0)</f>
        <v>Arauca</v>
      </c>
      <c r="C275" s="77" t="str">
        <f>+VLOOKUP(A275,[1]Mpios!D$10:E$1131,2,0)</f>
        <v>Saravena</v>
      </c>
      <c r="D275" s="77">
        <v>8</v>
      </c>
      <c r="E275" s="77">
        <f>+VLOOKUP(A275,[1]Mpios!D$10:Q$1131,14,0)</f>
        <v>47594</v>
      </c>
      <c r="F275" s="77">
        <f t="shared" si="4"/>
        <v>33.617682901206031</v>
      </c>
      <c r="G275" s="78"/>
      <c r="H275" s="78"/>
      <c r="I275" s="78"/>
      <c r="J275" s="78"/>
      <c r="K275" s="78"/>
      <c r="L275" s="78"/>
      <c r="M275" s="78"/>
      <c r="N275" s="78"/>
      <c r="O275" s="78"/>
    </row>
    <row r="276" spans="1:15">
      <c r="A276" s="77" t="s">
        <v>564</v>
      </c>
      <c r="B276" s="77" t="str">
        <f>+VLOOKUP(A276,[1]Mpios!B$10:C$1132,2,0)</f>
        <v>Meta</v>
      </c>
      <c r="C276" s="77" t="str">
        <f>+VLOOKUP(A276,[1]Mpios!D$10:E$1131,2,0)</f>
        <v>Cubarral</v>
      </c>
      <c r="D276" s="77">
        <v>1</v>
      </c>
      <c r="E276" s="77">
        <f>+VLOOKUP(A276,[1]Mpios!D$10:Q$1131,14,0)</f>
        <v>6030</v>
      </c>
      <c r="F276" s="77">
        <f t="shared" si="4"/>
        <v>33.16749585406302</v>
      </c>
      <c r="G276" s="78"/>
      <c r="H276" s="78"/>
      <c r="I276" s="78"/>
      <c r="J276" s="78"/>
      <c r="K276" s="78"/>
      <c r="L276" s="78"/>
      <c r="M276" s="78"/>
      <c r="N276" s="78"/>
      <c r="O276" s="78"/>
    </row>
    <row r="277" spans="1:15">
      <c r="A277" s="77" t="s">
        <v>693</v>
      </c>
      <c r="B277" s="77" t="str">
        <f>+VLOOKUP(A277,[1]Mpios!B$10:C$1132,2,0)</f>
        <v>Risaralda</v>
      </c>
      <c r="C277" s="77" t="str">
        <f>+VLOOKUP(A277,[1]Mpios!D$10:E$1131,2,0)</f>
        <v>Pereira</v>
      </c>
      <c r="D277" s="77">
        <v>78</v>
      </c>
      <c r="E277" s="77">
        <f>+VLOOKUP(A277,[1]Mpios!D$10:Q$1131,14,0)</f>
        <v>472023</v>
      </c>
      <c r="F277" s="77">
        <f t="shared" si="4"/>
        <v>33.049237007518698</v>
      </c>
      <c r="G277" s="78"/>
      <c r="H277" s="78"/>
      <c r="I277" s="78"/>
      <c r="J277" s="78"/>
      <c r="K277" s="78"/>
      <c r="L277" s="78"/>
      <c r="M277" s="78"/>
      <c r="N277" s="78"/>
      <c r="O277" s="78"/>
    </row>
    <row r="278" spans="1:15">
      <c r="A278" s="77" t="s">
        <v>807</v>
      </c>
      <c r="B278" s="77" t="str">
        <f>+VLOOKUP(A278,[1]Mpios!B$10:C$1132,2,0)</f>
        <v>Tolima</v>
      </c>
      <c r="C278" s="77" t="str">
        <f>+VLOOKUP(A278,[1]Mpios!D$10:E$1131,2,0)</f>
        <v>Melgar</v>
      </c>
      <c r="D278" s="77">
        <v>6</v>
      </c>
      <c r="E278" s="77">
        <f>+VLOOKUP(A278,[1]Mpios!D$10:Q$1131,14,0)</f>
        <v>36339</v>
      </c>
      <c r="F278" s="77">
        <f t="shared" si="4"/>
        <v>33.022372657475437</v>
      </c>
      <c r="G278" s="78"/>
      <c r="H278" s="78"/>
      <c r="I278" s="78"/>
      <c r="J278" s="78"/>
      <c r="K278" s="78"/>
      <c r="L278" s="78"/>
      <c r="M278" s="78"/>
      <c r="N278" s="78"/>
      <c r="O278" s="78"/>
    </row>
    <row r="279" spans="1:15">
      <c r="A279" s="77" t="s">
        <v>159</v>
      </c>
      <c r="B279" s="77" t="str">
        <f>+VLOOKUP(A279,[1]Mpios!B$10:C$1132,2,0)</f>
        <v>Atlántico</v>
      </c>
      <c r="C279" s="77" t="str">
        <f>+VLOOKUP(A279,[1]Mpios!D$10:E$1131,2,0)</f>
        <v>Barranquilla</v>
      </c>
      <c r="D279" s="77">
        <v>202</v>
      </c>
      <c r="E279" s="77">
        <f>+VLOOKUP(A279,[1]Mpios!D$10:Q$1131,14,0)</f>
        <v>1223967</v>
      </c>
      <c r="F279" s="77">
        <f t="shared" si="4"/>
        <v>33.007425853801614</v>
      </c>
      <c r="G279" s="78"/>
      <c r="H279" s="78"/>
      <c r="I279" s="78"/>
      <c r="J279" s="78"/>
      <c r="K279" s="78"/>
      <c r="L279" s="78"/>
      <c r="M279" s="78"/>
      <c r="N279" s="78"/>
      <c r="O279" s="78"/>
    </row>
    <row r="280" spans="1:15">
      <c r="A280" s="77" t="s">
        <v>103</v>
      </c>
      <c r="B280" s="77" t="str">
        <f>+VLOOKUP(A280,[1]Mpios!B$10:C$1132,2,0)</f>
        <v>Antioquia</v>
      </c>
      <c r="C280" s="77" t="str">
        <f>+VLOOKUP(A280,[1]Mpios!D$10:E$1131,2,0)</f>
        <v>Montebello</v>
      </c>
      <c r="D280" s="77">
        <v>1</v>
      </c>
      <c r="E280" s="77">
        <f>+VLOOKUP(A280,[1]Mpios!D$10:Q$1131,14,0)</f>
        <v>6077</v>
      </c>
      <c r="F280" s="77">
        <f t="shared" si="4"/>
        <v>32.910975810432781</v>
      </c>
      <c r="G280" s="78"/>
      <c r="H280" s="78"/>
      <c r="I280" s="78"/>
      <c r="J280" s="78"/>
      <c r="K280" s="78"/>
      <c r="L280" s="78"/>
      <c r="M280" s="78"/>
      <c r="N280" s="78"/>
      <c r="O280" s="78"/>
    </row>
    <row r="281" spans="1:15">
      <c r="A281" s="77" t="s">
        <v>156</v>
      </c>
      <c r="B281" s="77" t="str">
        <f>+VLOOKUP(A281,[1]Mpios!B$10:C$1132,2,0)</f>
        <v>Antioquia</v>
      </c>
      <c r="C281" s="77" t="str">
        <f>+VLOOKUP(A281,[1]Mpios!D$10:E$1131,2,0)</f>
        <v>Yolombó</v>
      </c>
      <c r="D281" s="77">
        <v>4</v>
      </c>
      <c r="E281" s="77">
        <f>+VLOOKUP(A281,[1]Mpios!D$10:Q$1131,14,0)</f>
        <v>24384</v>
      </c>
      <c r="F281" s="77">
        <f t="shared" si="4"/>
        <v>32.808398950131235</v>
      </c>
      <c r="G281" s="78"/>
      <c r="H281" s="78"/>
      <c r="I281" s="78"/>
      <c r="J281" s="78"/>
      <c r="K281" s="78"/>
      <c r="L281" s="78"/>
      <c r="M281" s="78"/>
      <c r="N281" s="78"/>
      <c r="O281" s="78"/>
    </row>
    <row r="282" spans="1:15">
      <c r="A282" s="77" t="s">
        <v>122</v>
      </c>
      <c r="B282" s="77" t="str">
        <f>+VLOOKUP(A282,[1]Mpios!B$10:C$1132,2,0)</f>
        <v>Antioquia</v>
      </c>
      <c r="C282" s="77" t="str">
        <f>+VLOOKUP(A282,[1]Mpios!D$10:E$1131,2,0)</f>
        <v>San Andrés de Cuerquía</v>
      </c>
      <c r="D282" s="77">
        <v>1</v>
      </c>
      <c r="E282" s="77">
        <f>+VLOOKUP(A282,[1]Mpios!D$10:Q$1131,14,0)</f>
        <v>6126</v>
      </c>
      <c r="F282" s="77">
        <f t="shared" si="4"/>
        <v>32.6477309826967</v>
      </c>
      <c r="G282" s="78"/>
      <c r="H282" s="78"/>
      <c r="I282" s="78"/>
      <c r="J282" s="78"/>
      <c r="K282" s="78"/>
      <c r="L282" s="78"/>
      <c r="M282" s="78"/>
      <c r="N282" s="78"/>
      <c r="O282" s="78"/>
    </row>
    <row r="283" spans="1:15">
      <c r="A283" s="77" t="s">
        <v>650</v>
      </c>
      <c r="B283" s="77" t="str">
        <f>+VLOOKUP(A283,[1]Mpios!B$10:C$1132,2,0)</f>
        <v>Norte de Santander</v>
      </c>
      <c r="C283" s="77" t="str">
        <f>+VLOOKUP(A283,[1]Mpios!D$10:E$1131,2,0)</f>
        <v>Cúcuta</v>
      </c>
      <c r="D283" s="77">
        <v>107</v>
      </c>
      <c r="E283" s="77">
        <f>+VLOOKUP(A283,[1]Mpios!D$10:Q$1131,14,0)</f>
        <v>656414</v>
      </c>
      <c r="F283" s="77">
        <f t="shared" si="4"/>
        <v>32.601376570274248</v>
      </c>
      <c r="G283" s="78"/>
      <c r="H283" s="78"/>
      <c r="I283" s="78"/>
      <c r="J283" s="78"/>
      <c r="K283" s="78"/>
      <c r="L283" s="78"/>
      <c r="M283" s="78"/>
      <c r="N283" s="78"/>
      <c r="O283" s="78"/>
    </row>
    <row r="284" spans="1:15">
      <c r="A284" s="77" t="s">
        <v>210</v>
      </c>
      <c r="B284" s="77" t="str">
        <f>+VLOOKUP(A284,[1]Mpios!B$10:C$1132,2,0)</f>
        <v>Bolívar</v>
      </c>
      <c r="C284" s="77" t="str">
        <f>+VLOOKUP(A284,[1]Mpios!D$10:E$1131,2,0)</f>
        <v>Santa Rosa del Sur</v>
      </c>
      <c r="D284" s="77">
        <v>7</v>
      </c>
      <c r="E284" s="77">
        <f>+VLOOKUP(A284,[1]Mpios!D$10:Q$1131,14,0)</f>
        <v>42960</v>
      </c>
      <c r="F284" s="77">
        <f t="shared" si="4"/>
        <v>32.588454376163874</v>
      </c>
      <c r="G284" s="78"/>
      <c r="H284" s="78"/>
      <c r="I284" s="78"/>
      <c r="J284" s="78"/>
      <c r="K284" s="78"/>
      <c r="L284" s="78"/>
      <c r="M284" s="78"/>
      <c r="N284" s="78"/>
      <c r="O284" s="78"/>
    </row>
    <row r="285" spans="1:15">
      <c r="A285" s="77" t="s">
        <v>380</v>
      </c>
      <c r="B285" s="77" t="str">
        <f>+VLOOKUP(A285,[1]Mpios!B$10:C$1132,2,0)</f>
        <v>Córdoba</v>
      </c>
      <c r="C285" s="77" t="str">
        <f>+VLOOKUP(A285,[1]Mpios!D$10:E$1131,2,0)</f>
        <v>Puerto Libertador</v>
      </c>
      <c r="D285" s="77">
        <v>8</v>
      </c>
      <c r="E285" s="77">
        <f>+VLOOKUP(A285,[1]Mpios!D$10:Q$1131,14,0)</f>
        <v>49179</v>
      </c>
      <c r="F285" s="77">
        <f t="shared" si="4"/>
        <v>32.534211757050777</v>
      </c>
      <c r="G285" s="78"/>
      <c r="H285" s="78"/>
      <c r="I285" s="78"/>
      <c r="J285" s="78"/>
      <c r="K285" s="78"/>
      <c r="L285" s="78"/>
      <c r="M285" s="78"/>
      <c r="N285" s="78"/>
      <c r="O285" s="78"/>
    </row>
    <row r="286" spans="1:15">
      <c r="A286" s="77" t="s">
        <v>878</v>
      </c>
      <c r="B286" s="77" t="str">
        <f>+VLOOKUP(A286,[1]Mpios!B$10:C$1132,2,0)</f>
        <v>Casanare</v>
      </c>
      <c r="C286" s="77" t="str">
        <f>+VLOOKUP(A286,[1]Mpios!D$10:E$1131,2,0)</f>
        <v>Hato Corozal</v>
      </c>
      <c r="D286" s="77">
        <v>2</v>
      </c>
      <c r="E286" s="77">
        <f>+VLOOKUP(A286,[1]Mpios!D$10:Q$1131,14,0)</f>
        <v>12364</v>
      </c>
      <c r="F286" s="77">
        <f t="shared" si="4"/>
        <v>32.351989647363318</v>
      </c>
      <c r="G286" s="78"/>
      <c r="H286" s="78"/>
      <c r="I286" s="78"/>
      <c r="J286" s="78"/>
      <c r="K286" s="78"/>
      <c r="L286" s="78"/>
      <c r="M286" s="78"/>
      <c r="N286" s="78"/>
      <c r="O286" s="78"/>
    </row>
    <row r="287" spans="1:15">
      <c r="A287" s="77" t="s">
        <v>78</v>
      </c>
      <c r="B287" s="77" t="str">
        <f>+VLOOKUP(A287,[1]Mpios!B$10:C$1132,2,0)</f>
        <v>Antioquia</v>
      </c>
      <c r="C287" s="77" t="str">
        <f>+VLOOKUP(A287,[1]Mpios!D$10:E$1131,2,0)</f>
        <v>Ebéjico</v>
      </c>
      <c r="D287" s="77">
        <v>2</v>
      </c>
      <c r="E287" s="77">
        <f>+VLOOKUP(A287,[1]Mpios!D$10:Q$1131,14,0)</f>
        <v>12510</v>
      </c>
      <c r="F287" s="77">
        <f t="shared" si="4"/>
        <v>31.974420463629098</v>
      </c>
      <c r="G287" s="78"/>
      <c r="H287" s="78"/>
      <c r="I287" s="78"/>
      <c r="J287" s="78"/>
      <c r="K287" s="78"/>
      <c r="L287" s="78"/>
      <c r="M287" s="78"/>
      <c r="N287" s="78"/>
      <c r="O287" s="78"/>
    </row>
    <row r="288" spans="1:15">
      <c r="A288" s="77" t="s">
        <v>773</v>
      </c>
      <c r="B288" s="77" t="str">
        <f>+VLOOKUP(A288,[1]Mpios!B$10:C$1132,2,0)</f>
        <v>Sucre</v>
      </c>
      <c r="C288" s="77" t="str">
        <f>+VLOOKUP(A288,[1]Mpios!D$10:E$1131,2,0)</f>
        <v>San Juan de Betulia</v>
      </c>
      <c r="D288" s="77">
        <v>2</v>
      </c>
      <c r="E288" s="77">
        <f>+VLOOKUP(A288,[1]Mpios!D$10:Q$1131,14,0)</f>
        <v>12557</v>
      </c>
      <c r="F288" s="77">
        <f t="shared" si="4"/>
        <v>31.854742374771046</v>
      </c>
      <c r="G288" s="78"/>
      <c r="H288" s="78"/>
      <c r="I288" s="78"/>
      <c r="J288" s="78"/>
      <c r="K288" s="78"/>
      <c r="L288" s="78"/>
      <c r="M288" s="78"/>
      <c r="N288" s="78"/>
      <c r="O288" s="78"/>
    </row>
    <row r="289" spans="1:15">
      <c r="A289" s="77" t="s">
        <v>439</v>
      </c>
      <c r="B289" s="77" t="str">
        <f>+VLOOKUP(A289,[1]Mpios!B$10:C$1132,2,0)</f>
        <v>Cundinamarca</v>
      </c>
      <c r="C289" s="77" t="str">
        <f>+VLOOKUP(A289,[1]Mpios!D$10:E$1131,2,0)</f>
        <v>Soacha</v>
      </c>
      <c r="D289" s="77">
        <v>83</v>
      </c>
      <c r="E289" s="77">
        <f>+VLOOKUP(A289,[1]Mpios!D$10:Q$1131,14,0)</f>
        <v>522442</v>
      </c>
      <c r="F289" s="77">
        <f t="shared" si="4"/>
        <v>31.773861978937376</v>
      </c>
      <c r="G289" s="78"/>
      <c r="H289" s="78"/>
      <c r="I289" s="78"/>
      <c r="J289" s="78"/>
      <c r="K289" s="78"/>
      <c r="L289" s="78"/>
      <c r="M289" s="78"/>
      <c r="N289" s="78"/>
      <c r="O289" s="78"/>
    </row>
    <row r="290" spans="1:15">
      <c r="A290" s="77" t="s">
        <v>157</v>
      </c>
      <c r="B290" s="77" t="str">
        <f>+VLOOKUP(A290,[1]Mpios!B$10:C$1132,2,0)</f>
        <v>Antioquia</v>
      </c>
      <c r="C290" s="77" t="str">
        <f>+VLOOKUP(A290,[1]Mpios!D$10:E$1131,2,0)</f>
        <v>Yondó</v>
      </c>
      <c r="D290" s="77">
        <v>3</v>
      </c>
      <c r="E290" s="77">
        <f>+VLOOKUP(A290,[1]Mpios!D$10:Q$1131,14,0)</f>
        <v>18992</v>
      </c>
      <c r="F290" s="77">
        <f t="shared" si="4"/>
        <v>31.592249368155013</v>
      </c>
      <c r="G290" s="78"/>
      <c r="H290" s="78"/>
      <c r="I290" s="78"/>
      <c r="J290" s="78"/>
      <c r="K290" s="78"/>
      <c r="L290" s="78"/>
      <c r="M290" s="78"/>
      <c r="N290" s="78"/>
      <c r="O290" s="78"/>
    </row>
    <row r="291" spans="1:15">
      <c r="A291" s="77" t="s">
        <v>754</v>
      </c>
      <c r="B291" s="77" t="str">
        <f>+VLOOKUP(A291,[1]Mpios!B$10:C$1132,2,0)</f>
        <v>Santander</v>
      </c>
      <c r="C291" s="77" t="str">
        <f>+VLOOKUP(A291,[1]Mpios!D$10:E$1131,2,0)</f>
        <v>Vélez</v>
      </c>
      <c r="D291" s="77">
        <v>3</v>
      </c>
      <c r="E291" s="77">
        <f>+VLOOKUP(A291,[1]Mpios!D$10:Q$1131,14,0)</f>
        <v>18993</v>
      </c>
      <c r="F291" s="77">
        <f t="shared" si="4"/>
        <v>31.590586005370398</v>
      </c>
      <c r="G291" s="78"/>
      <c r="H291" s="78"/>
      <c r="I291" s="78"/>
      <c r="J291" s="78"/>
      <c r="K291" s="78"/>
      <c r="L291" s="78"/>
      <c r="M291" s="78"/>
      <c r="N291" s="78"/>
      <c r="O291" s="78"/>
    </row>
    <row r="292" spans="1:15">
      <c r="A292" s="77" t="s">
        <v>771</v>
      </c>
      <c r="B292" s="77" t="str">
        <f>+VLOOKUP(A292,[1]Mpios!B$10:C$1132,2,0)</f>
        <v>Sucre</v>
      </c>
      <c r="C292" s="77" t="str">
        <f>+VLOOKUP(A292,[1]Mpios!D$10:E$1131,2,0)</f>
        <v>Sampués</v>
      </c>
      <c r="D292" s="77">
        <v>6</v>
      </c>
      <c r="E292" s="77">
        <f>+VLOOKUP(A292,[1]Mpios!D$10:Q$1131,14,0)</f>
        <v>38067</v>
      </c>
      <c r="F292" s="77">
        <f t="shared" si="4"/>
        <v>31.523366695563087</v>
      </c>
      <c r="G292" s="78"/>
      <c r="H292" s="78"/>
      <c r="I292" s="78"/>
      <c r="J292" s="78"/>
      <c r="K292" s="78"/>
      <c r="L292" s="78"/>
      <c r="M292" s="78"/>
      <c r="N292" s="78"/>
      <c r="O292" s="78"/>
    </row>
    <row r="293" spans="1:15">
      <c r="A293" s="77" t="s">
        <v>822</v>
      </c>
      <c r="B293" s="77" t="str">
        <f>+VLOOKUP(A293,[1]Mpios!B$10:C$1132,2,0)</f>
        <v>Tolima</v>
      </c>
      <c r="C293" s="77" t="str">
        <f>+VLOOKUP(A293,[1]Mpios!D$10:E$1131,2,0)</f>
        <v>Santa Isabel</v>
      </c>
      <c r="D293" s="77">
        <v>1</v>
      </c>
      <c r="E293" s="77">
        <f>+VLOOKUP(A293,[1]Mpios!D$10:Q$1131,14,0)</f>
        <v>6357</v>
      </c>
      <c r="F293" s="77">
        <f t="shared" si="4"/>
        <v>31.461381154632686</v>
      </c>
      <c r="G293" s="78"/>
      <c r="H293" s="78"/>
      <c r="I293" s="78"/>
      <c r="J293" s="78"/>
      <c r="K293" s="78"/>
      <c r="L293" s="78"/>
      <c r="M293" s="78"/>
      <c r="N293" s="78"/>
      <c r="O293" s="78"/>
    </row>
    <row r="294" spans="1:15">
      <c r="A294" s="77" t="s">
        <v>351</v>
      </c>
      <c r="B294" s="77" t="str">
        <f>+VLOOKUP(A294,[1]Mpios!B$10:C$1132,2,0)</f>
        <v>Cesar</v>
      </c>
      <c r="C294" s="77" t="str">
        <f>+VLOOKUP(A294,[1]Mpios!D$10:E$1131,2,0)</f>
        <v>La Gloria</v>
      </c>
      <c r="D294" s="77">
        <v>2</v>
      </c>
      <c r="E294" s="77">
        <f>+VLOOKUP(A294,[1]Mpios!D$10:Q$1131,14,0)</f>
        <v>12760</v>
      </c>
      <c r="F294" s="77">
        <f t="shared" si="4"/>
        <v>31.347962382445143</v>
      </c>
      <c r="G294" s="78"/>
      <c r="H294" s="78"/>
      <c r="I294" s="78"/>
      <c r="J294" s="78"/>
      <c r="K294" s="78"/>
      <c r="L294" s="78"/>
      <c r="M294" s="78"/>
      <c r="N294" s="78"/>
      <c r="O294" s="78"/>
    </row>
    <row r="295" spans="1:15">
      <c r="A295" s="77" t="s">
        <v>341</v>
      </c>
      <c r="B295" s="77" t="str">
        <f>+VLOOKUP(A295,[1]Mpios!B$10:C$1132,2,0)</f>
        <v>Cesar</v>
      </c>
      <c r="C295" s="77" t="str">
        <f>+VLOOKUP(A295,[1]Mpios!D$10:E$1131,2,0)</f>
        <v>Astrea</v>
      </c>
      <c r="D295" s="77">
        <v>3</v>
      </c>
      <c r="E295" s="77">
        <f>+VLOOKUP(A295,[1]Mpios!D$10:Q$1131,14,0)</f>
        <v>19255</v>
      </c>
      <c r="F295" s="77">
        <f t="shared" si="4"/>
        <v>31.160737470786806</v>
      </c>
      <c r="G295" s="78"/>
      <c r="H295" s="78"/>
      <c r="I295" s="78"/>
      <c r="J295" s="78"/>
      <c r="K295" s="78"/>
      <c r="L295" s="78"/>
      <c r="M295" s="78"/>
      <c r="N295" s="78"/>
      <c r="O295" s="78"/>
    </row>
    <row r="296" spans="1:15">
      <c r="A296" s="77" t="s">
        <v>831</v>
      </c>
      <c r="B296" s="77" t="str">
        <f>+VLOOKUP(A296,[1]Mpios!B$10:C$1132,2,0)</f>
        <v>Valle del Cauca</v>
      </c>
      <c r="C296" s="77" t="str">
        <f>+VLOOKUP(A296,[1]Mpios!D$10:E$1131,2,0)</f>
        <v>Argelia</v>
      </c>
      <c r="D296" s="77">
        <v>1</v>
      </c>
      <c r="E296" s="77">
        <f>+VLOOKUP(A296,[1]Mpios!D$10:Q$1131,14,0)</f>
        <v>6421</v>
      </c>
      <c r="F296" s="77">
        <f t="shared" si="4"/>
        <v>31.147796293412242</v>
      </c>
      <c r="G296" s="78"/>
      <c r="H296" s="78"/>
      <c r="I296" s="78"/>
      <c r="J296" s="78"/>
      <c r="K296" s="78"/>
      <c r="L296" s="78"/>
      <c r="M296" s="78"/>
      <c r="N296" s="78"/>
      <c r="O296" s="78"/>
    </row>
    <row r="297" spans="1:15">
      <c r="A297" s="77" t="s">
        <v>281</v>
      </c>
      <c r="B297" s="77" t="str">
        <f>+VLOOKUP(A297,[1]Mpios!B$10:C$1132,2,0)</f>
        <v>Caquetá</v>
      </c>
      <c r="C297" s="77" t="str">
        <f>+VLOOKUP(A297,[1]Mpios!D$10:E$1131,2,0)</f>
        <v>Albania</v>
      </c>
      <c r="D297" s="77">
        <v>1</v>
      </c>
      <c r="E297" s="77">
        <f>+VLOOKUP(A297,[1]Mpios!D$10:Q$1131,14,0)</f>
        <v>6432</v>
      </c>
      <c r="F297" s="77">
        <f t="shared" si="4"/>
        <v>31.094527363184078</v>
      </c>
      <c r="G297" s="78"/>
      <c r="H297" s="78"/>
      <c r="I297" s="78"/>
      <c r="J297" s="78"/>
      <c r="K297" s="78"/>
      <c r="L297" s="78"/>
      <c r="M297" s="78"/>
      <c r="N297" s="78"/>
      <c r="O297" s="78"/>
    </row>
    <row r="298" spans="1:15">
      <c r="A298" s="77" t="s">
        <v>261</v>
      </c>
      <c r="B298" s="77" t="str">
        <f>+VLOOKUP(A298,[1]Mpios!B$10:C$1132,2,0)</f>
        <v>Caldas</v>
      </c>
      <c r="C298" s="77" t="str">
        <f>+VLOOKUP(A298,[1]Mpios!D$10:E$1131,2,0)</f>
        <v>La Dorada</v>
      </c>
      <c r="D298" s="77">
        <v>12</v>
      </c>
      <c r="E298" s="77">
        <f>+VLOOKUP(A298,[1]Mpios!D$10:Q$1131,14,0)</f>
        <v>77355</v>
      </c>
      <c r="F298" s="77">
        <f t="shared" si="4"/>
        <v>31.02579018809385</v>
      </c>
      <c r="G298" s="78"/>
      <c r="H298" s="78"/>
      <c r="I298" s="78"/>
      <c r="J298" s="78"/>
      <c r="K298" s="78"/>
      <c r="L298" s="78"/>
      <c r="M298" s="78"/>
      <c r="N298" s="78"/>
      <c r="O298" s="78"/>
    </row>
    <row r="299" spans="1:15">
      <c r="A299" s="77" t="s">
        <v>345</v>
      </c>
      <c r="B299" s="77" t="str">
        <f>+VLOOKUP(A299,[1]Mpios!B$10:C$1132,2,0)</f>
        <v>Cesar</v>
      </c>
      <c r="C299" s="77" t="str">
        <f>+VLOOKUP(A299,[1]Mpios!D$10:E$1131,2,0)</f>
        <v>Chiriguaná</v>
      </c>
      <c r="D299" s="77">
        <v>3</v>
      </c>
      <c r="E299" s="77">
        <f>+VLOOKUP(A299,[1]Mpios!D$10:Q$1131,14,0)</f>
        <v>19375</v>
      </c>
      <c r="F299" s="77">
        <f t="shared" si="4"/>
        <v>30.967741935483872</v>
      </c>
      <c r="G299" s="78"/>
      <c r="H299" s="78"/>
      <c r="I299" s="78"/>
      <c r="J299" s="78"/>
      <c r="K299" s="78"/>
      <c r="L299" s="78"/>
      <c r="M299" s="78"/>
      <c r="N299" s="78"/>
      <c r="O299" s="78"/>
    </row>
    <row r="300" spans="1:15">
      <c r="A300" s="77" t="s">
        <v>824</v>
      </c>
      <c r="B300" s="77" t="str">
        <f>+VLOOKUP(A300,[1]Mpios!B$10:C$1132,2,0)</f>
        <v>Tolima</v>
      </c>
      <c r="C300" s="77" t="str">
        <f>+VLOOKUP(A300,[1]Mpios!D$10:E$1131,2,0)</f>
        <v>Venadillo</v>
      </c>
      <c r="D300" s="77">
        <v>3</v>
      </c>
      <c r="E300" s="77">
        <f>+VLOOKUP(A300,[1]Mpios!D$10:Q$1131,14,0)</f>
        <v>19652</v>
      </c>
      <c r="F300" s="77">
        <f t="shared" si="4"/>
        <v>30.531243639324241</v>
      </c>
      <c r="G300" s="78"/>
      <c r="H300" s="78"/>
      <c r="I300" s="78"/>
      <c r="J300" s="78"/>
      <c r="K300" s="78"/>
      <c r="L300" s="78"/>
      <c r="M300" s="78"/>
      <c r="N300" s="78"/>
      <c r="O300" s="78"/>
    </row>
    <row r="301" spans="1:15">
      <c r="A301" s="77" t="s">
        <v>208</v>
      </c>
      <c r="B301" s="77" t="str">
        <f>+VLOOKUP(A301,[1]Mpios!B$10:C$1132,2,0)</f>
        <v>Bolívar</v>
      </c>
      <c r="C301" s="77" t="str">
        <f>+VLOOKUP(A301,[1]Mpios!D$10:E$1131,2,0)</f>
        <v>Santa Catalina</v>
      </c>
      <c r="D301" s="77">
        <v>2</v>
      </c>
      <c r="E301" s="77">
        <f>+VLOOKUP(A301,[1]Mpios!D$10:Q$1131,14,0)</f>
        <v>13298</v>
      </c>
      <c r="F301" s="77">
        <f t="shared" si="4"/>
        <v>30.079711234772144</v>
      </c>
      <c r="G301" s="78"/>
      <c r="H301" s="78"/>
      <c r="I301" s="78"/>
      <c r="J301" s="78"/>
      <c r="K301" s="78"/>
      <c r="L301" s="78"/>
      <c r="M301" s="78"/>
      <c r="N301" s="78"/>
      <c r="O301" s="78"/>
    </row>
    <row r="302" spans="1:15">
      <c r="A302" s="77" t="s">
        <v>214</v>
      </c>
      <c r="B302" s="77" t="str">
        <f>+VLOOKUP(A302,[1]Mpios!B$10:C$1132,2,0)</f>
        <v>Bolívar</v>
      </c>
      <c r="C302" s="77" t="str">
        <f>+VLOOKUP(A302,[1]Mpios!D$10:E$1131,2,0)</f>
        <v>Turbaco</v>
      </c>
      <c r="D302" s="77">
        <v>11</v>
      </c>
      <c r="E302" s="77">
        <f>+VLOOKUP(A302,[1]Mpios!D$10:Q$1131,14,0)</f>
        <v>73179</v>
      </c>
      <c r="F302" s="77">
        <f t="shared" si="4"/>
        <v>30.063269517211221</v>
      </c>
      <c r="G302" s="78"/>
      <c r="H302" s="78"/>
      <c r="I302" s="78"/>
      <c r="J302" s="78"/>
      <c r="K302" s="78"/>
      <c r="L302" s="78"/>
      <c r="M302" s="78"/>
      <c r="N302" s="78"/>
      <c r="O302" s="78"/>
    </row>
    <row r="303" spans="1:15">
      <c r="A303" s="77" t="s">
        <v>342</v>
      </c>
      <c r="B303" s="77" t="str">
        <f>+VLOOKUP(A303,[1]Mpios!B$10:C$1132,2,0)</f>
        <v>Cesar</v>
      </c>
      <c r="C303" s="77" t="str">
        <f>+VLOOKUP(A303,[1]Mpios!D$10:E$1131,2,0)</f>
        <v>Becerril</v>
      </c>
      <c r="D303" s="77">
        <v>2</v>
      </c>
      <c r="E303" s="77">
        <f>+VLOOKUP(A303,[1]Mpios!D$10:Q$1131,14,0)</f>
        <v>13388</v>
      </c>
      <c r="F303" s="77">
        <f t="shared" si="4"/>
        <v>29.877502240812667</v>
      </c>
      <c r="G303" s="78"/>
      <c r="H303" s="78"/>
      <c r="I303" s="78"/>
      <c r="J303" s="78"/>
      <c r="K303" s="78"/>
      <c r="L303" s="78"/>
      <c r="M303" s="78"/>
      <c r="N303" s="78"/>
      <c r="O303" s="78"/>
    </row>
    <row r="304" spans="1:15">
      <c r="A304" s="77" t="s">
        <v>704</v>
      </c>
      <c r="B304" s="77" t="str">
        <f>+VLOOKUP(A304,[1]Mpios!B$10:C$1132,2,0)</f>
        <v>Risaralda</v>
      </c>
      <c r="C304" s="77" t="str">
        <f>+VLOOKUP(A304,[1]Mpios!D$10:E$1131,2,0)</f>
        <v>Quinchía</v>
      </c>
      <c r="D304" s="77">
        <v>5</v>
      </c>
      <c r="E304" s="77">
        <f>+VLOOKUP(A304,[1]Mpios!D$10:Q$1131,14,0)</f>
        <v>33816</v>
      </c>
      <c r="F304" s="77">
        <f t="shared" si="4"/>
        <v>29.571800331204166</v>
      </c>
      <c r="G304" s="78"/>
      <c r="H304" s="78"/>
      <c r="I304" s="78"/>
      <c r="J304" s="78"/>
      <c r="K304" s="78"/>
      <c r="L304" s="78"/>
      <c r="M304" s="78"/>
      <c r="N304" s="78"/>
      <c r="O304" s="78"/>
    </row>
    <row r="305" spans="1:15">
      <c r="A305" s="77" t="s">
        <v>101</v>
      </c>
      <c r="B305" s="77" t="str">
        <f>+VLOOKUP(A305,[1]Mpios!B$10:C$1132,2,0)</f>
        <v>Antioquia</v>
      </c>
      <c r="C305" s="77" t="str">
        <f>+VLOOKUP(A305,[1]Mpios!D$10:E$1131,2,0)</f>
        <v>Maceo</v>
      </c>
      <c r="D305" s="77">
        <v>1</v>
      </c>
      <c r="E305" s="77">
        <f>+VLOOKUP(A305,[1]Mpios!D$10:Q$1131,14,0)</f>
        <v>6775</v>
      </c>
      <c r="F305" s="77">
        <f t="shared" si="4"/>
        <v>29.520295202952031</v>
      </c>
      <c r="G305" s="78"/>
      <c r="H305" s="78"/>
      <c r="I305" s="78"/>
      <c r="J305" s="78"/>
      <c r="K305" s="78"/>
      <c r="L305" s="78"/>
      <c r="M305" s="78"/>
      <c r="N305" s="78"/>
      <c r="O305" s="78"/>
    </row>
    <row r="306" spans="1:15">
      <c r="A306" s="77" t="s">
        <v>389</v>
      </c>
      <c r="B306" s="77" t="str">
        <f>+VLOOKUP(A306,[1]Mpios!B$10:C$1132,2,0)</f>
        <v>Córdoba</v>
      </c>
      <c r="C306" s="77" t="str">
        <f>+VLOOKUP(A306,[1]Mpios!D$10:E$1131,2,0)</f>
        <v>Tierralta</v>
      </c>
      <c r="D306" s="77">
        <v>15</v>
      </c>
      <c r="E306" s="77">
        <f>+VLOOKUP(A306,[1]Mpios!D$10:Q$1131,14,0)</f>
        <v>102348</v>
      </c>
      <c r="F306" s="77">
        <f t="shared" si="4"/>
        <v>29.311759878063079</v>
      </c>
      <c r="G306" s="78"/>
      <c r="H306" s="78"/>
      <c r="I306" s="78"/>
      <c r="J306" s="78"/>
      <c r="K306" s="78"/>
      <c r="L306" s="78"/>
      <c r="M306" s="78"/>
      <c r="N306" s="78"/>
      <c r="O306" s="78"/>
    </row>
    <row r="307" spans="1:15">
      <c r="A307" s="77" t="s">
        <v>115</v>
      </c>
      <c r="B307" s="77" t="str">
        <f>+VLOOKUP(A307,[1]Mpios!B$10:C$1132,2,0)</f>
        <v>Antioquia</v>
      </c>
      <c r="C307" s="77" t="str">
        <f>+VLOOKUP(A307,[1]Mpios!D$10:E$1131,2,0)</f>
        <v>Puerto Triunfo</v>
      </c>
      <c r="D307" s="77">
        <v>3</v>
      </c>
      <c r="E307" s="77">
        <f>+VLOOKUP(A307,[1]Mpios!D$10:Q$1131,14,0)</f>
        <v>20483</v>
      </c>
      <c r="F307" s="77">
        <f t="shared" si="4"/>
        <v>29.292584094126838</v>
      </c>
      <c r="G307" s="78"/>
      <c r="H307" s="78"/>
      <c r="I307" s="78"/>
      <c r="J307" s="78"/>
      <c r="K307" s="78"/>
      <c r="L307" s="78"/>
      <c r="M307" s="78"/>
      <c r="N307" s="78"/>
      <c r="O307" s="78"/>
    </row>
    <row r="308" spans="1:15">
      <c r="A308" s="77" t="s">
        <v>519</v>
      </c>
      <c r="B308" s="77" t="str">
        <f>+VLOOKUP(A308,[1]Mpios!B$10:C$1132,2,0)</f>
        <v>La Guajira</v>
      </c>
      <c r="C308" s="77" t="str">
        <f>+VLOOKUP(A308,[1]Mpios!D$10:E$1131,2,0)</f>
        <v>Dibulla</v>
      </c>
      <c r="D308" s="77">
        <v>5</v>
      </c>
      <c r="E308" s="77">
        <f>+VLOOKUP(A308,[1]Mpios!D$10:Q$1131,14,0)</f>
        <v>34188</v>
      </c>
      <c r="F308" s="77">
        <f t="shared" si="4"/>
        <v>29.25002925002925</v>
      </c>
      <c r="G308" s="78"/>
      <c r="H308" s="78"/>
      <c r="I308" s="78"/>
      <c r="J308" s="78"/>
      <c r="K308" s="78"/>
      <c r="L308" s="78"/>
      <c r="M308" s="78"/>
      <c r="N308" s="78"/>
      <c r="O308" s="78"/>
    </row>
    <row r="309" spans="1:15">
      <c r="A309" s="77" t="s">
        <v>333</v>
      </c>
      <c r="B309" s="77" t="str">
        <f>+VLOOKUP(A309,[1]Mpios!B$10:C$1132,2,0)</f>
        <v>Cauca</v>
      </c>
      <c r="C309" s="77" t="str">
        <f>+VLOOKUP(A309,[1]Mpios!D$10:E$1131,2,0)</f>
        <v>Timbío</v>
      </c>
      <c r="D309" s="77">
        <v>5</v>
      </c>
      <c r="E309" s="77">
        <f>+VLOOKUP(A309,[1]Mpios!D$10:Q$1131,14,0)</f>
        <v>34322</v>
      </c>
      <c r="F309" s="77">
        <f t="shared" si="4"/>
        <v>29.135831245265425</v>
      </c>
      <c r="G309" s="78"/>
      <c r="H309" s="78"/>
      <c r="I309" s="78"/>
      <c r="J309" s="78"/>
      <c r="K309" s="78"/>
      <c r="L309" s="78"/>
      <c r="M309" s="78"/>
      <c r="N309" s="78"/>
      <c r="O309" s="78"/>
    </row>
    <row r="310" spans="1:15">
      <c r="A310" s="77" t="s">
        <v>94</v>
      </c>
      <c r="B310" s="77" t="str">
        <f>+VLOOKUP(A310,[1]Mpios!B$10:C$1132,2,0)</f>
        <v>Antioquia</v>
      </c>
      <c r="C310" s="77" t="str">
        <f>+VLOOKUP(A310,[1]Mpios!D$10:E$1131,2,0)</f>
        <v>Ituango</v>
      </c>
      <c r="D310" s="77">
        <v>3</v>
      </c>
      <c r="E310" s="77">
        <f>+VLOOKUP(A310,[1]Mpios!D$10:Q$1131,14,0)</f>
        <v>20628</v>
      </c>
      <c r="F310" s="77">
        <f t="shared" si="4"/>
        <v>29.086678301337987</v>
      </c>
      <c r="G310" s="78"/>
      <c r="H310" s="78"/>
      <c r="I310" s="78"/>
      <c r="J310" s="78"/>
      <c r="K310" s="78"/>
      <c r="L310" s="78"/>
      <c r="M310" s="78"/>
      <c r="N310" s="78"/>
      <c r="O310" s="78"/>
    </row>
    <row r="311" spans="1:15">
      <c r="A311" s="77" t="s">
        <v>691</v>
      </c>
      <c r="B311" s="77" t="str">
        <f>+VLOOKUP(A311,[1]Mpios!B$10:C$1132,2,0)</f>
        <v>Quindio</v>
      </c>
      <c r="C311" s="77" t="str">
        <f>+VLOOKUP(A311,[1]Mpios!D$10:E$1131,2,0)</f>
        <v>Quimbaya</v>
      </c>
      <c r="D311" s="77">
        <v>5</v>
      </c>
      <c r="E311" s="77">
        <f>+VLOOKUP(A311,[1]Mpios!D$10:Q$1131,14,0)</f>
        <v>35039</v>
      </c>
      <c r="F311" s="77">
        <f t="shared" si="4"/>
        <v>28.539627272467822</v>
      </c>
      <c r="G311" s="78"/>
      <c r="H311" s="78"/>
      <c r="I311" s="78"/>
      <c r="J311" s="78"/>
      <c r="K311" s="78"/>
      <c r="L311" s="78"/>
      <c r="M311" s="78"/>
      <c r="N311" s="78"/>
      <c r="O311" s="78"/>
    </row>
    <row r="312" spans="1:15">
      <c r="A312" s="77" t="s">
        <v>105</v>
      </c>
      <c r="B312" s="77" t="str">
        <f>+VLOOKUP(A312,[1]Mpios!B$10:C$1132,2,0)</f>
        <v>Antioquia</v>
      </c>
      <c r="C312" s="77" t="str">
        <f>+VLOOKUP(A312,[1]Mpios!D$10:E$1131,2,0)</f>
        <v>Mutatá</v>
      </c>
      <c r="D312" s="77">
        <v>3</v>
      </c>
      <c r="E312" s="77">
        <f>+VLOOKUP(A312,[1]Mpios!D$10:Q$1131,14,0)</f>
        <v>21077</v>
      </c>
      <c r="F312" s="77">
        <f t="shared" si="4"/>
        <v>28.467049390330693</v>
      </c>
      <c r="G312" s="78"/>
      <c r="H312" s="78"/>
      <c r="I312" s="78"/>
      <c r="J312" s="78"/>
      <c r="K312" s="78"/>
      <c r="L312" s="78"/>
      <c r="M312" s="78"/>
      <c r="N312" s="78"/>
      <c r="O312" s="78"/>
    </row>
    <row r="313" spans="1:15">
      <c r="A313" s="77" t="s">
        <v>619</v>
      </c>
      <c r="B313" s="77" t="str">
        <f>+VLOOKUP(A313,[1]Mpios!B$10:C$1132,2,0)</f>
        <v>Nariño</v>
      </c>
      <c r="C313" s="77" t="str">
        <f>+VLOOKUP(A313,[1]Mpios!D$10:E$1131,2,0)</f>
        <v>Leiva</v>
      </c>
      <c r="D313" s="77">
        <v>2</v>
      </c>
      <c r="E313" s="77">
        <f>+VLOOKUP(A313,[1]Mpios!D$10:Q$1131,14,0)</f>
        <v>14064</v>
      </c>
      <c r="F313" s="77">
        <f t="shared" si="4"/>
        <v>28.441410693970418</v>
      </c>
      <c r="G313" s="78"/>
      <c r="H313" s="78"/>
      <c r="I313" s="78"/>
      <c r="J313" s="78"/>
      <c r="K313" s="78"/>
      <c r="L313" s="78"/>
      <c r="M313" s="78"/>
      <c r="N313" s="78"/>
      <c r="O313" s="78"/>
    </row>
    <row r="314" spans="1:15">
      <c r="A314" s="77" t="s">
        <v>518</v>
      </c>
      <c r="B314" s="77" t="str">
        <f>+VLOOKUP(A314,[1]Mpios!B$10:C$1132,2,0)</f>
        <v>La Guajira</v>
      </c>
      <c r="C314" s="77" t="str">
        <f>+VLOOKUP(A314,[1]Mpios!D$10:E$1131,2,0)</f>
        <v>Barrancas</v>
      </c>
      <c r="D314" s="77">
        <v>5</v>
      </c>
      <c r="E314" s="77">
        <f>+VLOOKUP(A314,[1]Mpios!D$10:Q$1131,14,0)</f>
        <v>35393</v>
      </c>
      <c r="F314" s="77">
        <f t="shared" si="4"/>
        <v>28.254174554290397</v>
      </c>
      <c r="G314" s="78"/>
      <c r="H314" s="78"/>
      <c r="I314" s="78"/>
      <c r="J314" s="78"/>
      <c r="K314" s="78"/>
      <c r="L314" s="78"/>
      <c r="M314" s="78"/>
      <c r="N314" s="78"/>
      <c r="O314" s="78"/>
    </row>
    <row r="315" spans="1:15">
      <c r="A315" s="77" t="s">
        <v>367</v>
      </c>
      <c r="B315" s="77" t="str">
        <f>+VLOOKUP(A315,[1]Mpios!B$10:C$1132,2,0)</f>
        <v>Córdoba</v>
      </c>
      <c r="C315" s="77" t="str">
        <f>+VLOOKUP(A315,[1]Mpios!D$10:E$1131,2,0)</f>
        <v>Cereté</v>
      </c>
      <c r="D315" s="77">
        <v>13</v>
      </c>
      <c r="E315" s="77">
        <f>+VLOOKUP(A315,[1]Mpios!D$10:Q$1131,14,0)</f>
        <v>92304</v>
      </c>
      <c r="F315" s="77">
        <f t="shared" si="4"/>
        <v>28.167793378401804</v>
      </c>
      <c r="G315" s="78"/>
      <c r="H315" s="78"/>
      <c r="I315" s="78"/>
      <c r="J315" s="78"/>
      <c r="K315" s="78"/>
      <c r="L315" s="78"/>
      <c r="M315" s="78"/>
      <c r="N315" s="78"/>
      <c r="O315" s="78"/>
    </row>
    <row r="316" spans="1:15">
      <c r="A316" s="77" t="s">
        <v>503</v>
      </c>
      <c r="B316" s="77" t="str">
        <f>+VLOOKUP(A316,[1]Mpios!B$10:C$1132,2,0)</f>
        <v>Huila</v>
      </c>
      <c r="C316" s="77" t="str">
        <f>+VLOOKUP(A316,[1]Mpios!D$10:E$1131,2,0)</f>
        <v>Pitalito</v>
      </c>
      <c r="D316" s="77">
        <v>18</v>
      </c>
      <c r="E316" s="77">
        <f>+VLOOKUP(A316,[1]Mpios!D$10:Q$1131,14,0)</f>
        <v>128251</v>
      </c>
      <c r="F316" s="77">
        <f t="shared" si="4"/>
        <v>28.069956569539421</v>
      </c>
      <c r="G316" s="78"/>
      <c r="H316" s="78"/>
      <c r="I316" s="78"/>
      <c r="J316" s="78"/>
      <c r="K316" s="78"/>
      <c r="L316" s="78"/>
      <c r="M316" s="78"/>
      <c r="N316" s="78"/>
      <c r="O316" s="78"/>
    </row>
    <row r="317" spans="1:15">
      <c r="A317" s="77" t="s">
        <v>753</v>
      </c>
      <c r="B317" s="77" t="str">
        <f>+VLOOKUP(A317,[1]Mpios!B$10:C$1132,2,0)</f>
        <v>Santander</v>
      </c>
      <c r="C317" s="77" t="str">
        <f>+VLOOKUP(A317,[1]Mpios!D$10:E$1131,2,0)</f>
        <v>Tona</v>
      </c>
      <c r="D317" s="77">
        <v>1</v>
      </c>
      <c r="E317" s="77">
        <f>+VLOOKUP(A317,[1]Mpios!D$10:Q$1131,14,0)</f>
        <v>7129</v>
      </c>
      <c r="F317" s="77">
        <f t="shared" si="4"/>
        <v>28.054425585636135</v>
      </c>
      <c r="G317" s="78"/>
      <c r="H317" s="78"/>
      <c r="I317" s="78"/>
      <c r="J317" s="78"/>
      <c r="K317" s="78"/>
      <c r="L317" s="78"/>
      <c r="M317" s="78"/>
      <c r="N317" s="78"/>
      <c r="O317" s="78"/>
    </row>
    <row r="318" spans="1:15">
      <c r="A318" s="77" t="s">
        <v>1100</v>
      </c>
      <c r="B318" s="77" t="str">
        <f>+VLOOKUP(A318,[1]Mpios!B$10:C$1132,2,0)</f>
        <v>Cundinamarca</v>
      </c>
      <c r="C318" s="77" t="str">
        <f>+VLOOKUP(A318,[1]Mpios!D$10:E$1131,2,0)</f>
        <v>La Vega</v>
      </c>
      <c r="D318" s="77">
        <v>2</v>
      </c>
      <c r="E318" s="77">
        <f>+VLOOKUP(A318,[1]Mpios!D$10:Q$1131,14,0)</f>
        <v>14326</v>
      </c>
      <c r="F318" s="77">
        <f t="shared" si="4"/>
        <v>27.921262041044258</v>
      </c>
      <c r="G318" s="78"/>
      <c r="H318" s="78"/>
      <c r="I318" s="78"/>
      <c r="J318" s="78"/>
      <c r="K318" s="78"/>
      <c r="L318" s="78"/>
      <c r="M318" s="78"/>
      <c r="N318" s="78"/>
      <c r="O318" s="78"/>
    </row>
    <row r="319" spans="1:15">
      <c r="A319" s="77" t="s">
        <v>118</v>
      </c>
      <c r="B319" s="77" t="str">
        <f>+VLOOKUP(A319,[1]Mpios!B$10:C$1132,2,0)</f>
        <v>Antioquia</v>
      </c>
      <c r="C319" s="77" t="str">
        <f>+VLOOKUP(A319,[1]Mpios!D$10:E$1131,2,0)</f>
        <v>Rionegro</v>
      </c>
      <c r="D319" s="77">
        <v>17</v>
      </c>
      <c r="E319" s="77">
        <f>+VLOOKUP(A319,[1]Mpios!D$10:Q$1131,14,0)</f>
        <v>122231</v>
      </c>
      <c r="F319" s="77">
        <f t="shared" si="4"/>
        <v>27.816184110413889</v>
      </c>
      <c r="G319" s="78"/>
      <c r="H319" s="78"/>
      <c r="I319" s="78"/>
      <c r="J319" s="78"/>
      <c r="K319" s="78"/>
      <c r="L319" s="78"/>
      <c r="M319" s="78"/>
      <c r="N319" s="78"/>
      <c r="O319" s="78"/>
    </row>
    <row r="320" spans="1:15">
      <c r="A320" s="77" t="s">
        <v>141</v>
      </c>
      <c r="B320" s="77" t="str">
        <f>+VLOOKUP(A320,[1]Mpios!B$10:C$1132,2,0)</f>
        <v>Antioquia</v>
      </c>
      <c r="C320" s="77" t="str">
        <f>+VLOOKUP(A320,[1]Mpios!D$10:E$1131,2,0)</f>
        <v>Támesis</v>
      </c>
      <c r="D320" s="77">
        <v>2</v>
      </c>
      <c r="E320" s="77">
        <f>+VLOOKUP(A320,[1]Mpios!D$10:Q$1131,14,0)</f>
        <v>14559</v>
      </c>
      <c r="F320" s="77">
        <f t="shared" si="4"/>
        <v>27.474414451542003</v>
      </c>
      <c r="G320" s="78"/>
      <c r="H320" s="78"/>
      <c r="I320" s="78"/>
      <c r="J320" s="78"/>
      <c r="K320" s="78"/>
      <c r="L320" s="78"/>
      <c r="M320" s="78"/>
      <c r="N320" s="78"/>
      <c r="O320" s="78"/>
    </row>
    <row r="321" spans="1:15">
      <c r="A321" s="77" t="s">
        <v>840</v>
      </c>
      <c r="B321" s="77" t="str">
        <f>+VLOOKUP(A321,[1]Mpios!B$10:C$1132,2,0)</f>
        <v>Valle del Cauca</v>
      </c>
      <c r="C321" s="77" t="str">
        <f>+VLOOKUP(A321,[1]Mpios!D$10:E$1131,2,0)</f>
        <v>Dagua</v>
      </c>
      <c r="D321" s="77">
        <v>5</v>
      </c>
      <c r="E321" s="77">
        <f>+VLOOKUP(A321,[1]Mpios!D$10:Q$1131,14,0)</f>
        <v>36524</v>
      </c>
      <c r="F321" s="77">
        <f t="shared" si="4"/>
        <v>27.37925747453729</v>
      </c>
      <c r="G321" s="78"/>
      <c r="H321" s="78"/>
      <c r="I321" s="78"/>
      <c r="J321" s="78"/>
      <c r="K321" s="78"/>
      <c r="L321" s="78"/>
      <c r="M321" s="78"/>
      <c r="N321" s="78"/>
      <c r="O321" s="78"/>
    </row>
    <row r="322" spans="1:15">
      <c r="A322" s="77" t="s">
        <v>514</v>
      </c>
      <c r="B322" s="77" t="str">
        <f>+VLOOKUP(A322,[1]Mpios!B$10:C$1132,2,0)</f>
        <v>Huila</v>
      </c>
      <c r="C322" s="77" t="str">
        <f>+VLOOKUP(A322,[1]Mpios!D$10:E$1131,2,0)</f>
        <v>Villavieja</v>
      </c>
      <c r="D322" s="77">
        <v>1</v>
      </c>
      <c r="E322" s="77">
        <f>+VLOOKUP(A322,[1]Mpios!D$10:Q$1131,14,0)</f>
        <v>7311</v>
      </c>
      <c r="F322" s="77">
        <f t="shared" ref="F322:F385" si="5">+(D322/E322)*2*100000</f>
        <v>27.356038845575164</v>
      </c>
      <c r="G322" s="78"/>
      <c r="H322" s="78"/>
      <c r="I322" s="78"/>
      <c r="J322" s="78"/>
      <c r="K322" s="78"/>
      <c r="L322" s="78"/>
      <c r="M322" s="78"/>
      <c r="N322" s="78"/>
      <c r="O322" s="78"/>
    </row>
    <row r="323" spans="1:15">
      <c r="A323" s="77" t="s">
        <v>366</v>
      </c>
      <c r="B323" s="77" t="str">
        <f>+VLOOKUP(A323,[1]Mpios!B$10:C$1132,2,0)</f>
        <v>Córdoba</v>
      </c>
      <c r="C323" s="77" t="str">
        <f>+VLOOKUP(A323,[1]Mpios!D$10:E$1131,2,0)</f>
        <v>Canalete</v>
      </c>
      <c r="D323" s="77">
        <v>3</v>
      </c>
      <c r="E323" s="77">
        <f>+VLOOKUP(A323,[1]Mpios!D$10:Q$1131,14,0)</f>
        <v>22036</v>
      </c>
      <c r="F323" s="77">
        <f t="shared" si="5"/>
        <v>27.228172082047561</v>
      </c>
      <c r="G323" s="78"/>
      <c r="H323" s="78"/>
      <c r="I323" s="78"/>
      <c r="J323" s="78"/>
      <c r="K323" s="78"/>
      <c r="L323" s="78"/>
      <c r="M323" s="78"/>
      <c r="N323" s="78"/>
      <c r="O323" s="78"/>
    </row>
    <row r="324" spans="1:15">
      <c r="A324" s="77" t="s">
        <v>364</v>
      </c>
      <c r="B324" s="77" t="str">
        <f>+VLOOKUP(A324,[1]Mpios!B$10:C$1132,2,0)</f>
        <v>Córdoba</v>
      </c>
      <c r="C324" s="77" t="str">
        <f>+VLOOKUP(A324,[1]Mpios!D$10:E$1131,2,0)</f>
        <v>Ayapel</v>
      </c>
      <c r="D324" s="77">
        <v>7</v>
      </c>
      <c r="E324" s="77">
        <f>+VLOOKUP(A324,[1]Mpios!D$10:Q$1131,14,0)</f>
        <v>52156</v>
      </c>
      <c r="F324" s="77">
        <f t="shared" si="5"/>
        <v>26.842549275251169</v>
      </c>
      <c r="G324" s="78"/>
      <c r="H324" s="78"/>
      <c r="I324" s="78"/>
      <c r="J324" s="78"/>
      <c r="K324" s="78"/>
      <c r="L324" s="78"/>
      <c r="M324" s="78"/>
      <c r="N324" s="78"/>
      <c r="O324" s="78"/>
    </row>
    <row r="325" spans="1:15">
      <c r="A325" s="77" t="s">
        <v>72</v>
      </c>
      <c r="B325" s="77" t="str">
        <f>+VLOOKUP(A325,[1]Mpios!B$10:C$1132,2,0)</f>
        <v>Antioquia</v>
      </c>
      <c r="C325" s="77" t="str">
        <f>+VLOOKUP(A325,[1]Mpios!D$10:E$1131,2,0)</f>
        <v>Cocorná</v>
      </c>
      <c r="D325" s="77">
        <v>2</v>
      </c>
      <c r="E325" s="77">
        <f>+VLOOKUP(A325,[1]Mpios!D$10:Q$1131,14,0)</f>
        <v>14964</v>
      </c>
      <c r="F325" s="77">
        <f t="shared" si="5"/>
        <v>26.730820636193531</v>
      </c>
      <c r="G325" s="78"/>
      <c r="H325" s="78"/>
      <c r="I325" s="78"/>
      <c r="J325" s="78"/>
      <c r="K325" s="78"/>
      <c r="L325" s="78"/>
      <c r="M325" s="78"/>
      <c r="N325" s="78"/>
      <c r="O325" s="78"/>
    </row>
    <row r="326" spans="1:15">
      <c r="A326" s="77" t="s">
        <v>213</v>
      </c>
      <c r="B326" s="77" t="str">
        <f>+VLOOKUP(A326,[1]Mpios!B$10:C$1132,2,0)</f>
        <v>Bolívar</v>
      </c>
      <c r="C326" s="77" t="str">
        <f>+VLOOKUP(A326,[1]Mpios!D$10:E$1131,2,0)</f>
        <v>Tiquisio</v>
      </c>
      <c r="D326" s="77">
        <v>3</v>
      </c>
      <c r="E326" s="77">
        <f>+VLOOKUP(A326,[1]Mpios!D$10:Q$1131,14,0)</f>
        <v>22474</v>
      </c>
      <c r="F326" s="77">
        <f t="shared" si="5"/>
        <v>26.697517130906824</v>
      </c>
      <c r="G326" s="78"/>
      <c r="H326" s="78"/>
      <c r="I326" s="78"/>
      <c r="J326" s="78"/>
      <c r="K326" s="78"/>
      <c r="L326" s="78"/>
      <c r="M326" s="78"/>
      <c r="N326" s="78"/>
      <c r="O326" s="78"/>
    </row>
    <row r="327" spans="1:15">
      <c r="A327" s="77" t="s">
        <v>264</v>
      </c>
      <c r="B327" s="77" t="str">
        <f>+VLOOKUP(A327,[1]Mpios!B$10:C$1132,2,0)</f>
        <v>Caldas</v>
      </c>
      <c r="C327" s="77" t="str">
        <f>+VLOOKUP(A327,[1]Mpios!D$10:E$1131,2,0)</f>
        <v>Marquetalia</v>
      </c>
      <c r="D327" s="77">
        <v>2</v>
      </c>
      <c r="E327" s="77">
        <f>+VLOOKUP(A327,[1]Mpios!D$10:Q$1131,14,0)</f>
        <v>15000</v>
      </c>
      <c r="F327" s="77">
        <f t="shared" si="5"/>
        <v>26.666666666666668</v>
      </c>
      <c r="G327" s="78"/>
      <c r="H327" s="78"/>
      <c r="I327" s="78"/>
      <c r="J327" s="78"/>
      <c r="K327" s="78"/>
      <c r="L327" s="78"/>
      <c r="M327" s="78"/>
      <c r="N327" s="78"/>
      <c r="O327" s="78"/>
    </row>
    <row r="328" spans="1:15">
      <c r="A328" s="77" t="s">
        <v>559</v>
      </c>
      <c r="B328" s="77" t="str">
        <f>+VLOOKUP(A328,[1]Mpios!B$10:C$1132,2,0)</f>
        <v>Meta</v>
      </c>
      <c r="C328" s="77" t="str">
        <f>+VLOOKUP(A328,[1]Mpios!D$10:E$1131,2,0)</f>
        <v>Villavicencio</v>
      </c>
      <c r="D328" s="77">
        <v>66</v>
      </c>
      <c r="E328" s="77">
        <f>+VLOOKUP(A328,[1]Mpios!D$10:Q$1131,14,0)</f>
        <v>495200</v>
      </c>
      <c r="F328" s="77">
        <f t="shared" si="5"/>
        <v>26.655896607431341</v>
      </c>
      <c r="G328" s="78"/>
      <c r="H328" s="78"/>
      <c r="I328" s="78"/>
      <c r="J328" s="78"/>
      <c r="K328" s="78"/>
      <c r="L328" s="78"/>
      <c r="M328" s="78"/>
      <c r="N328" s="78"/>
      <c r="O328" s="78"/>
    </row>
    <row r="329" spans="1:15">
      <c r="A329" s="77" t="s">
        <v>881</v>
      </c>
      <c r="B329" s="77" t="str">
        <f>+VLOOKUP(A329,[1]Mpios!B$10:C$1132,2,0)</f>
        <v>Casanare</v>
      </c>
      <c r="C329" s="77" t="str">
        <f>+VLOOKUP(A329,[1]Mpios!D$10:E$1131,2,0)</f>
        <v>Monterrey</v>
      </c>
      <c r="D329" s="77">
        <v>2</v>
      </c>
      <c r="E329" s="77">
        <f>+VLOOKUP(A329,[1]Mpios!D$10:Q$1131,14,0)</f>
        <v>15020</v>
      </c>
      <c r="F329" s="77">
        <f t="shared" si="5"/>
        <v>26.631158455392807</v>
      </c>
      <c r="G329" s="78"/>
      <c r="H329" s="78"/>
      <c r="I329" s="78"/>
      <c r="J329" s="78"/>
      <c r="K329" s="78"/>
      <c r="L329" s="78"/>
      <c r="M329" s="78"/>
      <c r="N329" s="78"/>
      <c r="O329" s="78"/>
    </row>
    <row r="330" spans="1:15">
      <c r="A330" s="77" t="s">
        <v>215</v>
      </c>
      <c r="B330" s="77" t="str">
        <f>+VLOOKUP(A330,[1]Mpios!B$10:C$1132,2,0)</f>
        <v>Bolívar</v>
      </c>
      <c r="C330" s="77" t="str">
        <f>+VLOOKUP(A330,[1]Mpios!D$10:E$1131,2,0)</f>
        <v>Turbaná</v>
      </c>
      <c r="D330" s="77">
        <v>2</v>
      </c>
      <c r="E330" s="77">
        <f>+VLOOKUP(A330,[1]Mpios!D$10:Q$1131,14,0)</f>
        <v>15031</v>
      </c>
      <c r="F330" s="77">
        <f t="shared" si="5"/>
        <v>26.611669216951629</v>
      </c>
      <c r="G330" s="78"/>
      <c r="H330" s="78"/>
      <c r="I330" s="78"/>
      <c r="J330" s="78"/>
      <c r="K330" s="78"/>
      <c r="L330" s="78"/>
      <c r="M330" s="78"/>
      <c r="N330" s="78"/>
      <c r="O330" s="78"/>
    </row>
    <row r="331" spans="1:15">
      <c r="A331" s="77" t="s">
        <v>590</v>
      </c>
      <c r="B331" s="77" t="str">
        <f>+VLOOKUP(A331,[1]Mpios!B$10:C$1132,2,0)</f>
        <v>Nariño</v>
      </c>
      <c r="C331" s="77" t="str">
        <f>+VLOOKUP(A331,[1]Mpios!D$10:E$1131,2,0)</f>
        <v>Arboleda</v>
      </c>
      <c r="D331" s="77">
        <v>1</v>
      </c>
      <c r="E331" s="77">
        <f>+VLOOKUP(A331,[1]Mpios!D$10:Q$1131,14,0)</f>
        <v>7558</v>
      </c>
      <c r="F331" s="77">
        <f t="shared" si="5"/>
        <v>26.462026991267528</v>
      </c>
      <c r="G331" s="78"/>
      <c r="H331" s="78"/>
      <c r="I331" s="78"/>
      <c r="J331" s="78"/>
      <c r="K331" s="78"/>
      <c r="L331" s="78"/>
      <c r="M331" s="78"/>
      <c r="N331" s="78"/>
      <c r="O331" s="78"/>
    </row>
    <row r="332" spans="1:15">
      <c r="A332" s="77" t="s">
        <v>641</v>
      </c>
      <c r="B332" s="77" t="str">
        <f>+VLOOKUP(A332,[1]Mpios!B$10:C$1132,2,0)</f>
        <v>Nariño</v>
      </c>
      <c r="C332" s="77" t="str">
        <f>+VLOOKUP(A332,[1]Mpios!D$10:E$1131,2,0)</f>
        <v>San Pedro de Cartago</v>
      </c>
      <c r="D332" s="77">
        <v>1</v>
      </c>
      <c r="E332" s="77">
        <f>+VLOOKUP(A332,[1]Mpios!D$10:Q$1131,14,0)</f>
        <v>7588</v>
      </c>
      <c r="F332" s="77">
        <f t="shared" si="5"/>
        <v>26.357406431207171</v>
      </c>
      <c r="G332" s="78"/>
      <c r="H332" s="78"/>
      <c r="I332" s="78"/>
      <c r="J332" s="78"/>
      <c r="K332" s="78"/>
      <c r="L332" s="78"/>
      <c r="M332" s="78"/>
      <c r="N332" s="78"/>
      <c r="O332" s="78"/>
    </row>
    <row r="333" spans="1:15">
      <c r="A333" s="77" t="s">
        <v>275</v>
      </c>
      <c r="B333" s="77" t="str">
        <f>+VLOOKUP(A333,[1]Mpios!B$10:C$1132,2,0)</f>
        <v>Caldas</v>
      </c>
      <c r="C333" s="77" t="str">
        <f>+VLOOKUP(A333,[1]Mpios!D$10:E$1131,2,0)</f>
        <v>San José</v>
      </c>
      <c r="D333" s="77">
        <v>1</v>
      </c>
      <c r="E333" s="77">
        <f>+VLOOKUP(A333,[1]Mpios!D$10:Q$1131,14,0)</f>
        <v>7595</v>
      </c>
      <c r="F333" s="77">
        <f t="shared" si="5"/>
        <v>26.333113890717573</v>
      </c>
      <c r="G333" s="78"/>
      <c r="H333" s="78"/>
      <c r="I333" s="78"/>
      <c r="J333" s="78"/>
      <c r="K333" s="78"/>
      <c r="L333" s="78"/>
      <c r="M333" s="78"/>
      <c r="N333" s="78"/>
      <c r="O333" s="78"/>
    </row>
    <row r="334" spans="1:15">
      <c r="A334" s="77" t="s">
        <v>96</v>
      </c>
      <c r="B334" s="77" t="str">
        <f>+VLOOKUP(A334,[1]Mpios!B$10:C$1132,2,0)</f>
        <v>Antioquia</v>
      </c>
      <c r="C334" s="77" t="str">
        <f>+VLOOKUP(A334,[1]Mpios!D$10:E$1131,2,0)</f>
        <v>La Ceja</v>
      </c>
      <c r="D334" s="77">
        <v>7</v>
      </c>
      <c r="E334" s="77">
        <f>+VLOOKUP(A334,[1]Mpios!D$10:Q$1131,14,0)</f>
        <v>53361</v>
      </c>
      <c r="F334" s="77">
        <f t="shared" si="5"/>
        <v>26.236389872753509</v>
      </c>
      <c r="G334" s="78"/>
      <c r="H334" s="78"/>
      <c r="I334" s="78"/>
      <c r="J334" s="78"/>
      <c r="K334" s="78"/>
      <c r="L334" s="78"/>
      <c r="M334" s="78"/>
      <c r="N334" s="78"/>
      <c r="O334" s="78"/>
    </row>
    <row r="335" spans="1:15">
      <c r="A335" s="77" t="s">
        <v>698</v>
      </c>
      <c r="B335" s="77" t="str">
        <f>+VLOOKUP(A335,[1]Mpios!B$10:C$1132,2,0)</f>
        <v>Risaralda</v>
      </c>
      <c r="C335" s="77" t="str">
        <f>+VLOOKUP(A335,[1]Mpios!D$10:E$1131,2,0)</f>
        <v>Guática</v>
      </c>
      <c r="D335" s="77">
        <v>2</v>
      </c>
      <c r="E335" s="77">
        <f>+VLOOKUP(A335,[1]Mpios!D$10:Q$1131,14,0)</f>
        <v>15261</v>
      </c>
      <c r="F335" s="77">
        <f t="shared" si="5"/>
        <v>26.210602188585284</v>
      </c>
      <c r="G335" s="78"/>
      <c r="H335" s="78"/>
      <c r="I335" s="78"/>
      <c r="J335" s="78"/>
      <c r="K335" s="78"/>
      <c r="L335" s="78"/>
      <c r="M335" s="78"/>
      <c r="N335" s="78"/>
      <c r="O335" s="78"/>
    </row>
    <row r="336" spans="1:15">
      <c r="A336" s="77" t="s">
        <v>741</v>
      </c>
      <c r="B336" s="77" t="str">
        <f>+VLOOKUP(A336,[1]Mpios!B$10:C$1132,2,0)</f>
        <v>Santander</v>
      </c>
      <c r="C336" s="77" t="str">
        <f>+VLOOKUP(A336,[1]Mpios!D$10:E$1131,2,0)</f>
        <v>Puerto Parra</v>
      </c>
      <c r="D336" s="77">
        <v>1</v>
      </c>
      <c r="E336" s="77">
        <f>+VLOOKUP(A336,[1]Mpios!D$10:Q$1131,14,0)</f>
        <v>7655</v>
      </c>
      <c r="F336" s="77">
        <f t="shared" si="5"/>
        <v>26.126714565643372</v>
      </c>
      <c r="G336" s="78"/>
      <c r="H336" s="78"/>
      <c r="I336" s="78"/>
      <c r="J336" s="78"/>
      <c r="K336" s="78"/>
      <c r="L336" s="78"/>
      <c r="M336" s="78"/>
      <c r="N336" s="78"/>
      <c r="O336" s="78"/>
    </row>
    <row r="337" spans="1:15">
      <c r="A337" s="77" t="s">
        <v>348</v>
      </c>
      <c r="B337" s="77" t="str">
        <f>+VLOOKUP(A337,[1]Mpios!B$10:C$1132,2,0)</f>
        <v>Cesar</v>
      </c>
      <c r="C337" s="77" t="str">
        <f>+VLOOKUP(A337,[1]Mpios!D$10:E$1131,2,0)</f>
        <v>El Paso</v>
      </c>
      <c r="D337" s="77">
        <v>3</v>
      </c>
      <c r="E337" s="77">
        <f>+VLOOKUP(A337,[1]Mpios!D$10:Q$1131,14,0)</f>
        <v>23013</v>
      </c>
      <c r="F337" s="77">
        <f t="shared" si="5"/>
        <v>26.072220049537215</v>
      </c>
      <c r="G337" s="78"/>
      <c r="H337" s="78"/>
      <c r="I337" s="78"/>
      <c r="J337" s="78"/>
      <c r="K337" s="78"/>
      <c r="L337" s="78"/>
      <c r="M337" s="78"/>
      <c r="N337" s="78"/>
      <c r="O337" s="78"/>
    </row>
    <row r="338" spans="1:15">
      <c r="A338" s="77" t="s">
        <v>516</v>
      </c>
      <c r="B338" s="77" t="str">
        <f>+VLOOKUP(A338,[1]Mpios!B$10:C$1132,2,0)</f>
        <v>La Guajira</v>
      </c>
      <c r="C338" s="77" t="str">
        <f>+VLOOKUP(A338,[1]Mpios!D$10:E$1131,2,0)</f>
        <v>Riohacha</v>
      </c>
      <c r="D338" s="77">
        <v>35</v>
      </c>
      <c r="E338" s="77">
        <f>+VLOOKUP(A338,[1]Mpios!D$10:Q$1131,14,0)</f>
        <v>268758</v>
      </c>
      <c r="F338" s="77">
        <f t="shared" si="5"/>
        <v>26.04573631296557</v>
      </c>
      <c r="G338" s="78"/>
      <c r="H338" s="78"/>
      <c r="I338" s="78"/>
      <c r="J338" s="78"/>
      <c r="K338" s="78"/>
      <c r="L338" s="78"/>
      <c r="M338" s="78"/>
      <c r="N338" s="78"/>
      <c r="O338" s="78"/>
    </row>
    <row r="339" spans="1:15">
      <c r="A339" s="77" t="s">
        <v>445</v>
      </c>
      <c r="B339" s="77" t="str">
        <f>+VLOOKUP(A339,[1]Mpios!B$10:C$1132,2,0)</f>
        <v>Cundinamarca</v>
      </c>
      <c r="C339" s="77" t="str">
        <f>+VLOOKUP(A339,[1]Mpios!D$10:E$1131,2,0)</f>
        <v>Vergara</v>
      </c>
      <c r="D339" s="77">
        <v>1</v>
      </c>
      <c r="E339" s="77">
        <f>+VLOOKUP(A339,[1]Mpios!D$10:Q$1131,14,0)</f>
        <v>7684</v>
      </c>
      <c r="F339" s="77">
        <f t="shared" si="5"/>
        <v>26.028110359187924</v>
      </c>
      <c r="G339" s="78"/>
      <c r="H339" s="78"/>
      <c r="I339" s="78"/>
      <c r="J339" s="78"/>
      <c r="K339" s="78"/>
      <c r="L339" s="78"/>
      <c r="M339" s="78"/>
      <c r="N339" s="78"/>
      <c r="O339" s="78"/>
    </row>
    <row r="340" spans="1:15">
      <c r="A340" s="77" t="s">
        <v>697</v>
      </c>
      <c r="B340" s="77" t="str">
        <f>+VLOOKUP(A340,[1]Mpios!B$10:C$1132,2,0)</f>
        <v>Risaralda</v>
      </c>
      <c r="C340" s="77" t="str">
        <f>+VLOOKUP(A340,[1]Mpios!D$10:E$1131,2,0)</f>
        <v>Dosquebradas</v>
      </c>
      <c r="D340" s="77">
        <v>26</v>
      </c>
      <c r="E340" s="77">
        <f>+VLOOKUP(A340,[1]Mpios!D$10:Q$1131,14,0)</f>
        <v>200829</v>
      </c>
      <c r="F340" s="77">
        <f t="shared" si="5"/>
        <v>25.892674862694133</v>
      </c>
      <c r="G340" s="78"/>
      <c r="H340" s="78"/>
      <c r="I340" s="78"/>
      <c r="J340" s="78"/>
      <c r="K340" s="78"/>
      <c r="L340" s="78"/>
      <c r="M340" s="78"/>
      <c r="N340" s="78"/>
      <c r="O340" s="78"/>
    </row>
    <row r="341" spans="1:15">
      <c r="A341" s="77" t="s">
        <v>370</v>
      </c>
      <c r="B341" s="77" t="str">
        <f>+VLOOKUP(A341,[1]Mpios!B$10:C$1132,2,0)</f>
        <v>Córdoba</v>
      </c>
      <c r="C341" s="77" t="str">
        <f>+VLOOKUP(A341,[1]Mpios!D$10:E$1131,2,0)</f>
        <v>Cotorra</v>
      </c>
      <c r="D341" s="77">
        <v>2</v>
      </c>
      <c r="E341" s="77">
        <f>+VLOOKUP(A341,[1]Mpios!D$10:Q$1131,14,0)</f>
        <v>15487</v>
      </c>
      <c r="F341" s="77">
        <f t="shared" si="5"/>
        <v>25.828113901982306</v>
      </c>
      <c r="G341" s="78"/>
      <c r="H341" s="78"/>
      <c r="I341" s="78"/>
      <c r="J341" s="78"/>
      <c r="K341" s="78"/>
      <c r="L341" s="78"/>
      <c r="M341" s="78"/>
      <c r="N341" s="78"/>
      <c r="O341" s="78"/>
    </row>
    <row r="342" spans="1:15">
      <c r="A342" s="77" t="s">
        <v>174</v>
      </c>
      <c r="B342" s="77" t="str">
        <f>+VLOOKUP(A342,[1]Mpios!B$10:C$1132,2,0)</f>
        <v>Bolívar</v>
      </c>
      <c r="C342" s="77" t="str">
        <f>+VLOOKUP(A342,[1]Mpios!D$10:E$1131,2,0)</f>
        <v>Cartagena</v>
      </c>
      <c r="D342" s="77">
        <v>130</v>
      </c>
      <c r="E342" s="77">
        <f>+VLOOKUP(A342,[1]Mpios!D$10:Q$1131,14,0)</f>
        <v>1013454</v>
      </c>
      <c r="F342" s="77">
        <f t="shared" si="5"/>
        <v>25.654839785525542</v>
      </c>
      <c r="G342" s="78"/>
      <c r="H342" s="78"/>
      <c r="I342" s="78"/>
      <c r="J342" s="78"/>
      <c r="K342" s="78"/>
      <c r="L342" s="78"/>
      <c r="M342" s="78"/>
      <c r="N342" s="78"/>
      <c r="O342" s="78"/>
    </row>
    <row r="343" spans="1:15">
      <c r="A343" s="77" t="s">
        <v>1134</v>
      </c>
      <c r="B343" s="77" t="str">
        <f>+VLOOKUP(A343,[1]Mpios!B$10:C$1132,2,0)</f>
        <v>Casanare</v>
      </c>
      <c r="C343" s="77" t="str">
        <f>+VLOOKUP(A343,[1]Mpios!D$10:E$1131,2,0)</f>
        <v>San Luis de Palenque</v>
      </c>
      <c r="D343" s="77">
        <v>1</v>
      </c>
      <c r="E343" s="77">
        <f>+VLOOKUP(A343,[1]Mpios!D$10:Q$1131,14,0)</f>
        <v>7810</v>
      </c>
      <c r="F343" s="77">
        <f t="shared" si="5"/>
        <v>25.608194622279129</v>
      </c>
      <c r="G343" s="78"/>
      <c r="H343" s="78"/>
      <c r="I343" s="78"/>
      <c r="J343" s="78"/>
      <c r="K343" s="78"/>
      <c r="L343" s="78"/>
      <c r="M343" s="78"/>
      <c r="N343" s="78"/>
      <c r="O343" s="78"/>
    </row>
    <row r="344" spans="1:15">
      <c r="A344" s="77" t="s">
        <v>70</v>
      </c>
      <c r="B344" s="77" t="str">
        <f>+VLOOKUP(A344,[1]Mpios!B$10:C$1132,2,0)</f>
        <v>Antioquia</v>
      </c>
      <c r="C344" s="77" t="str">
        <f>+VLOOKUP(A344,[1]Mpios!D$10:E$1131,2,0)</f>
        <v>Chigorodó</v>
      </c>
      <c r="D344" s="77">
        <v>10</v>
      </c>
      <c r="E344" s="77">
        <f>+VLOOKUP(A344,[1]Mpios!D$10:Q$1131,14,0)</f>
        <v>78148</v>
      </c>
      <c r="F344" s="77">
        <f t="shared" si="5"/>
        <v>25.592465578133798</v>
      </c>
      <c r="G344" s="78"/>
      <c r="H344" s="78"/>
      <c r="I344" s="78"/>
      <c r="J344" s="78"/>
      <c r="K344" s="78"/>
      <c r="L344" s="78"/>
      <c r="M344" s="78"/>
      <c r="N344" s="78"/>
      <c r="O344" s="78"/>
    </row>
    <row r="345" spans="1:15">
      <c r="A345" s="77" t="s">
        <v>839</v>
      </c>
      <c r="B345" s="77" t="str">
        <f>+VLOOKUP(A345,[1]Mpios!B$10:C$1132,2,0)</f>
        <v>Valle del Cauca</v>
      </c>
      <c r="C345" s="77" t="str">
        <f>+VLOOKUP(A345,[1]Mpios!D$10:E$1131,2,0)</f>
        <v>Cartago</v>
      </c>
      <c r="D345" s="77">
        <v>17</v>
      </c>
      <c r="E345" s="77">
        <f>+VLOOKUP(A345,[1]Mpios!D$10:Q$1131,14,0)</f>
        <v>132966</v>
      </c>
      <c r="F345" s="77">
        <f t="shared" si="5"/>
        <v>25.570446580328806</v>
      </c>
      <c r="G345" s="78"/>
      <c r="H345" s="78"/>
      <c r="I345" s="78"/>
      <c r="J345" s="78"/>
      <c r="K345" s="78"/>
      <c r="L345" s="78"/>
      <c r="M345" s="78"/>
      <c r="N345" s="78"/>
      <c r="O345" s="78"/>
    </row>
    <row r="346" spans="1:15">
      <c r="A346" s="77" t="s">
        <v>143</v>
      </c>
      <c r="B346" s="77" t="str">
        <f>+VLOOKUP(A346,[1]Mpios!B$10:C$1132,2,0)</f>
        <v>Antioquia</v>
      </c>
      <c r="C346" s="77" t="str">
        <f>+VLOOKUP(A346,[1]Mpios!D$10:E$1131,2,0)</f>
        <v>Tarso</v>
      </c>
      <c r="D346" s="77">
        <v>1</v>
      </c>
      <c r="E346" s="77">
        <f>+VLOOKUP(A346,[1]Mpios!D$10:Q$1131,14,0)</f>
        <v>7863</v>
      </c>
      <c r="F346" s="77">
        <f t="shared" si="5"/>
        <v>25.435584382551191</v>
      </c>
      <c r="G346" s="78"/>
      <c r="H346" s="78"/>
      <c r="I346" s="78"/>
      <c r="J346" s="78"/>
      <c r="K346" s="78"/>
      <c r="L346" s="78"/>
      <c r="M346" s="78"/>
      <c r="N346" s="78"/>
      <c r="O346" s="78"/>
    </row>
    <row r="347" spans="1:15">
      <c r="A347" s="77" t="s">
        <v>61</v>
      </c>
      <c r="B347" s="77" t="str">
        <f>+VLOOKUP(A347,[1]Mpios!B$10:C$1132,2,0)</f>
        <v>Antioquia</v>
      </c>
      <c r="C347" s="77" t="str">
        <f>+VLOOKUP(A347,[1]Mpios!D$10:E$1131,2,0)</f>
        <v>Caldas</v>
      </c>
      <c r="D347" s="77">
        <v>10</v>
      </c>
      <c r="E347" s="77">
        <f>+VLOOKUP(A347,[1]Mpios!D$10:Q$1131,14,0)</f>
        <v>78762</v>
      </c>
      <c r="F347" s="77">
        <f t="shared" si="5"/>
        <v>25.392955994007263</v>
      </c>
      <c r="G347" s="78"/>
      <c r="H347" s="78"/>
      <c r="I347" s="78"/>
      <c r="J347" s="78"/>
      <c r="K347" s="78"/>
      <c r="L347" s="78"/>
      <c r="M347" s="78"/>
      <c r="N347" s="78"/>
      <c r="O347" s="78"/>
    </row>
    <row r="348" spans="1:15">
      <c r="A348" s="77" t="s">
        <v>130</v>
      </c>
      <c r="B348" s="77" t="str">
        <f>+VLOOKUP(A348,[1]Mpios!B$10:C$1132,2,0)</f>
        <v>Antioquia</v>
      </c>
      <c r="C348" s="77" t="str">
        <f>+VLOOKUP(A348,[1]Mpios!D$10:E$1131,2,0)</f>
        <v>San Pedro de Uraba</v>
      </c>
      <c r="D348" s="77">
        <v>4</v>
      </c>
      <c r="E348" s="77">
        <f>+VLOOKUP(A348,[1]Mpios!D$10:Q$1131,14,0)</f>
        <v>31539</v>
      </c>
      <c r="F348" s="77">
        <f t="shared" si="5"/>
        <v>25.365420590380161</v>
      </c>
      <c r="G348" s="78"/>
      <c r="H348" s="78"/>
      <c r="I348" s="78"/>
      <c r="J348" s="78"/>
      <c r="K348" s="78"/>
      <c r="L348" s="78"/>
      <c r="M348" s="78"/>
      <c r="N348" s="78"/>
      <c r="O348" s="78"/>
    </row>
    <row r="349" spans="1:15">
      <c r="A349" s="77" t="s">
        <v>626</v>
      </c>
      <c r="B349" s="77" t="str">
        <f>+VLOOKUP(A349,[1]Mpios!B$10:C$1132,2,0)</f>
        <v>Nariño</v>
      </c>
      <c r="C349" s="77" t="str">
        <f>+VLOOKUP(A349,[1]Mpios!D$10:E$1131,2,0)</f>
        <v>Olaya Herrera</v>
      </c>
      <c r="D349" s="77">
        <v>4</v>
      </c>
      <c r="E349" s="77">
        <f>+VLOOKUP(A349,[1]Mpios!D$10:Q$1131,14,0)</f>
        <v>31593</v>
      </c>
      <c r="F349" s="77">
        <f t="shared" si="5"/>
        <v>25.322065014401925</v>
      </c>
      <c r="G349" s="78"/>
      <c r="H349" s="78"/>
      <c r="I349" s="78"/>
      <c r="J349" s="78"/>
      <c r="K349" s="78"/>
      <c r="L349" s="78"/>
      <c r="M349" s="78"/>
      <c r="N349" s="78"/>
      <c r="O349" s="78"/>
    </row>
    <row r="350" spans="1:15">
      <c r="A350" s="77" t="s">
        <v>97</v>
      </c>
      <c r="B350" s="77" t="str">
        <f>+VLOOKUP(A350,[1]Mpios!B$10:C$1132,2,0)</f>
        <v>Antioquia</v>
      </c>
      <c r="C350" s="77" t="str">
        <f>+VLOOKUP(A350,[1]Mpios!D$10:E$1131,2,0)</f>
        <v>La Estrella</v>
      </c>
      <c r="D350" s="77">
        <v>8</v>
      </c>
      <c r="E350" s="77">
        <f>+VLOOKUP(A350,[1]Mpios!D$10:Q$1131,14,0)</f>
        <v>63332</v>
      </c>
      <c r="F350" s="77">
        <f t="shared" si="5"/>
        <v>25.263689761889722</v>
      </c>
      <c r="G350" s="78"/>
      <c r="H350" s="78"/>
      <c r="I350" s="78"/>
      <c r="J350" s="78"/>
      <c r="K350" s="78"/>
      <c r="L350" s="78"/>
      <c r="M350" s="78"/>
      <c r="N350" s="78"/>
      <c r="O350" s="78"/>
    </row>
    <row r="351" spans="1:15">
      <c r="A351" s="77" t="s">
        <v>470</v>
      </c>
      <c r="B351" s="77" t="str">
        <f>+VLOOKUP(A351,[1]Mpios!B$10:C$1132,2,0)</f>
        <v>Chocó</v>
      </c>
      <c r="C351" s="77" t="str">
        <f>+VLOOKUP(A351,[1]Mpios!D$10:E$1131,2,0)</f>
        <v>Nóvita</v>
      </c>
      <c r="D351" s="77">
        <v>1</v>
      </c>
      <c r="E351" s="77">
        <f>+VLOOKUP(A351,[1]Mpios!D$10:Q$1131,14,0)</f>
        <v>7956</v>
      </c>
      <c r="F351" s="77">
        <f t="shared" si="5"/>
        <v>25.138260432378075</v>
      </c>
      <c r="G351" s="78"/>
      <c r="H351" s="78"/>
      <c r="I351" s="78"/>
      <c r="J351" s="78"/>
      <c r="K351" s="78"/>
      <c r="L351" s="78"/>
      <c r="M351" s="78"/>
      <c r="N351" s="78"/>
      <c r="O351" s="78"/>
    </row>
    <row r="352" spans="1:15">
      <c r="A352" s="77" t="s">
        <v>533</v>
      </c>
      <c r="B352" s="77" t="str">
        <f>+VLOOKUP(A352,[1]Mpios!B$10:C$1132,2,0)</f>
        <v>Magdalena</v>
      </c>
      <c r="C352" s="77" t="str">
        <f>+VLOOKUP(A352,[1]Mpios!D$10:E$1131,2,0)</f>
        <v>Aracataca</v>
      </c>
      <c r="D352" s="77">
        <v>5</v>
      </c>
      <c r="E352" s="77">
        <f>+VLOOKUP(A352,[1]Mpios!D$10:Q$1131,14,0)</f>
        <v>39924</v>
      </c>
      <c r="F352" s="77">
        <f t="shared" si="5"/>
        <v>25.04759042180142</v>
      </c>
      <c r="G352" s="78"/>
      <c r="H352" s="78"/>
      <c r="I352" s="78"/>
      <c r="J352" s="78"/>
      <c r="K352" s="78"/>
      <c r="L352" s="78"/>
      <c r="M352" s="78"/>
      <c r="N352" s="78"/>
      <c r="O352" s="78"/>
    </row>
    <row r="353" spans="1:15">
      <c r="A353" s="77" t="s">
        <v>384</v>
      </c>
      <c r="B353" s="77" t="str">
        <f>+VLOOKUP(A353,[1]Mpios!B$10:C$1132,2,0)</f>
        <v>Córdoba</v>
      </c>
      <c r="C353" s="77" t="str">
        <f>+VLOOKUP(A353,[1]Mpios!D$10:E$1131,2,0)</f>
        <v>San Antero</v>
      </c>
      <c r="D353" s="77">
        <v>4</v>
      </c>
      <c r="E353" s="77">
        <f>+VLOOKUP(A353,[1]Mpios!D$10:Q$1131,14,0)</f>
        <v>31942</v>
      </c>
      <c r="F353" s="77">
        <f t="shared" si="5"/>
        <v>25.045394778035192</v>
      </c>
      <c r="G353" s="78"/>
      <c r="H353" s="78"/>
      <c r="I353" s="78"/>
      <c r="J353" s="78"/>
      <c r="K353" s="78"/>
      <c r="L353" s="78"/>
      <c r="M353" s="78"/>
      <c r="N353" s="78"/>
      <c r="O353" s="78"/>
    </row>
    <row r="354" spans="1:15">
      <c r="A354" s="77" t="s">
        <v>800</v>
      </c>
      <c r="B354" s="77" t="str">
        <f>+VLOOKUP(A354,[1]Mpios!B$10:C$1132,2,0)</f>
        <v>Tolima</v>
      </c>
      <c r="C354" s="77" t="str">
        <f>+VLOOKUP(A354,[1]Mpios!D$10:E$1131,2,0)</f>
        <v>Guamo</v>
      </c>
      <c r="D354" s="77">
        <v>4</v>
      </c>
      <c r="E354" s="77">
        <f>+VLOOKUP(A354,[1]Mpios!D$10:Q$1131,14,0)</f>
        <v>32113</v>
      </c>
      <c r="F354" s="77">
        <f t="shared" si="5"/>
        <v>24.912029396194686</v>
      </c>
      <c r="G354" s="78"/>
      <c r="H354" s="78"/>
      <c r="I354" s="78"/>
      <c r="J354" s="78"/>
      <c r="K354" s="78"/>
      <c r="L354" s="78"/>
      <c r="M354" s="78"/>
      <c r="N354" s="78"/>
      <c r="O354" s="78"/>
    </row>
    <row r="355" spans="1:15">
      <c r="A355" s="77" t="s">
        <v>537</v>
      </c>
      <c r="B355" s="77" t="str">
        <f>+VLOOKUP(A355,[1]Mpios!B$10:C$1132,2,0)</f>
        <v>Magdalena</v>
      </c>
      <c r="C355" s="77" t="str">
        <f>+VLOOKUP(A355,[1]Mpios!D$10:E$1131,2,0)</f>
        <v>Ciénaga</v>
      </c>
      <c r="D355" s="77">
        <v>13</v>
      </c>
      <c r="E355" s="77">
        <f>+VLOOKUP(A355,[1]Mpios!D$10:Q$1131,14,0)</f>
        <v>104601</v>
      </c>
      <c r="F355" s="77">
        <f t="shared" si="5"/>
        <v>24.856358925822889</v>
      </c>
      <c r="G355" s="78"/>
      <c r="H355" s="78"/>
      <c r="I355" s="78"/>
      <c r="J355" s="78"/>
      <c r="K355" s="78"/>
      <c r="L355" s="78"/>
      <c r="M355" s="78"/>
      <c r="N355" s="78"/>
      <c r="O355" s="78"/>
    </row>
    <row r="356" spans="1:15">
      <c r="A356" s="77" t="s">
        <v>705</v>
      </c>
      <c r="B356" s="77" t="str">
        <f>+VLOOKUP(A356,[1]Mpios!B$10:C$1132,2,0)</f>
        <v>Risaralda</v>
      </c>
      <c r="C356" s="77" t="str">
        <f>+VLOOKUP(A356,[1]Mpios!D$10:E$1131,2,0)</f>
        <v>Santa Rosa de Cabal</v>
      </c>
      <c r="D356" s="77">
        <v>9</v>
      </c>
      <c r="E356" s="77">
        <f>+VLOOKUP(A356,[1]Mpios!D$10:Q$1131,14,0)</f>
        <v>72435</v>
      </c>
      <c r="F356" s="77">
        <f t="shared" si="5"/>
        <v>24.849865396562439</v>
      </c>
      <c r="G356" s="78"/>
      <c r="H356" s="78"/>
      <c r="I356" s="78"/>
      <c r="J356" s="78"/>
      <c r="K356" s="78"/>
      <c r="L356" s="78"/>
      <c r="M356" s="78"/>
      <c r="N356" s="78"/>
      <c r="O356" s="78"/>
    </row>
    <row r="357" spans="1:15">
      <c r="A357" s="77" t="s">
        <v>1104</v>
      </c>
      <c r="B357" s="77" t="str">
        <f>+VLOOKUP(A357,[1]Mpios!B$10:C$1132,2,0)</f>
        <v>Cundinamarca</v>
      </c>
      <c r="C357" s="77" t="str">
        <f>+VLOOKUP(A357,[1]Mpios!D$10:E$1131,2,0)</f>
        <v>Nocaima</v>
      </c>
      <c r="D357" s="77">
        <v>1</v>
      </c>
      <c r="E357" s="77">
        <f>+VLOOKUP(A357,[1]Mpios!D$10:Q$1131,14,0)</f>
        <v>8055</v>
      </c>
      <c r="F357" s="77">
        <f t="shared" si="5"/>
        <v>24.829298572315334</v>
      </c>
      <c r="G357" s="78"/>
      <c r="H357" s="78"/>
      <c r="I357" s="78"/>
      <c r="J357" s="78"/>
      <c r="K357" s="78"/>
      <c r="L357" s="78"/>
      <c r="M357" s="78"/>
      <c r="N357" s="78"/>
      <c r="O357" s="78"/>
    </row>
    <row r="358" spans="1:15">
      <c r="A358" s="77" t="s">
        <v>810</v>
      </c>
      <c r="B358" s="77" t="str">
        <f>+VLOOKUP(A358,[1]Mpios!B$10:C$1132,2,0)</f>
        <v>Tolima</v>
      </c>
      <c r="C358" s="77" t="str">
        <f>+VLOOKUP(A358,[1]Mpios!D$10:E$1131,2,0)</f>
        <v>Ortega</v>
      </c>
      <c r="D358" s="77">
        <v>4</v>
      </c>
      <c r="E358" s="77">
        <f>+VLOOKUP(A358,[1]Mpios!D$10:Q$1131,14,0)</f>
        <v>32431</v>
      </c>
      <c r="F358" s="77">
        <f t="shared" si="5"/>
        <v>24.667756159230365</v>
      </c>
      <c r="G358" s="78"/>
      <c r="H358" s="78"/>
      <c r="I358" s="78"/>
      <c r="J358" s="78"/>
      <c r="K358" s="78"/>
      <c r="L358" s="78"/>
      <c r="M358" s="78"/>
      <c r="N358" s="78"/>
      <c r="O358" s="78"/>
    </row>
    <row r="359" spans="1:15">
      <c r="A359" s="77" t="s">
        <v>410</v>
      </c>
      <c r="B359" s="77" t="str">
        <f>+VLOOKUP(A359,[1]Mpios!B$10:C$1132,2,0)</f>
        <v>Cundinamarca</v>
      </c>
      <c r="C359" s="77" t="str">
        <f>+VLOOKUP(A359,[1]Mpios!D$10:E$1131,2,0)</f>
        <v>Girardot</v>
      </c>
      <c r="D359" s="77">
        <v>13</v>
      </c>
      <c r="E359" s="77">
        <f>+VLOOKUP(A359,[1]Mpios!D$10:Q$1131,14,0)</f>
        <v>105701</v>
      </c>
      <c r="F359" s="77">
        <f t="shared" si="5"/>
        <v>24.597685925393328</v>
      </c>
      <c r="G359" s="78"/>
      <c r="H359" s="78"/>
      <c r="I359" s="78"/>
      <c r="J359" s="78"/>
      <c r="K359" s="78"/>
      <c r="L359" s="78"/>
      <c r="M359" s="78"/>
      <c r="N359" s="78"/>
      <c r="O359" s="78"/>
    </row>
    <row r="360" spans="1:15">
      <c r="A360" s="77" t="s">
        <v>816</v>
      </c>
      <c r="B360" s="77" t="str">
        <f>+VLOOKUP(A360,[1]Mpios!B$10:C$1132,2,0)</f>
        <v>Tolima</v>
      </c>
      <c r="C360" s="77" t="str">
        <f>+VLOOKUP(A360,[1]Mpios!D$10:E$1131,2,0)</f>
        <v>Rioblanco</v>
      </c>
      <c r="D360" s="77">
        <v>3</v>
      </c>
      <c r="E360" s="77">
        <f>+VLOOKUP(A360,[1]Mpios!D$10:Q$1131,14,0)</f>
        <v>24459</v>
      </c>
      <c r="F360" s="77">
        <f t="shared" si="5"/>
        <v>24.530847540782531</v>
      </c>
      <c r="G360" s="78"/>
      <c r="H360" s="78"/>
      <c r="I360" s="78"/>
      <c r="J360" s="78"/>
      <c r="K360" s="78"/>
      <c r="L360" s="78"/>
      <c r="M360" s="78"/>
      <c r="N360" s="78"/>
      <c r="O360" s="78"/>
    </row>
    <row r="361" spans="1:15">
      <c r="A361" s="77" t="s">
        <v>702</v>
      </c>
      <c r="B361" s="77" t="str">
        <f>+VLOOKUP(A361,[1]Mpios!B$10:C$1132,2,0)</f>
        <v>Risaralda</v>
      </c>
      <c r="C361" s="77" t="str">
        <f>+VLOOKUP(A361,[1]Mpios!D$10:E$1131,2,0)</f>
        <v>Mistrató</v>
      </c>
      <c r="D361" s="77">
        <v>2</v>
      </c>
      <c r="E361" s="77">
        <f>+VLOOKUP(A361,[1]Mpios!D$10:Q$1131,14,0)</f>
        <v>16311</v>
      </c>
      <c r="F361" s="77">
        <f t="shared" si="5"/>
        <v>24.523327815584576</v>
      </c>
      <c r="G361" s="78"/>
      <c r="H361" s="78"/>
      <c r="I361" s="78"/>
      <c r="J361" s="78"/>
      <c r="K361" s="78"/>
      <c r="L361" s="78"/>
      <c r="M361" s="78"/>
      <c r="N361" s="78"/>
      <c r="O361" s="78"/>
    </row>
    <row r="362" spans="1:15">
      <c r="A362" s="77" t="s">
        <v>458</v>
      </c>
      <c r="B362" s="77" t="str">
        <f>+VLOOKUP(A362,[1]Mpios!B$10:C$1132,2,0)</f>
        <v>Chocó</v>
      </c>
      <c r="C362" s="77" t="str">
        <f>+VLOOKUP(A362,[1]Mpios!D$10:E$1131,2,0)</f>
        <v>El Cantón del San Pablo</v>
      </c>
      <c r="D362" s="77">
        <v>1</v>
      </c>
      <c r="E362" s="77">
        <f>+VLOOKUP(A362,[1]Mpios!D$10:Q$1131,14,0)</f>
        <v>8175</v>
      </c>
      <c r="F362" s="77">
        <f t="shared" si="5"/>
        <v>24.464831804281346</v>
      </c>
      <c r="G362" s="78"/>
      <c r="H362" s="78"/>
      <c r="I362" s="78"/>
      <c r="J362" s="78"/>
      <c r="K362" s="78"/>
      <c r="L362" s="78"/>
      <c r="M362" s="78"/>
      <c r="N362" s="78"/>
      <c r="O362" s="78"/>
    </row>
    <row r="363" spans="1:15">
      <c r="A363" s="77" t="s">
        <v>147</v>
      </c>
      <c r="B363" s="77" t="str">
        <f>+VLOOKUP(A363,[1]Mpios!B$10:C$1132,2,0)</f>
        <v>Antioquia</v>
      </c>
      <c r="C363" s="77" t="str">
        <f>+VLOOKUP(A363,[1]Mpios!D$10:E$1131,2,0)</f>
        <v>Uramita</v>
      </c>
      <c r="D363" s="77">
        <v>1</v>
      </c>
      <c r="E363" s="77">
        <f>+VLOOKUP(A363,[1]Mpios!D$10:Q$1131,14,0)</f>
        <v>8230</v>
      </c>
      <c r="F363" s="77">
        <f t="shared" si="5"/>
        <v>24.301336573511545</v>
      </c>
      <c r="G363" s="78"/>
      <c r="H363" s="78"/>
      <c r="I363" s="78"/>
      <c r="J363" s="78"/>
      <c r="K363" s="78"/>
      <c r="L363" s="78"/>
      <c r="M363" s="78"/>
      <c r="N363" s="78"/>
      <c r="O363" s="78"/>
    </row>
    <row r="364" spans="1:15">
      <c r="A364" s="77" t="s">
        <v>574</v>
      </c>
      <c r="B364" s="77" t="str">
        <f>+VLOOKUP(A364,[1]Mpios!B$10:C$1132,2,0)</f>
        <v>Meta</v>
      </c>
      <c r="C364" s="77" t="str">
        <f>+VLOOKUP(A364,[1]Mpios!D$10:E$1131,2,0)</f>
        <v>Uribe</v>
      </c>
      <c r="D364" s="77">
        <v>2</v>
      </c>
      <c r="E364" s="77">
        <f>+VLOOKUP(A364,[1]Mpios!D$10:Q$1131,14,0)</f>
        <v>16539</v>
      </c>
      <c r="F364" s="77">
        <f t="shared" si="5"/>
        <v>24.185259084587944</v>
      </c>
      <c r="G364" s="78"/>
      <c r="H364" s="78"/>
      <c r="I364" s="78"/>
      <c r="J364" s="78"/>
      <c r="K364" s="78"/>
      <c r="L364" s="78"/>
      <c r="M364" s="78"/>
      <c r="N364" s="78"/>
      <c r="O364" s="78"/>
    </row>
    <row r="365" spans="1:15">
      <c r="A365" s="77" t="s">
        <v>60</v>
      </c>
      <c r="B365" s="77" t="str">
        <f>+VLOOKUP(A365,[1]Mpios!B$10:C$1132,2,0)</f>
        <v>Antioquia</v>
      </c>
      <c r="C365" s="77" t="str">
        <f>+VLOOKUP(A365,[1]Mpios!D$10:E$1131,2,0)</f>
        <v>Caicedo</v>
      </c>
      <c r="D365" s="77">
        <v>1</v>
      </c>
      <c r="E365" s="77">
        <f>+VLOOKUP(A365,[1]Mpios!D$10:Q$1131,14,0)</f>
        <v>8275</v>
      </c>
      <c r="F365" s="77">
        <f t="shared" si="5"/>
        <v>24.169184290030213</v>
      </c>
      <c r="G365" s="78"/>
      <c r="H365" s="78"/>
      <c r="I365" s="78"/>
      <c r="J365" s="78"/>
      <c r="K365" s="78"/>
      <c r="L365" s="78"/>
      <c r="M365" s="78"/>
      <c r="N365" s="78"/>
      <c r="O365" s="78"/>
    </row>
    <row r="366" spans="1:15">
      <c r="A366" s="77" t="s">
        <v>280</v>
      </c>
      <c r="B366" s="77" t="str">
        <f>+VLOOKUP(A366,[1]Mpios!B$10:C$1132,2,0)</f>
        <v>Caquetá</v>
      </c>
      <c r="C366" s="77" t="str">
        <f>+VLOOKUP(A366,[1]Mpios!D$10:E$1131,2,0)</f>
        <v>Florencia</v>
      </c>
      <c r="D366" s="77">
        <v>21</v>
      </c>
      <c r="E366" s="77">
        <f>+VLOOKUP(A366,[1]Mpios!D$10:Q$1131,14,0)</f>
        <v>175395</v>
      </c>
      <c r="F366" s="77">
        <f t="shared" si="5"/>
        <v>23.945950568716327</v>
      </c>
      <c r="G366" s="78"/>
      <c r="H366" s="78"/>
      <c r="I366" s="78"/>
      <c r="J366" s="78"/>
      <c r="K366" s="78"/>
      <c r="L366" s="78"/>
      <c r="M366" s="78"/>
      <c r="N366" s="78"/>
      <c r="O366" s="78"/>
    </row>
    <row r="367" spans="1:15">
      <c r="A367" s="77" t="s">
        <v>349</v>
      </c>
      <c r="B367" s="77" t="str">
        <f>+VLOOKUP(A367,[1]Mpios!B$10:C$1132,2,0)</f>
        <v>Cesar</v>
      </c>
      <c r="C367" s="77" t="str">
        <f>+VLOOKUP(A367,[1]Mpios!D$10:E$1131,2,0)</f>
        <v>Gamarra</v>
      </c>
      <c r="D367" s="77">
        <v>2</v>
      </c>
      <c r="E367" s="77">
        <f>+VLOOKUP(A367,[1]Mpios!D$10:Q$1131,14,0)</f>
        <v>16856</v>
      </c>
      <c r="F367" s="77">
        <f t="shared" si="5"/>
        <v>23.730422401518748</v>
      </c>
      <c r="G367" s="78"/>
      <c r="H367" s="78"/>
      <c r="I367" s="78"/>
      <c r="J367" s="78"/>
      <c r="K367" s="78"/>
      <c r="L367" s="78"/>
      <c r="M367" s="78"/>
      <c r="N367" s="78"/>
      <c r="O367" s="78"/>
    </row>
    <row r="368" spans="1:15">
      <c r="A368" s="77" t="s">
        <v>283</v>
      </c>
      <c r="B368" s="77" t="str">
        <f>+VLOOKUP(A368,[1]Mpios!B$10:C$1132,2,0)</f>
        <v>Caquetá</v>
      </c>
      <c r="C368" s="77" t="str">
        <f>+VLOOKUP(A368,[1]Mpios!D$10:E$1131,2,0)</f>
        <v>Cartagena del Chairá</v>
      </c>
      <c r="D368" s="77">
        <v>4</v>
      </c>
      <c r="E368" s="77">
        <f>+VLOOKUP(A368,[1]Mpios!D$10:Q$1131,14,0)</f>
        <v>33908</v>
      </c>
      <c r="F368" s="77">
        <f t="shared" si="5"/>
        <v>23.593252329833668</v>
      </c>
      <c r="G368" s="78"/>
      <c r="H368" s="78"/>
      <c r="I368" s="78"/>
      <c r="J368" s="78"/>
      <c r="K368" s="78"/>
      <c r="L368" s="78"/>
      <c r="M368" s="78"/>
      <c r="N368" s="78"/>
      <c r="O368" s="78"/>
    </row>
    <row r="369" spans="1:15">
      <c r="A369" s="77" t="s">
        <v>133</v>
      </c>
      <c r="B369" s="77" t="str">
        <f>+VLOOKUP(A369,[1]Mpios!B$10:C$1132,2,0)</f>
        <v>Antioquia</v>
      </c>
      <c r="C369" s="77" t="str">
        <f>+VLOOKUP(A369,[1]Mpios!D$10:E$1131,2,0)</f>
        <v>San Vicente</v>
      </c>
      <c r="D369" s="77">
        <v>2</v>
      </c>
      <c r="E369" s="77">
        <f>+VLOOKUP(A369,[1]Mpios!D$10:Q$1131,14,0)</f>
        <v>16967</v>
      </c>
      <c r="F369" s="77">
        <f t="shared" si="5"/>
        <v>23.575175340366595</v>
      </c>
      <c r="G369" s="78"/>
      <c r="H369" s="78"/>
      <c r="I369" s="78"/>
      <c r="J369" s="78"/>
      <c r="K369" s="78"/>
      <c r="L369" s="78"/>
      <c r="M369" s="78"/>
      <c r="N369" s="78"/>
      <c r="O369" s="78"/>
    </row>
    <row r="370" spans="1:15">
      <c r="A370" s="77" t="s">
        <v>1067</v>
      </c>
      <c r="B370" s="77" t="str">
        <f>+VLOOKUP(A370,[1]Mpios!B$10:C$1132,2,0)</f>
        <v>Atlántico</v>
      </c>
      <c r="C370" s="77" t="str">
        <f>+VLOOKUP(A370,[1]Mpios!D$10:E$1131,2,0)</f>
        <v>Santo Tomás</v>
      </c>
      <c r="D370" s="77">
        <v>3</v>
      </c>
      <c r="E370" s="77">
        <f>+VLOOKUP(A370,[1]Mpios!D$10:Q$1131,14,0)</f>
        <v>25453</v>
      </c>
      <c r="F370" s="77">
        <f t="shared" si="5"/>
        <v>23.572859780772404</v>
      </c>
      <c r="G370" s="78"/>
      <c r="H370" s="78"/>
      <c r="I370" s="78"/>
      <c r="J370" s="78"/>
      <c r="K370" s="78"/>
      <c r="L370" s="78"/>
      <c r="M370" s="78"/>
      <c r="N370" s="78"/>
      <c r="O370" s="78"/>
    </row>
    <row r="371" spans="1:15">
      <c r="A371" s="77" t="s">
        <v>330</v>
      </c>
      <c r="B371" s="77" t="str">
        <f>+VLOOKUP(A371,[1]Mpios!B$10:C$1132,2,0)</f>
        <v>Cauca</v>
      </c>
      <c r="C371" s="77" t="str">
        <f>+VLOOKUP(A371,[1]Mpios!D$10:E$1131,2,0)</f>
        <v>Sotara</v>
      </c>
      <c r="D371" s="77">
        <v>2</v>
      </c>
      <c r="E371" s="77">
        <f>+VLOOKUP(A371,[1]Mpios!D$10:Q$1131,14,0)</f>
        <v>17124</v>
      </c>
      <c r="F371" s="77">
        <f t="shared" si="5"/>
        <v>23.3590282644242</v>
      </c>
      <c r="G371" s="78"/>
      <c r="H371" s="78"/>
      <c r="I371" s="78"/>
      <c r="J371" s="78"/>
      <c r="K371" s="78"/>
      <c r="L371" s="78"/>
      <c r="M371" s="78"/>
      <c r="N371" s="78"/>
      <c r="O371" s="78"/>
    </row>
    <row r="372" spans="1:15">
      <c r="A372" s="77" t="s">
        <v>49</v>
      </c>
      <c r="B372" s="77" t="str">
        <f>+VLOOKUP(A372,[1]Mpios!B$10:C$1132,2,0)</f>
        <v>Antioquia</v>
      </c>
      <c r="C372" s="77" t="str">
        <f>+VLOOKUP(A372,[1]Mpios!D$10:E$1131,2,0)</f>
        <v>Argelia</v>
      </c>
      <c r="D372" s="77">
        <v>1</v>
      </c>
      <c r="E372" s="77">
        <f>+VLOOKUP(A372,[1]Mpios!D$10:Q$1131,14,0)</f>
        <v>8578</v>
      </c>
      <c r="F372" s="77">
        <f t="shared" si="5"/>
        <v>23.315458148752622</v>
      </c>
      <c r="G372" s="78"/>
      <c r="H372" s="78"/>
      <c r="I372" s="78"/>
      <c r="J372" s="78"/>
      <c r="K372" s="78"/>
      <c r="L372" s="78"/>
      <c r="M372" s="78"/>
      <c r="N372" s="78"/>
      <c r="O372" s="78"/>
    </row>
    <row r="373" spans="1:15">
      <c r="A373" s="77" t="s">
        <v>53</v>
      </c>
      <c r="B373" s="77" t="str">
        <f>+VLOOKUP(A373,[1]Mpios!B$10:C$1132,2,0)</f>
        <v>Antioquia</v>
      </c>
      <c r="C373" s="77" t="str">
        <f>+VLOOKUP(A373,[1]Mpios!D$10:E$1131,2,0)</f>
        <v>Bello</v>
      </c>
      <c r="D373" s="77">
        <v>54</v>
      </c>
      <c r="E373" s="77">
        <f>+VLOOKUP(A373,[1]Mpios!D$10:Q$1131,14,0)</f>
        <v>464560</v>
      </c>
      <c r="F373" s="77">
        <f t="shared" si="5"/>
        <v>23.247804374031343</v>
      </c>
      <c r="G373" s="78"/>
      <c r="H373" s="78"/>
      <c r="I373" s="78"/>
      <c r="J373" s="78"/>
      <c r="K373" s="78"/>
      <c r="L373" s="78"/>
      <c r="M373" s="78"/>
      <c r="N373" s="78"/>
      <c r="O373" s="78"/>
    </row>
    <row r="374" spans="1:15">
      <c r="A374" s="77" t="s">
        <v>586</v>
      </c>
      <c r="B374" s="77" t="str">
        <f>+VLOOKUP(A374,[1]Mpios!B$10:C$1132,2,0)</f>
        <v>Meta</v>
      </c>
      <c r="C374" s="77" t="str">
        <f>+VLOOKUP(A374,[1]Mpios!D$10:E$1131,2,0)</f>
        <v>Vistahermosa</v>
      </c>
      <c r="D374" s="77">
        <v>3</v>
      </c>
      <c r="E374" s="77">
        <f>+VLOOKUP(A374,[1]Mpios!D$10:Q$1131,14,0)</f>
        <v>25908</v>
      </c>
      <c r="F374" s="77">
        <f t="shared" si="5"/>
        <v>23.158869847151458</v>
      </c>
      <c r="G374" s="78"/>
      <c r="H374" s="78"/>
      <c r="I374" s="78"/>
      <c r="J374" s="78"/>
      <c r="K374" s="78"/>
      <c r="L374" s="78"/>
      <c r="M374" s="78"/>
      <c r="N374" s="78"/>
      <c r="O374" s="78"/>
    </row>
    <row r="375" spans="1:15">
      <c r="A375" s="77" t="s">
        <v>44</v>
      </c>
      <c r="B375" s="77" t="str">
        <f>+VLOOKUP(A375,[1]Mpios!B$10:C$1132,2,0)</f>
        <v>Antioquia</v>
      </c>
      <c r="C375" s="77" t="str">
        <f>+VLOOKUP(A375,[1]Mpios!D$10:E$1131,2,0)</f>
        <v>Anorí</v>
      </c>
      <c r="D375" s="77">
        <v>2</v>
      </c>
      <c r="E375" s="77">
        <f>+VLOOKUP(A375,[1]Mpios!D$10:Q$1131,14,0)</f>
        <v>17304</v>
      </c>
      <c r="F375" s="77">
        <f t="shared" si="5"/>
        <v>23.116042533518261</v>
      </c>
      <c r="G375" s="78"/>
      <c r="H375" s="78"/>
      <c r="I375" s="78"/>
      <c r="J375" s="78"/>
      <c r="K375" s="78"/>
      <c r="L375" s="78"/>
      <c r="M375" s="78"/>
      <c r="N375" s="78"/>
      <c r="O375" s="78"/>
    </row>
    <row r="376" spans="1:15">
      <c r="A376" s="77" t="s">
        <v>1298</v>
      </c>
      <c r="B376" s="77" t="str">
        <f>+VLOOKUP(A376,[1]Mpios!B$10:C$1132,2,0)</f>
        <v>Atlántico</v>
      </c>
      <c r="C376" s="77" t="str">
        <f>+VLOOKUP(A376,[1]Mpios!D$10:E$1131,2,0)</f>
        <v>Suan</v>
      </c>
      <c r="D376" s="77">
        <v>1</v>
      </c>
      <c r="E376" s="77">
        <f>+VLOOKUP(A376,[1]Mpios!D$10:Q$1131,14,0)</f>
        <v>8664</v>
      </c>
      <c r="F376" s="77">
        <f t="shared" si="5"/>
        <v>23.084025854108955</v>
      </c>
      <c r="G376" s="78"/>
      <c r="H376" s="78"/>
      <c r="I376" s="78"/>
      <c r="J376" s="78"/>
      <c r="K376" s="78"/>
      <c r="L376" s="78"/>
      <c r="M376" s="78"/>
      <c r="N376" s="78"/>
      <c r="O376" s="78"/>
    </row>
    <row r="377" spans="1:15">
      <c r="A377" s="77" t="s">
        <v>317</v>
      </c>
      <c r="B377" s="77" t="str">
        <f>+VLOOKUP(A377,[1]Mpios!B$10:C$1132,2,0)</f>
        <v>Cauca</v>
      </c>
      <c r="C377" s="77" t="str">
        <f>+VLOOKUP(A377,[1]Mpios!D$10:E$1131,2,0)</f>
        <v>Morales</v>
      </c>
      <c r="D377" s="77">
        <v>3</v>
      </c>
      <c r="E377" s="77">
        <f>+VLOOKUP(A377,[1]Mpios!D$10:Q$1131,14,0)</f>
        <v>26167</v>
      </c>
      <c r="F377" s="77">
        <f t="shared" si="5"/>
        <v>22.929644208354034</v>
      </c>
      <c r="G377" s="78"/>
      <c r="H377" s="78"/>
      <c r="I377" s="78"/>
      <c r="J377" s="78"/>
      <c r="K377" s="78"/>
      <c r="L377" s="78"/>
      <c r="M377" s="78"/>
      <c r="N377" s="78"/>
      <c r="O377" s="78"/>
    </row>
    <row r="378" spans="1:15">
      <c r="A378" s="77" t="s">
        <v>456</v>
      </c>
      <c r="B378" s="77" t="str">
        <f>+VLOOKUP(A378,[1]Mpios!B$10:C$1132,2,0)</f>
        <v>Chocó</v>
      </c>
      <c r="C378" s="77" t="str">
        <f>+VLOOKUP(A378,[1]Mpios!D$10:E$1131,2,0)</f>
        <v>Bajo Baudó</v>
      </c>
      <c r="D378" s="77">
        <v>2</v>
      </c>
      <c r="E378" s="77">
        <f>+VLOOKUP(A378,[1]Mpios!D$10:Q$1131,14,0)</f>
        <v>17507</v>
      </c>
      <c r="F378" s="77">
        <f t="shared" si="5"/>
        <v>22.848003655680586</v>
      </c>
      <c r="G378" s="78"/>
      <c r="H378" s="78"/>
      <c r="I378" s="78"/>
      <c r="J378" s="78"/>
      <c r="K378" s="78"/>
      <c r="L378" s="78"/>
      <c r="M378" s="78"/>
      <c r="N378" s="78"/>
      <c r="O378" s="78"/>
    </row>
    <row r="379" spans="1:15">
      <c r="A379" s="77" t="s">
        <v>583</v>
      </c>
      <c r="B379" s="77" t="str">
        <f>+VLOOKUP(A379,[1]Mpios!B$10:C$1132,2,0)</f>
        <v>Meta</v>
      </c>
      <c r="C379" s="77" t="str">
        <f>+VLOOKUP(A379,[1]Mpios!D$10:E$1131,2,0)</f>
        <v>San Juan de Arama</v>
      </c>
      <c r="D379" s="77">
        <v>1</v>
      </c>
      <c r="E379" s="77">
        <f>+VLOOKUP(A379,[1]Mpios!D$10:Q$1131,14,0)</f>
        <v>8800</v>
      </c>
      <c r="F379" s="77">
        <f t="shared" si="5"/>
        <v>22.727272727272727</v>
      </c>
      <c r="G379" s="78"/>
      <c r="H379" s="78"/>
      <c r="I379" s="78"/>
      <c r="J379" s="78"/>
      <c r="K379" s="78"/>
      <c r="L379" s="78"/>
      <c r="M379" s="78"/>
      <c r="N379" s="78"/>
      <c r="O379" s="78"/>
    </row>
    <row r="380" spans="1:15">
      <c r="A380" s="77" t="s">
        <v>388</v>
      </c>
      <c r="B380" s="77" t="str">
        <f>+VLOOKUP(A380,[1]Mpios!B$10:C$1132,2,0)</f>
        <v>Córdoba</v>
      </c>
      <c r="C380" s="77" t="str">
        <f>+VLOOKUP(A380,[1]Mpios!D$10:E$1131,2,0)</f>
        <v>San Pelayo</v>
      </c>
      <c r="D380" s="77">
        <v>5</v>
      </c>
      <c r="E380" s="77">
        <f>+VLOOKUP(A380,[1]Mpios!D$10:Q$1131,14,0)</f>
        <v>44068</v>
      </c>
      <c r="F380" s="77">
        <f t="shared" si="5"/>
        <v>22.692202959063266</v>
      </c>
      <c r="G380" s="78"/>
      <c r="H380" s="78"/>
      <c r="I380" s="78"/>
      <c r="J380" s="78"/>
      <c r="K380" s="78"/>
      <c r="L380" s="78"/>
      <c r="M380" s="78"/>
      <c r="N380" s="78"/>
      <c r="O380" s="78"/>
    </row>
    <row r="381" spans="1:15">
      <c r="A381" s="77" t="s">
        <v>764</v>
      </c>
      <c r="B381" s="77" t="str">
        <f>+VLOOKUP(A381,[1]Mpios!B$10:C$1132,2,0)</f>
        <v>Sucre</v>
      </c>
      <c r="C381" s="77" t="str">
        <f>+VLOOKUP(A381,[1]Mpios!D$10:E$1131,2,0)</f>
        <v>Guaranda</v>
      </c>
      <c r="D381" s="77">
        <v>2</v>
      </c>
      <c r="E381" s="77">
        <f>+VLOOKUP(A381,[1]Mpios!D$10:Q$1131,14,0)</f>
        <v>17646</v>
      </c>
      <c r="F381" s="77">
        <f t="shared" si="5"/>
        <v>22.668026748271561</v>
      </c>
      <c r="G381" s="78"/>
      <c r="H381" s="78"/>
      <c r="I381" s="78"/>
      <c r="J381" s="78"/>
      <c r="K381" s="78"/>
      <c r="L381" s="78"/>
      <c r="M381" s="78"/>
      <c r="N381" s="78"/>
      <c r="O381" s="78"/>
    </row>
    <row r="382" spans="1:15">
      <c r="A382" s="77" t="s">
        <v>789</v>
      </c>
      <c r="B382" s="77" t="str">
        <f>+VLOOKUP(A382,[1]Mpios!B$10:C$1132,2,0)</f>
        <v>Tolima</v>
      </c>
      <c r="C382" s="77" t="str">
        <f>+VLOOKUP(A382,[1]Mpios!D$10:E$1131,2,0)</f>
        <v>Carmen de Apicalá</v>
      </c>
      <c r="D382" s="77">
        <v>1</v>
      </c>
      <c r="E382" s="77">
        <f>+VLOOKUP(A382,[1]Mpios!D$10:Q$1131,14,0)</f>
        <v>8835</v>
      </c>
      <c r="F382" s="77">
        <f t="shared" si="5"/>
        <v>22.637238256932655</v>
      </c>
      <c r="G382" s="78"/>
      <c r="H382" s="78"/>
      <c r="I382" s="78"/>
      <c r="J382" s="78"/>
      <c r="K382" s="78"/>
      <c r="L382" s="78"/>
      <c r="M382" s="78"/>
      <c r="N382" s="78"/>
      <c r="O382" s="78"/>
    </row>
    <row r="383" spans="1:15">
      <c r="A383" s="77" t="s">
        <v>189</v>
      </c>
      <c r="B383" s="77" t="str">
        <f>+VLOOKUP(A383,[1]Mpios!B$10:C$1132,2,0)</f>
        <v>Bolívar</v>
      </c>
      <c r="C383" s="77" t="str">
        <f>+VLOOKUP(A383,[1]Mpios!D$10:E$1131,2,0)</f>
        <v>Magangué</v>
      </c>
      <c r="D383" s="77">
        <v>14</v>
      </c>
      <c r="E383" s="77">
        <f>+VLOOKUP(A383,[1]Mpios!D$10:Q$1131,14,0)</f>
        <v>123833</v>
      </c>
      <c r="F383" s="77">
        <f t="shared" si="5"/>
        <v>22.611097203491799</v>
      </c>
      <c r="G383" s="78"/>
      <c r="H383" s="78"/>
      <c r="I383" s="78"/>
      <c r="J383" s="78"/>
      <c r="K383" s="78"/>
      <c r="L383" s="78"/>
      <c r="M383" s="78"/>
      <c r="N383" s="78"/>
      <c r="O383" s="78"/>
    </row>
    <row r="384" spans="1:15">
      <c r="A384" s="77" t="s">
        <v>1132</v>
      </c>
      <c r="B384" s="77" t="str">
        <f>+VLOOKUP(A384,[1]Mpios!B$10:C$1132,2,0)</f>
        <v>Santander</v>
      </c>
      <c r="C384" s="77" t="str">
        <f>+VLOOKUP(A384,[1]Mpios!D$10:E$1131,2,0)</f>
        <v>Zapatoca</v>
      </c>
      <c r="D384" s="77">
        <v>1</v>
      </c>
      <c r="E384" s="77">
        <f>+VLOOKUP(A384,[1]Mpios!D$10:Q$1131,14,0)</f>
        <v>8891</v>
      </c>
      <c r="F384" s="77">
        <f t="shared" si="5"/>
        <v>22.494657518839276</v>
      </c>
      <c r="G384" s="78"/>
      <c r="H384" s="78"/>
      <c r="I384" s="78"/>
      <c r="J384" s="78"/>
      <c r="K384" s="78"/>
      <c r="L384" s="78"/>
      <c r="M384" s="78"/>
      <c r="N384" s="78"/>
      <c r="O384" s="78"/>
    </row>
    <row r="385" spans="1:15">
      <c r="A385" s="77" t="s">
        <v>674</v>
      </c>
      <c r="B385" s="77" t="str">
        <f>+VLOOKUP(A385,[1]Mpios!B$10:C$1132,2,0)</f>
        <v>Norte de Santander</v>
      </c>
      <c r="C385" s="77" t="str">
        <f>+VLOOKUP(A385,[1]Mpios!D$10:E$1131,2,0)</f>
        <v>Salazar</v>
      </c>
      <c r="D385" s="77">
        <v>1</v>
      </c>
      <c r="E385" s="77">
        <f>+VLOOKUP(A385,[1]Mpios!D$10:Q$1131,14,0)</f>
        <v>8942</v>
      </c>
      <c r="F385" s="77">
        <f t="shared" si="5"/>
        <v>22.366360993066426</v>
      </c>
      <c r="G385" s="78"/>
      <c r="H385" s="78"/>
      <c r="I385" s="78"/>
      <c r="J385" s="78"/>
      <c r="K385" s="78"/>
      <c r="L385" s="78"/>
      <c r="M385" s="78"/>
      <c r="N385" s="78"/>
      <c r="O385" s="78"/>
    </row>
    <row r="386" spans="1:15">
      <c r="A386" s="77" t="s">
        <v>652</v>
      </c>
      <c r="B386" s="77" t="str">
        <f>+VLOOKUP(A386,[1]Mpios!B$10:C$1132,2,0)</f>
        <v>Norte de Santander</v>
      </c>
      <c r="C386" s="77" t="str">
        <f>+VLOOKUP(A386,[1]Mpios!D$10:E$1131,2,0)</f>
        <v>Arboledas</v>
      </c>
      <c r="D386" s="77">
        <v>1</v>
      </c>
      <c r="E386" s="77">
        <f>+VLOOKUP(A386,[1]Mpios!D$10:Q$1131,14,0)</f>
        <v>8972</v>
      </c>
      <c r="F386" s="77">
        <f t="shared" ref="F386:F449" si="6">+(D386/E386)*2*100000</f>
        <v>22.291573785109229</v>
      </c>
      <c r="G386" s="78"/>
      <c r="H386" s="78"/>
      <c r="I386" s="78"/>
      <c r="J386" s="78"/>
      <c r="K386" s="78"/>
      <c r="L386" s="78"/>
      <c r="M386" s="78"/>
      <c r="N386" s="78"/>
      <c r="O386" s="78"/>
    </row>
    <row r="387" spans="1:15">
      <c r="A387" s="77" t="s">
        <v>71</v>
      </c>
      <c r="B387" s="77" t="str">
        <f>+VLOOKUP(A387,[1]Mpios!B$10:C$1132,2,0)</f>
        <v>Antioquia</v>
      </c>
      <c r="C387" s="77" t="str">
        <f>+VLOOKUP(A387,[1]Mpios!D$10:E$1131,2,0)</f>
        <v>Cisneros</v>
      </c>
      <c r="D387" s="77">
        <v>1</v>
      </c>
      <c r="E387" s="77">
        <f>+VLOOKUP(A387,[1]Mpios!D$10:Q$1131,14,0)</f>
        <v>8998</v>
      </c>
      <c r="F387" s="77">
        <f t="shared" si="6"/>
        <v>22.227161591464771</v>
      </c>
      <c r="G387" s="78"/>
      <c r="H387" s="78"/>
      <c r="I387" s="78"/>
      <c r="J387" s="78"/>
      <c r="K387" s="78"/>
      <c r="L387" s="78"/>
      <c r="M387" s="78"/>
      <c r="N387" s="78"/>
      <c r="O387" s="78"/>
    </row>
    <row r="388" spans="1:15">
      <c r="A388" s="77" t="s">
        <v>861</v>
      </c>
      <c r="B388" s="77" t="str">
        <f>+VLOOKUP(A388,[1]Mpios!B$10:C$1132,2,0)</f>
        <v>Valle del Cauca</v>
      </c>
      <c r="C388" s="77" t="str">
        <f>+VLOOKUP(A388,[1]Mpios!D$10:E$1131,2,0)</f>
        <v>Trujillo</v>
      </c>
      <c r="D388" s="77">
        <v>2</v>
      </c>
      <c r="E388" s="77">
        <f>+VLOOKUP(A388,[1]Mpios!D$10:Q$1131,14,0)</f>
        <v>18041</v>
      </c>
      <c r="F388" s="77">
        <f t="shared" si="6"/>
        <v>22.171719971176763</v>
      </c>
      <c r="G388" s="78"/>
      <c r="H388" s="78"/>
      <c r="I388" s="78"/>
      <c r="J388" s="78"/>
      <c r="K388" s="78"/>
      <c r="L388" s="78"/>
      <c r="M388" s="78"/>
      <c r="N388" s="78"/>
      <c r="O388" s="78"/>
    </row>
    <row r="389" spans="1:15">
      <c r="A389" s="77" t="s">
        <v>62</v>
      </c>
      <c r="B389" s="77" t="str">
        <f>+VLOOKUP(A389,[1]Mpios!B$10:C$1132,2,0)</f>
        <v>Antioquia</v>
      </c>
      <c r="C389" s="77" t="str">
        <f>+VLOOKUP(A389,[1]Mpios!D$10:E$1131,2,0)</f>
        <v>Campamento</v>
      </c>
      <c r="D389" s="77">
        <v>1</v>
      </c>
      <c r="E389" s="77">
        <f>+VLOOKUP(A389,[1]Mpios!D$10:Q$1131,14,0)</f>
        <v>9035</v>
      </c>
      <c r="F389" s="77">
        <f t="shared" si="6"/>
        <v>22.136137244050911</v>
      </c>
      <c r="G389" s="78"/>
      <c r="H389" s="78"/>
      <c r="I389" s="78"/>
      <c r="J389" s="78"/>
      <c r="K389" s="78"/>
      <c r="L389" s="78"/>
      <c r="M389" s="78"/>
      <c r="N389" s="78"/>
      <c r="O389" s="78"/>
    </row>
    <row r="390" spans="1:15">
      <c r="A390" s="77" t="s">
        <v>1299</v>
      </c>
      <c r="B390" s="77" t="str">
        <f>+VLOOKUP(A390,[1]Mpios!B$10:C$1132,2,0)</f>
        <v>Boyacá</v>
      </c>
      <c r="C390" s="77" t="str">
        <f>+VLOOKUP(A390,[1]Mpios!D$10:E$1131,2,0)</f>
        <v>Tibaná</v>
      </c>
      <c r="D390" s="77">
        <v>1</v>
      </c>
      <c r="E390" s="77">
        <f>+VLOOKUP(A390,[1]Mpios!D$10:Q$1131,14,0)</f>
        <v>9136</v>
      </c>
      <c r="F390" s="77">
        <f t="shared" si="6"/>
        <v>21.891418563922944</v>
      </c>
      <c r="G390" s="78"/>
      <c r="H390" s="78"/>
      <c r="I390" s="78"/>
      <c r="J390" s="78"/>
      <c r="K390" s="78"/>
      <c r="L390" s="78"/>
      <c r="M390" s="78"/>
      <c r="N390" s="78"/>
      <c r="O390" s="78"/>
    </row>
    <row r="391" spans="1:15">
      <c r="A391" s="77" t="s">
        <v>868</v>
      </c>
      <c r="B391" s="77" t="str">
        <f>+VLOOKUP(A391,[1]Mpios!B$10:C$1132,2,0)</f>
        <v>Valle del Cauca</v>
      </c>
      <c r="C391" s="77" t="str">
        <f>+VLOOKUP(A391,[1]Mpios!D$10:E$1131,2,0)</f>
        <v>Zarzal</v>
      </c>
      <c r="D391" s="77">
        <v>5</v>
      </c>
      <c r="E391" s="77">
        <f>+VLOOKUP(A391,[1]Mpios!D$10:Q$1131,14,0)</f>
        <v>45681</v>
      </c>
      <c r="F391" s="77">
        <f t="shared" si="6"/>
        <v>21.89093934020709</v>
      </c>
      <c r="G391" s="78"/>
      <c r="H391" s="78"/>
      <c r="I391" s="78"/>
      <c r="J391" s="78"/>
      <c r="K391" s="78"/>
      <c r="L391" s="78"/>
      <c r="M391" s="78"/>
      <c r="N391" s="78"/>
      <c r="O391" s="78"/>
    </row>
    <row r="392" spans="1:15">
      <c r="A392" s="77" t="s">
        <v>294</v>
      </c>
      <c r="B392" s="77" t="str">
        <f>+VLOOKUP(A392,[1]Mpios!B$10:C$1132,2,0)</f>
        <v>Caquetá</v>
      </c>
      <c r="C392" s="77" t="str">
        <f>+VLOOKUP(A392,[1]Mpios!D$10:E$1131,2,0)</f>
        <v>Solita</v>
      </c>
      <c r="D392" s="77">
        <v>1</v>
      </c>
      <c r="E392" s="77">
        <f>+VLOOKUP(A392,[1]Mpios!D$10:Q$1131,14,0)</f>
        <v>9143</v>
      </c>
      <c r="F392" s="77">
        <f t="shared" si="6"/>
        <v>21.874658208465494</v>
      </c>
      <c r="G392" s="78"/>
      <c r="H392" s="78"/>
      <c r="I392" s="78"/>
      <c r="J392" s="78"/>
      <c r="K392" s="78"/>
      <c r="L392" s="78"/>
      <c r="M392" s="78"/>
      <c r="N392" s="78"/>
      <c r="O392" s="78"/>
    </row>
    <row r="393" spans="1:15">
      <c r="A393" s="77" t="s">
        <v>811</v>
      </c>
      <c r="B393" s="77" t="str">
        <f>+VLOOKUP(A393,[1]Mpios!B$10:C$1132,2,0)</f>
        <v>Tolima</v>
      </c>
      <c r="C393" s="77" t="str">
        <f>+VLOOKUP(A393,[1]Mpios!D$10:E$1131,2,0)</f>
        <v>Palocabildo</v>
      </c>
      <c r="D393" s="77">
        <v>1</v>
      </c>
      <c r="E393" s="77">
        <f>+VLOOKUP(A393,[1]Mpios!D$10:Q$1131,14,0)</f>
        <v>9160</v>
      </c>
      <c r="F393" s="77">
        <f t="shared" si="6"/>
        <v>21.834061135371179</v>
      </c>
      <c r="G393" s="78"/>
      <c r="H393" s="78"/>
      <c r="I393" s="78"/>
      <c r="J393" s="78"/>
      <c r="K393" s="78"/>
      <c r="L393" s="78"/>
      <c r="M393" s="78"/>
      <c r="N393" s="78"/>
      <c r="O393" s="78"/>
    </row>
    <row r="394" spans="1:15">
      <c r="A394" s="77" t="s">
        <v>797</v>
      </c>
      <c r="B394" s="77" t="str">
        <f>+VLOOKUP(A394,[1]Mpios!B$10:C$1132,2,0)</f>
        <v>Tolima</v>
      </c>
      <c r="C394" s="77" t="str">
        <f>+VLOOKUP(A394,[1]Mpios!D$10:E$1131,2,0)</f>
        <v>Falan</v>
      </c>
      <c r="D394" s="77">
        <v>1</v>
      </c>
      <c r="E394" s="77">
        <f>+VLOOKUP(A394,[1]Mpios!D$10:Q$1131,14,0)</f>
        <v>9211</v>
      </c>
      <c r="F394" s="77">
        <f t="shared" si="6"/>
        <v>21.713169037020954</v>
      </c>
      <c r="G394" s="78"/>
      <c r="H394" s="78"/>
      <c r="I394" s="78"/>
      <c r="J394" s="78"/>
      <c r="K394" s="78"/>
      <c r="L394" s="78"/>
      <c r="M394" s="78"/>
      <c r="N394" s="78"/>
      <c r="O394" s="78"/>
    </row>
    <row r="395" spans="1:15">
      <c r="A395" s="77" t="s">
        <v>178</v>
      </c>
      <c r="B395" s="77" t="str">
        <f>+VLOOKUP(A395,[1]Mpios!B$10:C$1132,2,0)</f>
        <v>Bolívar</v>
      </c>
      <c r="C395" s="77" t="str">
        <f>+VLOOKUP(A395,[1]Mpios!D$10:E$1131,2,0)</f>
        <v>Arjona</v>
      </c>
      <c r="D395" s="77">
        <v>8</v>
      </c>
      <c r="E395" s="77">
        <f>+VLOOKUP(A395,[1]Mpios!D$10:Q$1131,14,0)</f>
        <v>73891</v>
      </c>
      <c r="F395" s="77">
        <f t="shared" si="6"/>
        <v>21.65351666644111</v>
      </c>
      <c r="G395" s="78"/>
      <c r="H395" s="78"/>
      <c r="I395" s="78"/>
      <c r="J395" s="78"/>
      <c r="K395" s="78"/>
      <c r="L395" s="78"/>
      <c r="M395" s="78"/>
      <c r="N395" s="78"/>
      <c r="O395" s="78"/>
    </row>
    <row r="396" spans="1:15">
      <c r="A396" s="77" t="s">
        <v>696</v>
      </c>
      <c r="B396" s="77" t="str">
        <f>+VLOOKUP(A396,[1]Mpios!B$10:C$1132,2,0)</f>
        <v>Risaralda</v>
      </c>
      <c r="C396" s="77" t="str">
        <f>+VLOOKUP(A396,[1]Mpios!D$10:E$1131,2,0)</f>
        <v>Belén de Umbría</v>
      </c>
      <c r="D396" s="77">
        <v>3</v>
      </c>
      <c r="E396" s="77">
        <f>+VLOOKUP(A396,[1]Mpios!D$10:Q$1131,14,0)</f>
        <v>27722</v>
      </c>
      <c r="F396" s="77">
        <f t="shared" si="6"/>
        <v>21.643460067816175</v>
      </c>
      <c r="G396" s="78"/>
      <c r="H396" s="78"/>
      <c r="I396" s="78"/>
      <c r="J396" s="78"/>
      <c r="K396" s="78"/>
      <c r="L396" s="78"/>
      <c r="M396" s="78"/>
      <c r="N396" s="78"/>
      <c r="O396" s="78"/>
    </row>
    <row r="397" spans="1:15">
      <c r="A397" s="77" t="s">
        <v>85</v>
      </c>
      <c r="B397" s="77" t="str">
        <f>+VLOOKUP(A397,[1]Mpios!B$10:C$1132,2,0)</f>
        <v>Antioquia</v>
      </c>
      <c r="C397" s="77" t="str">
        <f>+VLOOKUP(A397,[1]Mpios!D$10:E$1131,2,0)</f>
        <v>Girardota</v>
      </c>
      <c r="D397" s="77">
        <v>6</v>
      </c>
      <c r="E397" s="77">
        <f>+VLOOKUP(A397,[1]Mpios!D$10:Q$1131,14,0)</f>
        <v>55477</v>
      </c>
      <c r="F397" s="77">
        <f t="shared" si="6"/>
        <v>21.630585648106422</v>
      </c>
      <c r="G397" s="78"/>
      <c r="H397" s="78"/>
      <c r="I397" s="78"/>
      <c r="J397" s="78"/>
      <c r="K397" s="78"/>
      <c r="L397" s="78"/>
      <c r="M397" s="78"/>
      <c r="N397" s="78"/>
      <c r="O397" s="78"/>
    </row>
    <row r="398" spans="1:15">
      <c r="A398" s="77" t="s">
        <v>510</v>
      </c>
      <c r="B398" s="77" t="str">
        <f>+VLOOKUP(A398,[1]Mpios!B$10:C$1132,2,0)</f>
        <v>Huila</v>
      </c>
      <c r="C398" s="77" t="str">
        <f>+VLOOKUP(A398,[1]Mpios!D$10:E$1131,2,0)</f>
        <v>Tesalia</v>
      </c>
      <c r="D398" s="77">
        <v>1</v>
      </c>
      <c r="E398" s="77">
        <f>+VLOOKUP(A398,[1]Mpios!D$10:Q$1131,14,0)</f>
        <v>9280</v>
      </c>
      <c r="F398" s="77">
        <f t="shared" si="6"/>
        <v>21.551724137931036</v>
      </c>
      <c r="G398" s="78"/>
      <c r="H398" s="78"/>
      <c r="I398" s="78"/>
      <c r="J398" s="78"/>
      <c r="K398" s="78"/>
      <c r="L398" s="78"/>
      <c r="M398" s="78"/>
      <c r="N398" s="78"/>
      <c r="O398" s="78"/>
    </row>
    <row r="399" spans="1:15">
      <c r="A399" s="77" t="s">
        <v>361</v>
      </c>
      <c r="B399" s="77" t="str">
        <f>+VLOOKUP(A399,[1]Mpios!B$10:C$1132,2,0)</f>
        <v>Cesar</v>
      </c>
      <c r="C399" s="77" t="str">
        <f>+VLOOKUP(A399,[1]Mpios!D$10:E$1131,2,0)</f>
        <v>San Martín</v>
      </c>
      <c r="D399" s="77">
        <v>2</v>
      </c>
      <c r="E399" s="77">
        <f>+VLOOKUP(A399,[1]Mpios!D$10:Q$1131,14,0)</f>
        <v>18650</v>
      </c>
      <c r="F399" s="77">
        <f t="shared" si="6"/>
        <v>21.447721179624665</v>
      </c>
      <c r="G399" s="78"/>
      <c r="H399" s="78"/>
      <c r="I399" s="78"/>
      <c r="J399" s="78"/>
      <c r="K399" s="78"/>
      <c r="L399" s="78"/>
      <c r="M399" s="78"/>
      <c r="N399" s="78"/>
      <c r="O399" s="78"/>
    </row>
    <row r="400" spans="1:15">
      <c r="A400" s="77" t="s">
        <v>1121</v>
      </c>
      <c r="B400" s="77" t="str">
        <f>+VLOOKUP(A400,[1]Mpios!B$10:C$1132,2,0)</f>
        <v>Meta</v>
      </c>
      <c r="C400" s="77" t="str">
        <f>+VLOOKUP(A400,[1]Mpios!D$10:E$1131,2,0)</f>
        <v>Guamal</v>
      </c>
      <c r="D400" s="77">
        <v>1</v>
      </c>
      <c r="E400" s="77">
        <f>+VLOOKUP(A400,[1]Mpios!D$10:Q$1131,14,0)</f>
        <v>9403</v>
      </c>
      <c r="F400" s="77">
        <f t="shared" si="6"/>
        <v>21.269807508242049</v>
      </c>
      <c r="G400" s="78"/>
      <c r="H400" s="78"/>
      <c r="I400" s="78"/>
      <c r="J400" s="78"/>
      <c r="K400" s="78"/>
      <c r="L400" s="78"/>
      <c r="M400" s="78"/>
      <c r="N400" s="78"/>
      <c r="O400" s="78"/>
    </row>
    <row r="401" spans="1:15">
      <c r="A401" s="77" t="s">
        <v>222</v>
      </c>
      <c r="B401" s="77" t="str">
        <f>+VLOOKUP(A401,[1]Mpios!B$10:C$1132,2,0)</f>
        <v>Boyacá</v>
      </c>
      <c r="C401" s="77" t="str">
        <f>+VLOOKUP(A401,[1]Mpios!D$10:E$1131,2,0)</f>
        <v>Chita</v>
      </c>
      <c r="D401" s="77">
        <v>1</v>
      </c>
      <c r="E401" s="77">
        <f>+VLOOKUP(A401,[1]Mpios!D$10:Q$1131,14,0)</f>
        <v>9407</v>
      </c>
      <c r="F401" s="77">
        <f t="shared" si="6"/>
        <v>21.260763261401085</v>
      </c>
      <c r="G401" s="78"/>
      <c r="H401" s="78"/>
      <c r="I401" s="78"/>
      <c r="J401" s="78"/>
      <c r="K401" s="78"/>
      <c r="L401" s="78"/>
      <c r="M401" s="78"/>
      <c r="N401" s="78"/>
      <c r="O401" s="78"/>
    </row>
    <row r="402" spans="1:15">
      <c r="A402" s="77" t="s">
        <v>477</v>
      </c>
      <c r="B402" s="77" t="str">
        <f>+VLOOKUP(A402,[1]Mpios!B$10:C$1132,2,0)</f>
        <v>Chocó</v>
      </c>
      <c r="C402" s="77" t="str">
        <f>+VLOOKUP(A402,[1]Mpios!D$10:E$1131,2,0)</f>
        <v>Tadó</v>
      </c>
      <c r="D402" s="77">
        <v>2</v>
      </c>
      <c r="E402" s="77">
        <f>+VLOOKUP(A402,[1]Mpios!D$10:Q$1131,14,0)</f>
        <v>18979</v>
      </c>
      <c r="F402" s="77">
        <f t="shared" si="6"/>
        <v>21.075926023499655</v>
      </c>
      <c r="G402" s="78"/>
      <c r="H402" s="78"/>
      <c r="I402" s="78"/>
      <c r="J402" s="78"/>
      <c r="K402" s="78"/>
      <c r="L402" s="78"/>
      <c r="M402" s="78"/>
      <c r="N402" s="78"/>
      <c r="O402" s="78"/>
    </row>
    <row r="403" spans="1:15">
      <c r="A403" s="77" t="s">
        <v>100</v>
      </c>
      <c r="B403" s="77" t="str">
        <f>+VLOOKUP(A403,[1]Mpios!B$10:C$1132,2,0)</f>
        <v>Antioquia</v>
      </c>
      <c r="C403" s="77" t="str">
        <f>+VLOOKUP(A403,[1]Mpios!D$10:E$1131,2,0)</f>
        <v>Liborina</v>
      </c>
      <c r="D403" s="77">
        <v>1</v>
      </c>
      <c r="E403" s="77">
        <f>+VLOOKUP(A403,[1]Mpios!D$10:Q$1131,14,0)</f>
        <v>9546</v>
      </c>
      <c r="F403" s="77">
        <f t="shared" si="6"/>
        <v>20.951183741881415</v>
      </c>
      <c r="G403" s="78"/>
      <c r="H403" s="78"/>
      <c r="I403" s="78"/>
      <c r="J403" s="78"/>
      <c r="K403" s="78"/>
      <c r="L403" s="78"/>
      <c r="M403" s="78"/>
      <c r="N403" s="78"/>
      <c r="O403" s="78"/>
    </row>
    <row r="404" spans="1:15">
      <c r="A404" s="77" t="s">
        <v>278</v>
      </c>
      <c r="B404" s="77" t="str">
        <f>+VLOOKUP(A404,[1]Mpios!B$10:C$1132,2,0)</f>
        <v>Caldas</v>
      </c>
      <c r="C404" s="77" t="str">
        <f>+VLOOKUP(A404,[1]Mpios!D$10:E$1131,2,0)</f>
        <v>Villamaría</v>
      </c>
      <c r="D404" s="77">
        <v>6</v>
      </c>
      <c r="E404" s="77">
        <f>+VLOOKUP(A404,[1]Mpios!D$10:Q$1131,14,0)</f>
        <v>57369</v>
      </c>
      <c r="F404" s="77">
        <f t="shared" si="6"/>
        <v>20.917220101448518</v>
      </c>
      <c r="G404" s="78"/>
      <c r="H404" s="78"/>
      <c r="I404" s="78"/>
      <c r="J404" s="78"/>
      <c r="K404" s="78"/>
      <c r="L404" s="78"/>
      <c r="M404" s="78"/>
      <c r="N404" s="78"/>
      <c r="O404" s="78"/>
    </row>
    <row r="405" spans="1:15">
      <c r="A405" s="77" t="s">
        <v>756</v>
      </c>
      <c r="B405" s="77" t="str">
        <f>+VLOOKUP(A405,[1]Mpios!B$10:C$1132,2,0)</f>
        <v>Sucre</v>
      </c>
      <c r="C405" s="77" t="str">
        <f>+VLOOKUP(A405,[1]Mpios!D$10:E$1131,2,0)</f>
        <v>Sincelejo</v>
      </c>
      <c r="D405" s="77">
        <v>29</v>
      </c>
      <c r="E405" s="77">
        <f>+VLOOKUP(A405,[1]Mpios!D$10:Q$1131,14,0)</f>
        <v>279027</v>
      </c>
      <c r="F405" s="77">
        <f t="shared" si="6"/>
        <v>20.786518867349752</v>
      </c>
      <c r="G405" s="78"/>
      <c r="H405" s="78"/>
      <c r="I405" s="78"/>
      <c r="J405" s="78"/>
      <c r="K405" s="78"/>
      <c r="L405" s="78"/>
      <c r="M405" s="78"/>
      <c r="N405" s="78"/>
      <c r="O405" s="78"/>
    </row>
    <row r="406" spans="1:15">
      <c r="A406" s="77" t="s">
        <v>709</v>
      </c>
      <c r="B406" s="77" t="str">
        <f>+VLOOKUP(A406,[1]Mpios!B$10:C$1132,2,0)</f>
        <v>Santander</v>
      </c>
      <c r="C406" s="77" t="str">
        <f>+VLOOKUP(A406,[1]Mpios!D$10:E$1131,2,0)</f>
        <v>Barbosa</v>
      </c>
      <c r="D406" s="77">
        <v>3</v>
      </c>
      <c r="E406" s="77">
        <f>+VLOOKUP(A406,[1]Mpios!D$10:Q$1131,14,0)</f>
        <v>28873</v>
      </c>
      <c r="F406" s="77">
        <f t="shared" si="6"/>
        <v>20.780660132303534</v>
      </c>
      <c r="G406" s="78"/>
      <c r="H406" s="78"/>
      <c r="I406" s="78"/>
      <c r="J406" s="78"/>
      <c r="K406" s="78"/>
      <c r="L406" s="78"/>
      <c r="M406" s="78"/>
      <c r="N406" s="78"/>
      <c r="O406" s="78"/>
    </row>
    <row r="407" spans="1:15">
      <c r="A407" s="77" t="s">
        <v>486</v>
      </c>
      <c r="B407" s="77" t="str">
        <f>+VLOOKUP(A407,[1]Mpios!B$10:C$1132,2,0)</f>
        <v>Huila</v>
      </c>
      <c r="C407" s="77" t="str">
        <f>+VLOOKUP(A407,[1]Mpios!D$10:E$1131,2,0)</f>
        <v>Baraya</v>
      </c>
      <c r="D407" s="77">
        <v>1</v>
      </c>
      <c r="E407" s="77">
        <f>+VLOOKUP(A407,[1]Mpios!D$10:Q$1131,14,0)</f>
        <v>9654</v>
      </c>
      <c r="F407" s="77">
        <f t="shared" si="6"/>
        <v>20.716801325875284</v>
      </c>
      <c r="G407" s="78"/>
      <c r="H407" s="78"/>
      <c r="I407" s="78"/>
      <c r="J407" s="78"/>
      <c r="K407" s="78"/>
      <c r="L407" s="78"/>
      <c r="M407" s="78"/>
      <c r="N407" s="78"/>
      <c r="O407" s="78"/>
    </row>
    <row r="408" spans="1:15">
      <c r="A408" s="77" t="s">
        <v>117</v>
      </c>
      <c r="B408" s="77" t="str">
        <f>+VLOOKUP(A408,[1]Mpios!B$10:C$1132,2,0)</f>
        <v>Antioquia</v>
      </c>
      <c r="C408" s="77" t="str">
        <f>+VLOOKUP(A408,[1]Mpios!D$10:E$1131,2,0)</f>
        <v>Retiro</v>
      </c>
      <c r="D408" s="77">
        <v>2</v>
      </c>
      <c r="E408" s="77">
        <f>+VLOOKUP(A408,[1]Mpios!D$10:Q$1131,14,0)</f>
        <v>19310</v>
      </c>
      <c r="F408" s="77">
        <f t="shared" si="6"/>
        <v>20.714655618850337</v>
      </c>
      <c r="G408" s="78"/>
      <c r="H408" s="78"/>
      <c r="I408" s="78"/>
      <c r="J408" s="78"/>
      <c r="K408" s="78"/>
      <c r="L408" s="78"/>
      <c r="M408" s="78"/>
      <c r="N408" s="78"/>
      <c r="O408" s="78"/>
    </row>
    <row r="409" spans="1:15">
      <c r="A409" s="77" t="s">
        <v>579</v>
      </c>
      <c r="B409" s="77" t="str">
        <f>+VLOOKUP(A409,[1]Mpios!B$10:C$1132,2,0)</f>
        <v>Meta</v>
      </c>
      <c r="C409" s="77" t="str">
        <f>+VLOOKUP(A409,[1]Mpios!D$10:E$1131,2,0)</f>
        <v>Puerto Lleras</v>
      </c>
      <c r="D409" s="77">
        <v>1</v>
      </c>
      <c r="E409" s="77">
        <f>+VLOOKUP(A409,[1]Mpios!D$10:Q$1131,14,0)</f>
        <v>9708</v>
      </c>
      <c r="F409" s="77">
        <f t="shared" si="6"/>
        <v>20.601565718994642</v>
      </c>
      <c r="G409" s="78"/>
      <c r="H409" s="78"/>
      <c r="I409" s="78"/>
      <c r="J409" s="78"/>
      <c r="K409" s="78"/>
      <c r="L409" s="78"/>
      <c r="M409" s="78"/>
      <c r="N409" s="78"/>
      <c r="O409" s="78"/>
    </row>
    <row r="410" spans="1:15">
      <c r="A410" s="77" t="s">
        <v>434</v>
      </c>
      <c r="B410" s="77" t="str">
        <f>+VLOOKUP(A410,[1]Mpios!B$10:C$1132,2,0)</f>
        <v>Cundinamarca</v>
      </c>
      <c r="C410" s="77" t="str">
        <f>+VLOOKUP(A410,[1]Mpios!D$10:E$1131,2,0)</f>
        <v>San Francisco</v>
      </c>
      <c r="D410" s="77">
        <v>1</v>
      </c>
      <c r="E410" s="77">
        <f>+VLOOKUP(A410,[1]Mpios!D$10:Q$1131,14,0)</f>
        <v>9732</v>
      </c>
      <c r="F410" s="77">
        <f t="shared" si="6"/>
        <v>20.55076037813399</v>
      </c>
      <c r="G410" s="78"/>
      <c r="H410" s="78"/>
      <c r="I410" s="78"/>
      <c r="J410" s="78"/>
      <c r="K410" s="78"/>
      <c r="L410" s="78"/>
      <c r="M410" s="78"/>
      <c r="N410" s="78"/>
      <c r="O410" s="78"/>
    </row>
    <row r="411" spans="1:15">
      <c r="A411" s="77" t="s">
        <v>363</v>
      </c>
      <c r="B411" s="77" t="str">
        <f>+VLOOKUP(A411,[1]Mpios!B$10:C$1132,2,0)</f>
        <v>Córdoba</v>
      </c>
      <c r="C411" s="77" t="str">
        <f>+VLOOKUP(A411,[1]Mpios!D$10:E$1131,2,0)</f>
        <v>Montería</v>
      </c>
      <c r="D411" s="77">
        <v>46</v>
      </c>
      <c r="E411" s="77">
        <f>+VLOOKUP(A411,[1]Mpios!D$10:Q$1131,14,0)</f>
        <v>447716</v>
      </c>
      <c r="F411" s="77">
        <f t="shared" si="6"/>
        <v>20.548740719563295</v>
      </c>
      <c r="G411" s="78"/>
      <c r="H411" s="78"/>
      <c r="I411" s="78"/>
      <c r="J411" s="78"/>
      <c r="K411" s="78"/>
      <c r="L411" s="78"/>
      <c r="M411" s="78"/>
      <c r="N411" s="78"/>
      <c r="O411" s="78"/>
    </row>
    <row r="412" spans="1:15">
      <c r="A412" s="77" t="s">
        <v>508</v>
      </c>
      <c r="B412" s="77" t="str">
        <f>+VLOOKUP(A412,[1]Mpios!B$10:C$1132,2,0)</f>
        <v>Huila</v>
      </c>
      <c r="C412" s="77" t="str">
        <f>+VLOOKUP(A412,[1]Mpios!D$10:E$1131,2,0)</f>
        <v>Suaza</v>
      </c>
      <c r="D412" s="77">
        <v>2</v>
      </c>
      <c r="E412" s="77">
        <f>+VLOOKUP(A412,[1]Mpios!D$10:Q$1131,14,0)</f>
        <v>19486</v>
      </c>
      <c r="F412" s="77">
        <f t="shared" si="6"/>
        <v>20.527558246946526</v>
      </c>
      <c r="G412" s="78"/>
      <c r="H412" s="78"/>
      <c r="I412" s="78"/>
      <c r="J412" s="78"/>
      <c r="K412" s="78"/>
      <c r="L412" s="78"/>
      <c r="M412" s="78"/>
      <c r="N412" s="78"/>
      <c r="O412" s="78"/>
    </row>
    <row r="413" spans="1:15">
      <c r="A413" s="77" t="s">
        <v>479</v>
      </c>
      <c r="B413" s="77" t="str">
        <f>+VLOOKUP(A413,[1]Mpios!B$10:C$1132,2,0)</f>
        <v>Chocó</v>
      </c>
      <c r="C413" s="77" t="str">
        <f>+VLOOKUP(A413,[1]Mpios!D$10:E$1131,2,0)</f>
        <v>Unión Panamericana</v>
      </c>
      <c r="D413" s="77">
        <v>1</v>
      </c>
      <c r="E413" s="77">
        <f>+VLOOKUP(A413,[1]Mpios!D$10:Q$1131,14,0)</f>
        <v>9748</v>
      </c>
      <c r="F413" s="77">
        <f t="shared" si="6"/>
        <v>20.517029134181371</v>
      </c>
      <c r="G413" s="78"/>
      <c r="H413" s="78"/>
      <c r="I413" s="78"/>
      <c r="J413" s="78"/>
      <c r="K413" s="78"/>
      <c r="L413" s="78"/>
      <c r="M413" s="78"/>
      <c r="N413" s="78"/>
      <c r="O413" s="78"/>
    </row>
    <row r="414" spans="1:15">
      <c r="A414" s="77" t="s">
        <v>1078</v>
      </c>
      <c r="B414" s="77" t="str">
        <f>+VLOOKUP(A414,[1]Mpios!B$10:C$1132,2,0)</f>
        <v>Boyacá</v>
      </c>
      <c r="C414" s="77" t="str">
        <f>+VLOOKUP(A414,[1]Mpios!D$10:E$1131,2,0)</f>
        <v>Miraflores</v>
      </c>
      <c r="D414" s="77">
        <v>1</v>
      </c>
      <c r="E414" s="77">
        <f>+VLOOKUP(A414,[1]Mpios!D$10:Q$1131,14,0)</f>
        <v>9779</v>
      </c>
      <c r="F414" s="77">
        <f t="shared" si="6"/>
        <v>20.451988955925962</v>
      </c>
      <c r="G414" s="78"/>
      <c r="H414" s="78"/>
      <c r="I414" s="78"/>
      <c r="J414" s="78"/>
      <c r="K414" s="78"/>
      <c r="L414" s="78"/>
      <c r="M414" s="78"/>
      <c r="N414" s="78"/>
      <c r="O414" s="78"/>
    </row>
    <row r="415" spans="1:15">
      <c r="A415" s="77" t="s">
        <v>398</v>
      </c>
      <c r="B415" s="77" t="str">
        <f>+VLOOKUP(A415,[1]Mpios!B$10:C$1132,2,0)</f>
        <v>Cundinamarca</v>
      </c>
      <c r="C415" s="77" t="str">
        <f>+VLOOKUP(A415,[1]Mpios!D$10:E$1131,2,0)</f>
        <v>Cachipay</v>
      </c>
      <c r="D415" s="77">
        <v>1</v>
      </c>
      <c r="E415" s="77">
        <f>+VLOOKUP(A415,[1]Mpios!D$10:Q$1131,14,0)</f>
        <v>9811</v>
      </c>
      <c r="F415" s="77">
        <f t="shared" si="6"/>
        <v>20.385281826521251</v>
      </c>
      <c r="G415" s="78"/>
      <c r="H415" s="78"/>
      <c r="I415" s="78"/>
      <c r="J415" s="78"/>
      <c r="K415" s="78"/>
      <c r="L415" s="78"/>
      <c r="M415" s="78"/>
      <c r="N415" s="78"/>
      <c r="O415" s="78"/>
    </row>
    <row r="416" spans="1:15">
      <c r="A416" s="77" t="s">
        <v>788</v>
      </c>
      <c r="B416" s="77" t="str">
        <f>+VLOOKUP(A416,[1]Mpios!B$10:C$1132,2,0)</f>
        <v>Tolima</v>
      </c>
      <c r="C416" s="77" t="str">
        <f>+VLOOKUP(A416,[1]Mpios!D$10:E$1131,2,0)</f>
        <v>Cajamarca</v>
      </c>
      <c r="D416" s="77">
        <v>2</v>
      </c>
      <c r="E416" s="77">
        <f>+VLOOKUP(A416,[1]Mpios!D$10:Q$1131,14,0)</f>
        <v>19641</v>
      </c>
      <c r="F416" s="77">
        <f t="shared" si="6"/>
        <v>20.365561834937122</v>
      </c>
      <c r="G416" s="78"/>
      <c r="H416" s="78"/>
      <c r="I416" s="78"/>
      <c r="J416" s="78"/>
      <c r="K416" s="78"/>
      <c r="L416" s="78"/>
      <c r="M416" s="78"/>
      <c r="N416" s="78"/>
      <c r="O416" s="78"/>
    </row>
    <row r="417" spans="1:15">
      <c r="A417" s="77" t="s">
        <v>37</v>
      </c>
      <c r="B417" s="77" t="str">
        <f>+VLOOKUP(A417,[1]Mpios!B$10:C$1132,2,0)</f>
        <v>Antioquia</v>
      </c>
      <c r="C417" s="77" t="str">
        <f>+VLOOKUP(A417,[1]Mpios!D$10:E$1131,2,0)</f>
        <v>Medellín</v>
      </c>
      <c r="D417" s="77">
        <v>253</v>
      </c>
      <c r="E417" s="77">
        <f>+VLOOKUP(A417,[1]Mpios!D$10:Q$1131,14,0)</f>
        <v>2486723</v>
      </c>
      <c r="F417" s="77">
        <f t="shared" si="6"/>
        <v>20.348064500951654</v>
      </c>
      <c r="G417" s="78"/>
      <c r="H417" s="78"/>
      <c r="I417" s="78"/>
      <c r="J417" s="78"/>
      <c r="K417" s="78"/>
      <c r="L417" s="78"/>
      <c r="M417" s="78"/>
      <c r="N417" s="78"/>
      <c r="O417" s="78"/>
    </row>
    <row r="418" spans="1:15">
      <c r="A418" s="77" t="s">
        <v>171</v>
      </c>
      <c r="B418" s="77" t="str">
        <f>+VLOOKUP(A418,[1]Mpios!B$10:C$1132,2,0)</f>
        <v>Atlántico</v>
      </c>
      <c r="C418" s="77" t="str">
        <f>+VLOOKUP(A418,[1]Mpios!D$10:E$1131,2,0)</f>
        <v>Soledad</v>
      </c>
      <c r="D418" s="77">
        <v>64</v>
      </c>
      <c r="E418" s="77">
        <f>+VLOOKUP(A418,[1]Mpios!D$10:Q$1131,14,0)</f>
        <v>632014</v>
      </c>
      <c r="F418" s="77">
        <f t="shared" si="6"/>
        <v>20.252715920849855</v>
      </c>
      <c r="G418" s="78"/>
      <c r="H418" s="78"/>
      <c r="I418" s="78"/>
      <c r="J418" s="78"/>
      <c r="K418" s="78"/>
      <c r="L418" s="78"/>
      <c r="M418" s="78"/>
      <c r="N418" s="78"/>
      <c r="O418" s="78"/>
    </row>
    <row r="419" spans="1:15">
      <c r="A419" s="77" t="s">
        <v>582</v>
      </c>
      <c r="B419" s="77" t="str">
        <f>+VLOOKUP(A419,[1]Mpios!B$10:C$1132,2,0)</f>
        <v>Meta</v>
      </c>
      <c r="C419" s="77" t="str">
        <f>+VLOOKUP(A419,[1]Mpios!D$10:E$1131,2,0)</f>
        <v>San Carlos de Guaroa</v>
      </c>
      <c r="D419" s="77">
        <v>1</v>
      </c>
      <c r="E419" s="77">
        <f>+VLOOKUP(A419,[1]Mpios!D$10:Q$1131,14,0)</f>
        <v>9938</v>
      </c>
      <c r="F419" s="77">
        <f t="shared" si="6"/>
        <v>20.12477359629704</v>
      </c>
      <c r="G419" s="78"/>
      <c r="H419" s="78"/>
      <c r="I419" s="78"/>
      <c r="J419" s="78"/>
      <c r="K419" s="78"/>
      <c r="L419" s="78"/>
      <c r="M419" s="78"/>
      <c r="N419" s="78"/>
      <c r="O419" s="78"/>
    </row>
    <row r="420" spans="1:15">
      <c r="A420" s="77" t="s">
        <v>1113</v>
      </c>
      <c r="B420" s="77" t="str">
        <f>+VLOOKUP(A420,[1]Mpios!B$10:C$1132,2,0)</f>
        <v>Cundinamarca</v>
      </c>
      <c r="C420" s="77" t="str">
        <f>+VLOOKUP(A420,[1]Mpios!D$10:E$1131,2,0)</f>
        <v>Tenjo</v>
      </c>
      <c r="D420" s="77">
        <v>2</v>
      </c>
      <c r="E420" s="77">
        <f>+VLOOKUP(A420,[1]Mpios!D$10:Q$1131,14,0)</f>
        <v>19963</v>
      </c>
      <c r="F420" s="77">
        <f t="shared" si="6"/>
        <v>20.037068576867206</v>
      </c>
      <c r="G420" s="78"/>
      <c r="H420" s="78"/>
      <c r="I420" s="78"/>
      <c r="J420" s="78"/>
      <c r="K420" s="78"/>
      <c r="L420" s="78"/>
      <c r="M420" s="78"/>
      <c r="N420" s="78"/>
      <c r="O420" s="78"/>
    </row>
    <row r="421" spans="1:15">
      <c r="A421" s="77" t="s">
        <v>531</v>
      </c>
      <c r="B421" s="77" t="str">
        <f>+VLOOKUP(A421,[1]Mpios!B$10:C$1132,2,0)</f>
        <v>Magdalena</v>
      </c>
      <c r="C421" s="77" t="str">
        <f>+VLOOKUP(A421,[1]Mpios!D$10:E$1131,2,0)</f>
        <v>Santa Marta</v>
      </c>
      <c r="D421" s="77">
        <v>49</v>
      </c>
      <c r="E421" s="77">
        <f>+VLOOKUP(A421,[1]Mpios!D$10:Q$1131,14,0)</f>
        <v>491387</v>
      </c>
      <c r="F421" s="77">
        <f t="shared" si="6"/>
        <v>19.943547550097989</v>
      </c>
      <c r="G421" s="78"/>
      <c r="H421" s="78"/>
      <c r="I421" s="78"/>
      <c r="J421" s="78"/>
      <c r="K421" s="78"/>
      <c r="L421" s="78"/>
      <c r="M421" s="78"/>
      <c r="N421" s="78"/>
      <c r="O421" s="78"/>
    </row>
    <row r="422" spans="1:15">
      <c r="A422" s="77" t="s">
        <v>681</v>
      </c>
      <c r="B422" s="77" t="str">
        <f>+VLOOKUP(A422,[1]Mpios!B$10:C$1132,2,0)</f>
        <v>Norte de Santander</v>
      </c>
      <c r="C422" s="77" t="str">
        <f>+VLOOKUP(A422,[1]Mpios!D$10:E$1131,2,0)</f>
        <v>Villa del Rosario</v>
      </c>
      <c r="D422" s="77">
        <v>9</v>
      </c>
      <c r="E422" s="77">
        <f>+VLOOKUP(A422,[1]Mpios!D$10:Q$1131,14,0)</f>
        <v>90515</v>
      </c>
      <c r="F422" s="77">
        <f t="shared" si="6"/>
        <v>19.886206706070819</v>
      </c>
      <c r="G422" s="78"/>
      <c r="H422" s="78"/>
      <c r="I422" s="78"/>
      <c r="J422" s="78"/>
      <c r="K422" s="78"/>
      <c r="L422" s="78"/>
      <c r="M422" s="78"/>
      <c r="N422" s="78"/>
      <c r="O422" s="78"/>
    </row>
    <row r="423" spans="1:15">
      <c r="A423" s="77" t="s">
        <v>457</v>
      </c>
      <c r="B423" s="77" t="str">
        <f>+VLOOKUP(A423,[1]Mpios!B$10:C$1132,2,0)</f>
        <v>Chocó</v>
      </c>
      <c r="C423" s="77" t="str">
        <f>+VLOOKUP(A423,[1]Mpios!D$10:E$1131,2,0)</f>
        <v>Bojaya</v>
      </c>
      <c r="D423" s="77">
        <v>1</v>
      </c>
      <c r="E423" s="77">
        <f>+VLOOKUP(A423,[1]Mpios!D$10:Q$1131,14,0)</f>
        <v>10106</v>
      </c>
      <c r="F423" s="77">
        <f t="shared" si="6"/>
        <v>19.790223629527013</v>
      </c>
      <c r="G423" s="78"/>
      <c r="H423" s="78"/>
      <c r="I423" s="78"/>
      <c r="J423" s="78"/>
      <c r="K423" s="78"/>
      <c r="L423" s="78"/>
      <c r="M423" s="78"/>
      <c r="N423" s="78"/>
      <c r="O423" s="78"/>
    </row>
    <row r="424" spans="1:15">
      <c r="A424" s="77" t="s">
        <v>543</v>
      </c>
      <c r="B424" s="77" t="str">
        <f>+VLOOKUP(A424,[1]Mpios!B$10:C$1132,2,0)</f>
        <v>Magdalena</v>
      </c>
      <c r="C424" s="77" t="str">
        <f>+VLOOKUP(A424,[1]Mpios!D$10:E$1131,2,0)</f>
        <v>Nueva Granada</v>
      </c>
      <c r="D424" s="77">
        <v>2</v>
      </c>
      <c r="E424" s="77">
        <f>+VLOOKUP(A424,[1]Mpios!D$10:Q$1131,14,0)</f>
        <v>20213</v>
      </c>
      <c r="F424" s="77">
        <f t="shared" si="6"/>
        <v>19.789244545589472</v>
      </c>
      <c r="G424" s="78"/>
      <c r="H424" s="78"/>
      <c r="I424" s="78"/>
      <c r="J424" s="78"/>
      <c r="K424" s="78"/>
      <c r="L424" s="78"/>
      <c r="M424" s="78"/>
      <c r="N424" s="78"/>
      <c r="O424" s="78"/>
    </row>
    <row r="425" spans="1:15">
      <c r="A425" s="77" t="s">
        <v>558</v>
      </c>
      <c r="B425" s="77" t="str">
        <f>+VLOOKUP(A425,[1]Mpios!B$10:C$1132,2,0)</f>
        <v>Magdalena</v>
      </c>
      <c r="C425" s="77" t="str">
        <f>+VLOOKUP(A425,[1]Mpios!D$10:E$1131,2,0)</f>
        <v>Zona Bananera</v>
      </c>
      <c r="D425" s="77">
        <v>6</v>
      </c>
      <c r="E425" s="77">
        <f>+VLOOKUP(A425,[1]Mpios!D$10:Q$1131,14,0)</f>
        <v>60941</v>
      </c>
      <c r="F425" s="77">
        <f t="shared" si="6"/>
        <v>19.691176711901676</v>
      </c>
      <c r="G425" s="78"/>
      <c r="H425" s="78"/>
      <c r="I425" s="78"/>
      <c r="J425" s="78"/>
      <c r="K425" s="78"/>
      <c r="L425" s="78"/>
      <c r="M425" s="78"/>
      <c r="N425" s="78"/>
      <c r="O425" s="78"/>
    </row>
    <row r="426" spans="1:15">
      <c r="A426" s="77" t="s">
        <v>51</v>
      </c>
      <c r="B426" s="77" t="str">
        <f>+VLOOKUP(A426,[1]Mpios!B$10:C$1132,2,0)</f>
        <v>Antioquia</v>
      </c>
      <c r="C426" s="77" t="str">
        <f>+VLOOKUP(A426,[1]Mpios!D$10:E$1131,2,0)</f>
        <v>Barbosa</v>
      </c>
      <c r="D426" s="77">
        <v>5</v>
      </c>
      <c r="E426" s="77">
        <f>+VLOOKUP(A426,[1]Mpios!D$10:Q$1131,14,0)</f>
        <v>50832</v>
      </c>
      <c r="F426" s="77">
        <f t="shared" si="6"/>
        <v>19.672647151400692</v>
      </c>
      <c r="G426" s="78"/>
      <c r="H426" s="78"/>
      <c r="I426" s="78"/>
      <c r="J426" s="78"/>
      <c r="K426" s="78"/>
      <c r="L426" s="78"/>
      <c r="M426" s="78"/>
      <c r="N426" s="78"/>
      <c r="O426" s="78"/>
    </row>
    <row r="427" spans="1:15">
      <c r="A427" s="77" t="s">
        <v>314</v>
      </c>
      <c r="B427" s="77" t="str">
        <f>+VLOOKUP(A427,[1]Mpios!B$10:C$1132,2,0)</f>
        <v>Cauca</v>
      </c>
      <c r="C427" s="77" t="str">
        <f>+VLOOKUP(A427,[1]Mpios!D$10:E$1131,2,0)</f>
        <v>López</v>
      </c>
      <c r="D427" s="77">
        <v>2</v>
      </c>
      <c r="E427" s="77">
        <f>+VLOOKUP(A427,[1]Mpios!D$10:Q$1131,14,0)</f>
        <v>20446</v>
      </c>
      <c r="F427" s="77">
        <f t="shared" si="6"/>
        <v>19.563728846718185</v>
      </c>
      <c r="G427" s="78"/>
      <c r="H427" s="78"/>
      <c r="I427" s="78"/>
      <c r="J427" s="78"/>
      <c r="K427" s="78"/>
      <c r="L427" s="78"/>
      <c r="M427" s="78"/>
      <c r="N427" s="78"/>
      <c r="O427" s="78"/>
    </row>
    <row r="428" spans="1:15">
      <c r="A428" s="77" t="s">
        <v>266</v>
      </c>
      <c r="B428" s="77" t="str">
        <f>+VLOOKUP(A428,[1]Mpios!B$10:C$1132,2,0)</f>
        <v>Caldas</v>
      </c>
      <c r="C428" s="77" t="str">
        <f>+VLOOKUP(A428,[1]Mpios!D$10:E$1131,2,0)</f>
        <v>Neira</v>
      </c>
      <c r="D428" s="77">
        <v>3</v>
      </c>
      <c r="E428" s="77">
        <f>+VLOOKUP(A428,[1]Mpios!D$10:Q$1131,14,0)</f>
        <v>30740</v>
      </c>
      <c r="F428" s="77">
        <f t="shared" si="6"/>
        <v>19.518542615484709</v>
      </c>
      <c r="G428" s="78"/>
      <c r="H428" s="78"/>
      <c r="I428" s="78"/>
      <c r="J428" s="78"/>
      <c r="K428" s="78"/>
      <c r="L428" s="78"/>
      <c r="M428" s="78"/>
      <c r="N428" s="78"/>
      <c r="O428" s="78"/>
    </row>
    <row r="429" spans="1:15">
      <c r="A429" s="77" t="s">
        <v>480</v>
      </c>
      <c r="B429" s="77" t="str">
        <f>+VLOOKUP(A429,[1]Mpios!B$10:C$1132,2,0)</f>
        <v>Huila</v>
      </c>
      <c r="C429" s="77" t="str">
        <f>+VLOOKUP(A429,[1]Mpios!D$10:E$1131,2,0)</f>
        <v>Neiva</v>
      </c>
      <c r="D429" s="77">
        <v>33</v>
      </c>
      <c r="E429" s="77">
        <f>+VLOOKUP(A429,[1]Mpios!D$10:Q$1131,14,0)</f>
        <v>344130</v>
      </c>
      <c r="F429" s="77">
        <f t="shared" si="6"/>
        <v>19.178798709789902</v>
      </c>
      <c r="G429" s="78"/>
      <c r="H429" s="78"/>
      <c r="I429" s="78"/>
      <c r="J429" s="78"/>
      <c r="K429" s="78"/>
      <c r="L429" s="78"/>
      <c r="M429" s="78"/>
      <c r="N429" s="78"/>
      <c r="O429" s="78"/>
    </row>
    <row r="430" spans="1:15">
      <c r="A430" s="77" t="s">
        <v>645</v>
      </c>
      <c r="B430" s="77" t="str">
        <f>+VLOOKUP(A430,[1]Mpios!B$10:C$1132,2,0)</f>
        <v>Nariño</v>
      </c>
      <c r="C430" s="77" t="str">
        <f>+VLOOKUP(A430,[1]Mpios!D$10:E$1131,2,0)</f>
        <v>Taminango</v>
      </c>
      <c r="D430" s="77">
        <v>2</v>
      </c>
      <c r="E430" s="77">
        <f>+VLOOKUP(A430,[1]Mpios!D$10:Q$1131,14,0)</f>
        <v>20902</v>
      </c>
      <c r="F430" s="77">
        <f t="shared" si="6"/>
        <v>19.136924696201319</v>
      </c>
      <c r="G430" s="78"/>
      <c r="H430" s="78"/>
      <c r="I430" s="78"/>
      <c r="J430" s="78"/>
      <c r="K430" s="78"/>
      <c r="L430" s="78"/>
      <c r="M430" s="78"/>
      <c r="N430" s="78"/>
      <c r="O430" s="78"/>
    </row>
    <row r="431" spans="1:15">
      <c r="A431" s="77" t="s">
        <v>769</v>
      </c>
      <c r="B431" s="77" t="str">
        <f>+VLOOKUP(A431,[1]Mpios!B$10:C$1132,2,0)</f>
        <v>Sucre</v>
      </c>
      <c r="C431" s="77" t="str">
        <f>+VLOOKUP(A431,[1]Mpios!D$10:E$1131,2,0)</f>
        <v>Ovejas</v>
      </c>
      <c r="D431" s="77">
        <v>2</v>
      </c>
      <c r="E431" s="77">
        <f>+VLOOKUP(A431,[1]Mpios!D$10:Q$1131,14,0)</f>
        <v>21030</v>
      </c>
      <c r="F431" s="77">
        <f t="shared" si="6"/>
        <v>19.02044698050404</v>
      </c>
      <c r="G431" s="78"/>
      <c r="H431" s="78"/>
      <c r="I431" s="78"/>
      <c r="J431" s="78"/>
      <c r="K431" s="78"/>
      <c r="L431" s="78"/>
      <c r="M431" s="78"/>
      <c r="N431" s="78"/>
      <c r="O431" s="78"/>
    </row>
    <row r="432" spans="1:15">
      <c r="A432" s="77" t="s">
        <v>408</v>
      </c>
      <c r="B432" s="77" t="str">
        <f>+VLOOKUP(A432,[1]Mpios!B$10:C$1132,2,0)</f>
        <v>Cundinamarca</v>
      </c>
      <c r="C432" s="77" t="str">
        <f>+VLOOKUP(A432,[1]Mpios!D$10:E$1131,2,0)</f>
        <v>Fusagasugá</v>
      </c>
      <c r="D432" s="77">
        <v>13</v>
      </c>
      <c r="E432" s="77">
        <f>+VLOOKUP(A432,[1]Mpios!D$10:Q$1131,14,0)</f>
        <v>137164</v>
      </c>
      <c r="F432" s="77">
        <f t="shared" si="6"/>
        <v>18.955411040797877</v>
      </c>
      <c r="G432" s="78"/>
      <c r="H432" s="78"/>
      <c r="I432" s="78"/>
      <c r="J432" s="78"/>
      <c r="K432" s="78"/>
      <c r="L432" s="78"/>
      <c r="M432" s="78"/>
      <c r="N432" s="78"/>
      <c r="O432" s="78"/>
    </row>
    <row r="433" spans="1:15">
      <c r="A433" s="77" t="s">
        <v>422</v>
      </c>
      <c r="B433" s="77" t="str">
        <f>+VLOOKUP(A433,[1]Mpios!B$10:C$1132,2,0)</f>
        <v>Cundinamarca</v>
      </c>
      <c r="C433" s="77" t="str">
        <f>+VLOOKUP(A433,[1]Mpios!D$10:E$1131,2,0)</f>
        <v>Mosquera</v>
      </c>
      <c r="D433" s="77">
        <v>8</v>
      </c>
      <c r="E433" s="77">
        <f>+VLOOKUP(A433,[1]Mpios!D$10:Q$1131,14,0)</f>
        <v>84841</v>
      </c>
      <c r="F433" s="77">
        <f t="shared" si="6"/>
        <v>18.858806473285323</v>
      </c>
      <c r="G433" s="78"/>
      <c r="H433" s="78"/>
      <c r="I433" s="78"/>
      <c r="J433" s="78"/>
      <c r="K433" s="78"/>
      <c r="L433" s="78"/>
      <c r="M433" s="78"/>
      <c r="N433" s="78"/>
      <c r="O433" s="78"/>
    </row>
    <row r="434" spans="1:15">
      <c r="A434" s="77" t="s">
        <v>496</v>
      </c>
      <c r="B434" s="77" t="str">
        <f>+VLOOKUP(A434,[1]Mpios!B$10:C$1132,2,0)</f>
        <v>Huila</v>
      </c>
      <c r="C434" s="77" t="str">
        <f>+VLOOKUP(A434,[1]Mpios!D$10:E$1131,2,0)</f>
        <v>La Plata</v>
      </c>
      <c r="D434" s="77">
        <v>6</v>
      </c>
      <c r="E434" s="77">
        <f>+VLOOKUP(A434,[1]Mpios!D$10:Q$1131,14,0)</f>
        <v>63817</v>
      </c>
      <c r="F434" s="77">
        <f t="shared" si="6"/>
        <v>18.803767021326603</v>
      </c>
      <c r="G434" s="78"/>
      <c r="H434" s="78"/>
      <c r="I434" s="78"/>
      <c r="J434" s="78"/>
      <c r="K434" s="78"/>
      <c r="L434" s="78"/>
      <c r="M434" s="78"/>
      <c r="N434" s="78"/>
      <c r="O434" s="78"/>
    </row>
    <row r="435" spans="1:15">
      <c r="A435" s="77" t="s">
        <v>710</v>
      </c>
      <c r="B435" s="77" t="str">
        <f>+VLOOKUP(A435,[1]Mpios!B$10:C$1132,2,0)</f>
        <v>Santander</v>
      </c>
      <c r="C435" s="77" t="str">
        <f>+VLOOKUP(A435,[1]Mpios!D$10:E$1131,2,0)</f>
        <v>Barrancabermeja</v>
      </c>
      <c r="D435" s="77">
        <v>18</v>
      </c>
      <c r="E435" s="77">
        <f>+VLOOKUP(A435,[1]Mpios!D$10:Q$1131,14,0)</f>
        <v>191704</v>
      </c>
      <c r="F435" s="77">
        <f t="shared" si="6"/>
        <v>18.778950882610694</v>
      </c>
      <c r="G435" s="78"/>
      <c r="H435" s="78"/>
      <c r="I435" s="78"/>
      <c r="J435" s="78"/>
      <c r="K435" s="78"/>
      <c r="L435" s="78"/>
      <c r="M435" s="78"/>
      <c r="N435" s="78"/>
      <c r="O435" s="78"/>
    </row>
    <row r="436" spans="1:15">
      <c r="A436" s="77" t="s">
        <v>762</v>
      </c>
      <c r="B436" s="77" t="str">
        <f>+VLOOKUP(A436,[1]Mpios!B$10:C$1132,2,0)</f>
        <v>Sucre</v>
      </c>
      <c r="C436" s="77" t="str">
        <f>+VLOOKUP(A436,[1]Mpios!D$10:E$1131,2,0)</f>
        <v>El Roble</v>
      </c>
      <c r="D436" s="77">
        <v>1</v>
      </c>
      <c r="E436" s="77">
        <f>+VLOOKUP(A436,[1]Mpios!D$10:Q$1131,14,0)</f>
        <v>10670</v>
      </c>
      <c r="F436" s="77">
        <f t="shared" si="6"/>
        <v>18.744142455482663</v>
      </c>
      <c r="G436" s="78"/>
      <c r="H436" s="78"/>
      <c r="I436" s="78"/>
      <c r="J436" s="78"/>
      <c r="K436" s="78"/>
      <c r="L436" s="78"/>
      <c r="M436" s="78"/>
      <c r="N436" s="78"/>
      <c r="O436" s="78"/>
    </row>
    <row r="437" spans="1:15">
      <c r="A437" s="77" t="s">
        <v>433</v>
      </c>
      <c r="B437" s="77" t="str">
        <f>+VLOOKUP(A437,[1]Mpios!B$10:C$1132,2,0)</f>
        <v>Cundinamarca</v>
      </c>
      <c r="C437" s="77" t="str">
        <f>+VLOOKUP(A437,[1]Mpios!D$10:E$1131,2,0)</f>
        <v>San Bernardo</v>
      </c>
      <c r="D437" s="77">
        <v>1</v>
      </c>
      <c r="E437" s="77">
        <f>+VLOOKUP(A437,[1]Mpios!D$10:Q$1131,14,0)</f>
        <v>10705</v>
      </c>
      <c r="F437" s="77">
        <f t="shared" si="6"/>
        <v>18.682858477347033</v>
      </c>
      <c r="G437" s="78"/>
      <c r="H437" s="78"/>
      <c r="I437" s="78"/>
      <c r="J437" s="78"/>
      <c r="K437" s="78"/>
      <c r="L437" s="78"/>
      <c r="M437" s="78"/>
      <c r="N437" s="78"/>
      <c r="O437" s="78"/>
    </row>
    <row r="438" spans="1:15">
      <c r="A438" s="77" t="s">
        <v>893</v>
      </c>
      <c r="B438" s="77" t="str">
        <f>+VLOOKUP(A438,[1]Mpios!B$10:C$1132,2,0)</f>
        <v>Putumayo</v>
      </c>
      <c r="C438" s="77" t="str">
        <f>+VLOOKUP(A438,[1]Mpios!D$10:E$1131,2,0)</f>
        <v>Mocoa</v>
      </c>
      <c r="D438" s="77">
        <v>4</v>
      </c>
      <c r="E438" s="77">
        <f>+VLOOKUP(A438,[1]Mpios!D$10:Q$1131,14,0)</f>
        <v>42882</v>
      </c>
      <c r="F438" s="77">
        <f t="shared" si="6"/>
        <v>18.655846275826686</v>
      </c>
      <c r="G438" s="78"/>
      <c r="H438" s="78"/>
      <c r="I438" s="78"/>
      <c r="J438" s="78"/>
      <c r="K438" s="78"/>
      <c r="L438" s="78"/>
      <c r="M438" s="78"/>
      <c r="N438" s="78"/>
      <c r="O438" s="78"/>
    </row>
    <row r="439" spans="1:15">
      <c r="A439" s="77" t="s">
        <v>664</v>
      </c>
      <c r="B439" s="77" t="str">
        <f>+VLOOKUP(A439,[1]Mpios!B$10:C$1132,2,0)</f>
        <v>Norte de Santander</v>
      </c>
      <c r="C439" s="77" t="str">
        <f>+VLOOKUP(A439,[1]Mpios!D$10:E$1131,2,0)</f>
        <v>Hacarí</v>
      </c>
      <c r="D439" s="77">
        <v>1</v>
      </c>
      <c r="E439" s="77">
        <f>+VLOOKUP(A439,[1]Mpios!D$10:Q$1131,14,0)</f>
        <v>10722</v>
      </c>
      <c r="F439" s="77">
        <f t="shared" si="6"/>
        <v>18.653236336504385</v>
      </c>
      <c r="G439" s="78"/>
      <c r="H439" s="78"/>
      <c r="I439" s="78"/>
      <c r="J439" s="78"/>
      <c r="K439" s="78"/>
      <c r="L439" s="78"/>
      <c r="M439" s="78"/>
      <c r="N439" s="78"/>
      <c r="O439" s="78"/>
    </row>
    <row r="440" spans="1:15">
      <c r="A440" s="77" t="s">
        <v>1209</v>
      </c>
      <c r="B440" s="77" t="str">
        <f>+VLOOKUP(A440,[1]Mpios!B$10:C$1132,2,0)</f>
        <v>Cundinamarca</v>
      </c>
      <c r="C440" s="77" t="str">
        <f>+VLOOKUP(A440,[1]Mpios!D$10:E$1131,2,0)</f>
        <v>Sasaima</v>
      </c>
      <c r="D440" s="77">
        <v>1</v>
      </c>
      <c r="E440" s="77">
        <f>+VLOOKUP(A440,[1]Mpios!D$10:Q$1131,14,0)</f>
        <v>10742</v>
      </c>
      <c r="F440" s="77">
        <f t="shared" si="6"/>
        <v>18.618506795754982</v>
      </c>
      <c r="G440" s="78"/>
      <c r="H440" s="78"/>
      <c r="I440" s="78"/>
      <c r="J440" s="78"/>
      <c r="K440" s="78"/>
      <c r="L440" s="78"/>
      <c r="M440" s="78"/>
      <c r="N440" s="78"/>
      <c r="O440" s="78"/>
    </row>
    <row r="441" spans="1:15">
      <c r="A441" s="77" t="s">
        <v>195</v>
      </c>
      <c r="B441" s="77" t="str">
        <f>+VLOOKUP(A441,[1]Mpios!B$10:C$1132,2,0)</f>
        <v>Bolívar</v>
      </c>
      <c r="C441" s="77" t="str">
        <f>+VLOOKUP(A441,[1]Mpios!D$10:E$1131,2,0)</f>
        <v>Morales</v>
      </c>
      <c r="D441" s="77">
        <v>2</v>
      </c>
      <c r="E441" s="77">
        <f>+VLOOKUP(A441,[1]Mpios!D$10:Q$1131,14,0)</f>
        <v>21501</v>
      </c>
      <c r="F441" s="77">
        <f t="shared" si="6"/>
        <v>18.60378587042463</v>
      </c>
      <c r="G441" s="78"/>
      <c r="H441" s="78"/>
      <c r="I441" s="78"/>
      <c r="J441" s="78"/>
      <c r="K441" s="78"/>
      <c r="L441" s="78"/>
      <c r="M441" s="78"/>
      <c r="N441" s="78"/>
      <c r="O441" s="78"/>
    </row>
    <row r="442" spans="1:15">
      <c r="A442" s="77" t="s">
        <v>534</v>
      </c>
      <c r="B442" s="77" t="str">
        <f>+VLOOKUP(A442,[1]Mpios!B$10:C$1132,2,0)</f>
        <v>Magdalena</v>
      </c>
      <c r="C442" s="77" t="str">
        <f>+VLOOKUP(A442,[1]Mpios!D$10:E$1131,2,0)</f>
        <v>Ariguaní</v>
      </c>
      <c r="D442" s="77">
        <v>3</v>
      </c>
      <c r="E442" s="77">
        <f>+VLOOKUP(A442,[1]Mpios!D$10:Q$1131,14,0)</f>
        <v>32288</v>
      </c>
      <c r="F442" s="77">
        <f t="shared" si="6"/>
        <v>18.582755203171455</v>
      </c>
      <c r="G442" s="78"/>
      <c r="H442" s="78"/>
      <c r="I442" s="78"/>
      <c r="J442" s="78"/>
      <c r="K442" s="78"/>
      <c r="L442" s="78"/>
      <c r="M442" s="78"/>
      <c r="N442" s="78"/>
      <c r="O442" s="78"/>
    </row>
    <row r="443" spans="1:15">
      <c r="A443" s="77" t="s">
        <v>296</v>
      </c>
      <c r="B443" s="77" t="str">
        <f>+VLOOKUP(A443,[1]Mpios!B$10:C$1132,2,0)</f>
        <v>Cauca</v>
      </c>
      <c r="C443" s="77" t="str">
        <f>+VLOOKUP(A443,[1]Mpios!D$10:E$1131,2,0)</f>
        <v>Popayán</v>
      </c>
      <c r="D443" s="77">
        <v>26</v>
      </c>
      <c r="E443" s="77">
        <f>+VLOOKUP(A443,[1]Mpios!D$10:Q$1131,14,0)</f>
        <v>280107</v>
      </c>
      <c r="F443" s="77">
        <f t="shared" si="6"/>
        <v>18.564334343661528</v>
      </c>
      <c r="G443" s="78"/>
      <c r="H443" s="78"/>
      <c r="I443" s="78"/>
      <c r="J443" s="78"/>
      <c r="K443" s="78"/>
      <c r="L443" s="78"/>
      <c r="M443" s="78"/>
      <c r="N443" s="78"/>
      <c r="O443" s="78"/>
    </row>
    <row r="444" spans="1:15">
      <c r="A444" s="77" t="s">
        <v>707</v>
      </c>
      <c r="B444" s="77" t="str">
        <f>+VLOOKUP(A444,[1]Mpios!B$10:C$1132,2,0)</f>
        <v>Santander</v>
      </c>
      <c r="C444" s="77" t="str">
        <f>+VLOOKUP(A444,[1]Mpios!D$10:E$1131,2,0)</f>
        <v>Bucaramanga</v>
      </c>
      <c r="D444" s="77">
        <v>49</v>
      </c>
      <c r="E444" s="77">
        <f>+VLOOKUP(A444,[1]Mpios!D$10:Q$1131,14,0)</f>
        <v>528352</v>
      </c>
      <c r="F444" s="77">
        <f t="shared" si="6"/>
        <v>18.548240566894798</v>
      </c>
      <c r="G444" s="78"/>
      <c r="H444" s="78"/>
      <c r="I444" s="78"/>
      <c r="J444" s="78"/>
      <c r="K444" s="78"/>
      <c r="L444" s="78"/>
      <c r="M444" s="78"/>
      <c r="N444" s="78"/>
      <c r="O444" s="78"/>
    </row>
    <row r="445" spans="1:15">
      <c r="A445" s="77" t="s">
        <v>47</v>
      </c>
      <c r="B445" s="77" t="str">
        <f>+VLOOKUP(A445,[1]Mpios!B$10:C$1132,2,0)</f>
        <v>Antioquia</v>
      </c>
      <c r="C445" s="77" t="str">
        <f>+VLOOKUP(A445,[1]Mpios!D$10:E$1131,2,0)</f>
        <v>Apartadó</v>
      </c>
      <c r="D445" s="77">
        <v>17</v>
      </c>
      <c r="E445" s="77">
        <f>+VLOOKUP(A445,[1]Mpios!D$10:Q$1131,14,0)</f>
        <v>183716</v>
      </c>
      <c r="F445" s="77">
        <f t="shared" si="6"/>
        <v>18.506825752792352</v>
      </c>
      <c r="G445" s="78"/>
      <c r="H445" s="78"/>
      <c r="I445" s="78"/>
      <c r="J445" s="78"/>
      <c r="K445" s="78"/>
      <c r="L445" s="78"/>
      <c r="M445" s="78"/>
      <c r="N445" s="78"/>
      <c r="O445" s="78"/>
    </row>
    <row r="446" spans="1:15">
      <c r="A446" s="77" t="s">
        <v>102</v>
      </c>
      <c r="B446" s="77" t="str">
        <f>+VLOOKUP(A446,[1]Mpios!B$10:C$1132,2,0)</f>
        <v>Antioquia</v>
      </c>
      <c r="C446" s="77" t="str">
        <f>+VLOOKUP(A446,[1]Mpios!D$10:E$1131,2,0)</f>
        <v>Marinilla</v>
      </c>
      <c r="D446" s="77">
        <v>5</v>
      </c>
      <c r="E446" s="77">
        <f>+VLOOKUP(A446,[1]Mpios!D$10:Q$1131,14,0)</f>
        <v>54186</v>
      </c>
      <c r="F446" s="77">
        <f t="shared" si="6"/>
        <v>18.454951463477652</v>
      </c>
      <c r="G446" s="78"/>
      <c r="H446" s="78"/>
      <c r="I446" s="78"/>
      <c r="J446" s="78"/>
      <c r="K446" s="78"/>
      <c r="L446" s="78"/>
      <c r="M446" s="78"/>
      <c r="N446" s="78"/>
      <c r="O446" s="78"/>
    </row>
    <row r="447" spans="1:15">
      <c r="A447" s="77" t="s">
        <v>334</v>
      </c>
      <c r="B447" s="77" t="str">
        <f>+VLOOKUP(A447,[1]Mpios!B$10:C$1132,2,0)</f>
        <v>Cauca</v>
      </c>
      <c r="C447" s="77" t="str">
        <f>+VLOOKUP(A447,[1]Mpios!D$10:E$1131,2,0)</f>
        <v>Timbiquí</v>
      </c>
      <c r="D447" s="77">
        <v>2</v>
      </c>
      <c r="E447" s="77">
        <f>+VLOOKUP(A447,[1]Mpios!D$10:Q$1131,14,0)</f>
        <v>21738</v>
      </c>
      <c r="F447" s="77">
        <f t="shared" si="6"/>
        <v>18.400956849756188</v>
      </c>
      <c r="G447" s="78"/>
      <c r="H447" s="78"/>
      <c r="I447" s="78"/>
      <c r="J447" s="78"/>
      <c r="K447" s="78"/>
      <c r="L447" s="78"/>
      <c r="M447" s="78"/>
      <c r="N447" s="78"/>
      <c r="O447" s="78"/>
    </row>
    <row r="448" spans="1:15">
      <c r="A448" s="77" t="s">
        <v>803</v>
      </c>
      <c r="B448" s="77" t="str">
        <f>+VLOOKUP(A448,[1]Mpios!B$10:C$1132,2,0)</f>
        <v>Tolima</v>
      </c>
      <c r="C448" s="77" t="str">
        <f>+VLOOKUP(A448,[1]Mpios!D$10:E$1131,2,0)</f>
        <v>Icononzo</v>
      </c>
      <c r="D448" s="77">
        <v>1</v>
      </c>
      <c r="E448" s="77">
        <f>+VLOOKUP(A448,[1]Mpios!D$10:Q$1131,14,0)</f>
        <v>10894</v>
      </c>
      <c r="F448" s="77">
        <f t="shared" si="6"/>
        <v>18.358729575913348</v>
      </c>
      <c r="G448" s="78"/>
      <c r="H448" s="78"/>
      <c r="I448" s="78"/>
      <c r="J448" s="78"/>
      <c r="K448" s="78"/>
      <c r="L448" s="78"/>
      <c r="M448" s="78"/>
      <c r="N448" s="78"/>
      <c r="O448" s="78"/>
    </row>
    <row r="449" spans="1:15">
      <c r="A449" s="77" t="s">
        <v>161</v>
      </c>
      <c r="B449" s="77" t="str">
        <f>+VLOOKUP(A449,[1]Mpios!B$10:C$1132,2,0)</f>
        <v>Atlántico</v>
      </c>
      <c r="C449" s="77" t="str">
        <f>+VLOOKUP(A449,[1]Mpios!D$10:E$1131,2,0)</f>
        <v>Galapa</v>
      </c>
      <c r="D449" s="77">
        <v>4</v>
      </c>
      <c r="E449" s="77">
        <f>+VLOOKUP(A449,[1]Mpios!D$10:Q$1131,14,0)</f>
        <v>43873</v>
      </c>
      <c r="F449" s="77">
        <f t="shared" si="6"/>
        <v>18.234449433592413</v>
      </c>
      <c r="G449" s="78"/>
      <c r="H449" s="78"/>
      <c r="I449" s="78"/>
      <c r="J449" s="78"/>
      <c r="K449" s="78"/>
      <c r="L449" s="78"/>
      <c r="M449" s="78"/>
      <c r="N449" s="78"/>
      <c r="O449" s="78"/>
    </row>
    <row r="450" spans="1:15">
      <c r="A450" s="77" t="s">
        <v>254</v>
      </c>
      <c r="B450" s="77" t="str">
        <f>+VLOOKUP(A450,[1]Mpios!B$10:C$1132,2,0)</f>
        <v>Caldas</v>
      </c>
      <c r="C450" s="77" t="str">
        <f>+VLOOKUP(A450,[1]Mpios!D$10:E$1131,2,0)</f>
        <v>Manizales</v>
      </c>
      <c r="D450" s="77">
        <v>36</v>
      </c>
      <c r="E450" s="77">
        <f>+VLOOKUP(A450,[1]Mpios!D$10:Q$1131,14,0)</f>
        <v>397488</v>
      </c>
      <c r="F450" s="77">
        <f t="shared" ref="F450:F513" si="7">+(D450/E450)*2*100000</f>
        <v>18.113754377490643</v>
      </c>
      <c r="G450" s="78"/>
      <c r="H450" s="78"/>
      <c r="I450" s="78"/>
      <c r="J450" s="78"/>
      <c r="K450" s="78"/>
      <c r="L450" s="78"/>
      <c r="M450" s="78"/>
      <c r="N450" s="78"/>
      <c r="O450" s="78"/>
    </row>
    <row r="451" spans="1:15">
      <c r="A451" s="77" t="s">
        <v>111</v>
      </c>
      <c r="B451" s="77" t="str">
        <f>+VLOOKUP(A451,[1]Mpios!B$10:C$1132,2,0)</f>
        <v>Antioquia</v>
      </c>
      <c r="C451" s="77" t="str">
        <f>+VLOOKUP(A451,[1]Mpios!D$10:E$1131,2,0)</f>
        <v>Peque</v>
      </c>
      <c r="D451" s="77">
        <v>1</v>
      </c>
      <c r="E451" s="77">
        <f>+VLOOKUP(A451,[1]Mpios!D$10:Q$1131,14,0)</f>
        <v>11064</v>
      </c>
      <c r="F451" s="77">
        <f t="shared" si="7"/>
        <v>18.076644974692698</v>
      </c>
      <c r="G451" s="78"/>
      <c r="H451" s="78"/>
      <c r="I451" s="78"/>
      <c r="J451" s="78"/>
      <c r="K451" s="78"/>
      <c r="L451" s="78"/>
      <c r="M451" s="78"/>
      <c r="N451" s="78"/>
      <c r="O451" s="78"/>
    </row>
    <row r="452" spans="1:15">
      <c r="A452" s="77" t="s">
        <v>506</v>
      </c>
      <c r="B452" s="77" t="str">
        <f>+VLOOKUP(A452,[1]Mpios!B$10:C$1132,2,0)</f>
        <v>Huila</v>
      </c>
      <c r="C452" s="77" t="str">
        <f>+VLOOKUP(A452,[1]Mpios!D$10:E$1131,2,0)</f>
        <v>San Agustín</v>
      </c>
      <c r="D452" s="77">
        <v>3</v>
      </c>
      <c r="E452" s="77">
        <f>+VLOOKUP(A452,[1]Mpios!D$10:Q$1131,14,0)</f>
        <v>33201</v>
      </c>
      <c r="F452" s="77">
        <f t="shared" si="7"/>
        <v>18.071744826963041</v>
      </c>
      <c r="G452" s="78"/>
      <c r="H452" s="78"/>
      <c r="I452" s="78"/>
      <c r="J452" s="78"/>
      <c r="K452" s="78"/>
      <c r="L452" s="78"/>
      <c r="M452" s="78"/>
      <c r="N452" s="78"/>
      <c r="O452" s="78"/>
    </row>
    <row r="453" spans="1:15">
      <c r="A453" s="77" t="s">
        <v>500</v>
      </c>
      <c r="B453" s="77" t="str">
        <f>+VLOOKUP(A453,[1]Mpios!B$10:C$1132,2,0)</f>
        <v>Huila</v>
      </c>
      <c r="C453" s="77" t="str">
        <f>+VLOOKUP(A453,[1]Mpios!D$10:E$1131,2,0)</f>
        <v>Palermo</v>
      </c>
      <c r="D453" s="77">
        <v>3</v>
      </c>
      <c r="E453" s="77">
        <f>+VLOOKUP(A453,[1]Mpios!D$10:Q$1131,14,0)</f>
        <v>33248</v>
      </c>
      <c r="F453" s="77">
        <f t="shared" si="7"/>
        <v>18.046198267564964</v>
      </c>
      <c r="G453" s="78"/>
      <c r="H453" s="78"/>
      <c r="I453" s="78"/>
      <c r="J453" s="78"/>
      <c r="K453" s="78"/>
      <c r="L453" s="78"/>
      <c r="M453" s="78"/>
      <c r="N453" s="78"/>
      <c r="O453" s="78"/>
    </row>
    <row r="454" spans="1:15">
      <c r="A454" s="77" t="s">
        <v>285</v>
      </c>
      <c r="B454" s="77" t="str">
        <f>+VLOOKUP(A454,[1]Mpios!B$10:C$1132,2,0)</f>
        <v>Caquetá</v>
      </c>
      <c r="C454" s="77" t="str">
        <f>+VLOOKUP(A454,[1]Mpios!D$10:E$1131,2,0)</f>
        <v>El Doncello</v>
      </c>
      <c r="D454" s="77">
        <v>2</v>
      </c>
      <c r="E454" s="77">
        <f>+VLOOKUP(A454,[1]Mpios!D$10:Q$1131,14,0)</f>
        <v>22183</v>
      </c>
      <c r="F454" s="77">
        <f t="shared" si="7"/>
        <v>18.031826173195689</v>
      </c>
      <c r="G454" s="78"/>
      <c r="H454" s="78"/>
      <c r="I454" s="78"/>
      <c r="J454" s="78"/>
      <c r="K454" s="78"/>
      <c r="L454" s="78"/>
      <c r="M454" s="78"/>
      <c r="N454" s="78"/>
      <c r="O454" s="78"/>
    </row>
    <row r="455" spans="1:15">
      <c r="A455" s="77" t="s">
        <v>806</v>
      </c>
      <c r="B455" s="77" t="str">
        <f>+VLOOKUP(A455,[1]Mpios!B$10:C$1132,2,0)</f>
        <v>Tolima</v>
      </c>
      <c r="C455" s="77" t="str">
        <f>+VLOOKUP(A455,[1]Mpios!D$10:E$1131,2,0)</f>
        <v>Mariquita</v>
      </c>
      <c r="D455" s="77">
        <v>3</v>
      </c>
      <c r="E455" s="77">
        <f>+VLOOKUP(A455,[1]Mpios!D$10:Q$1131,14,0)</f>
        <v>33329</v>
      </c>
      <c r="F455" s="77">
        <f t="shared" si="7"/>
        <v>18.002340304239553</v>
      </c>
      <c r="G455" s="78"/>
      <c r="H455" s="78"/>
      <c r="I455" s="78"/>
      <c r="J455" s="78"/>
      <c r="K455" s="78"/>
      <c r="L455" s="78"/>
      <c r="M455" s="78"/>
      <c r="N455" s="78"/>
      <c r="O455" s="78"/>
    </row>
    <row r="456" spans="1:15">
      <c r="A456" s="77" t="s">
        <v>387</v>
      </c>
      <c r="B456" s="77" t="str">
        <f>+VLOOKUP(A456,[1]Mpios!B$10:C$1132,2,0)</f>
        <v>Córdoba</v>
      </c>
      <c r="C456" s="77" t="str">
        <f>+VLOOKUP(A456,[1]Mpios!D$10:E$1131,2,0)</f>
        <v>San José de Uré(1)</v>
      </c>
      <c r="D456" s="77">
        <v>1</v>
      </c>
      <c r="E456" s="77">
        <f>+VLOOKUP(A456,[1]Mpios!D$10:Q$1131,14,0)</f>
        <v>11172</v>
      </c>
      <c r="F456" s="77">
        <f t="shared" si="7"/>
        <v>17.901897601145723</v>
      </c>
      <c r="G456" s="78"/>
      <c r="H456" s="78"/>
      <c r="I456" s="78"/>
      <c r="J456" s="78"/>
      <c r="K456" s="78"/>
      <c r="L456" s="78"/>
      <c r="M456" s="78"/>
      <c r="N456" s="78"/>
      <c r="O456" s="78"/>
    </row>
    <row r="457" spans="1:15">
      <c r="A457" s="77" t="s">
        <v>522</v>
      </c>
      <c r="B457" s="77" t="str">
        <f>+VLOOKUP(A457,[1]Mpios!B$10:C$1132,2,0)</f>
        <v>La Guajira</v>
      </c>
      <c r="C457" s="77" t="str">
        <f>+VLOOKUP(A457,[1]Mpios!D$10:E$1131,2,0)</f>
        <v>Fonseca</v>
      </c>
      <c r="D457" s="77">
        <v>3</v>
      </c>
      <c r="E457" s="77">
        <f>+VLOOKUP(A457,[1]Mpios!D$10:Q$1131,14,0)</f>
        <v>33785</v>
      </c>
      <c r="F457" s="77">
        <f t="shared" si="7"/>
        <v>17.759360663016132</v>
      </c>
      <c r="G457" s="78"/>
      <c r="H457" s="78"/>
      <c r="I457" s="78"/>
      <c r="J457" s="78"/>
      <c r="K457" s="78"/>
      <c r="L457" s="78"/>
      <c r="M457" s="78"/>
      <c r="N457" s="78"/>
      <c r="O457" s="78"/>
    </row>
    <row r="458" spans="1:15">
      <c r="A458" s="77" t="s">
        <v>466</v>
      </c>
      <c r="B458" s="77" t="str">
        <f>+VLOOKUP(A458,[1]Mpios!B$10:C$1132,2,0)</f>
        <v>Chocó</v>
      </c>
      <c r="C458" s="77" t="str">
        <f>+VLOOKUP(A458,[1]Mpios!D$10:E$1131,2,0)</f>
        <v>Lloró</v>
      </c>
      <c r="D458" s="77">
        <v>1</v>
      </c>
      <c r="E458" s="77">
        <f>+VLOOKUP(A458,[1]Mpios!D$10:Q$1131,14,0)</f>
        <v>11284</v>
      </c>
      <c r="F458" s="77">
        <f t="shared" si="7"/>
        <v>17.724211272598371</v>
      </c>
      <c r="G458" s="78"/>
      <c r="H458" s="78"/>
      <c r="I458" s="78"/>
      <c r="J458" s="78"/>
      <c r="K458" s="78"/>
      <c r="L458" s="78"/>
      <c r="M458" s="78"/>
      <c r="N458" s="78"/>
      <c r="O458" s="78"/>
    </row>
    <row r="459" spans="1:15">
      <c r="A459" s="77" t="s">
        <v>490</v>
      </c>
      <c r="B459" s="77" t="str">
        <f>+VLOOKUP(A459,[1]Mpios!B$10:C$1132,2,0)</f>
        <v>Huila</v>
      </c>
      <c r="C459" s="77" t="str">
        <f>+VLOOKUP(A459,[1]Mpios!D$10:E$1131,2,0)</f>
        <v>Gigante</v>
      </c>
      <c r="D459" s="77">
        <v>3</v>
      </c>
      <c r="E459" s="77">
        <f>+VLOOKUP(A459,[1]Mpios!D$10:Q$1131,14,0)</f>
        <v>33871</v>
      </c>
      <c r="F459" s="77">
        <f t="shared" si="7"/>
        <v>17.714268843553484</v>
      </c>
      <c r="G459" s="78"/>
      <c r="H459" s="78"/>
      <c r="I459" s="78"/>
      <c r="J459" s="78"/>
      <c r="K459" s="78"/>
      <c r="L459" s="78"/>
      <c r="M459" s="78"/>
      <c r="N459" s="78"/>
      <c r="O459" s="78"/>
    </row>
    <row r="460" spans="1:15">
      <c r="A460" s="77" t="s">
        <v>779</v>
      </c>
      <c r="B460" s="77" t="str">
        <f>+VLOOKUP(A460,[1]Mpios!B$10:C$1132,2,0)</f>
        <v>Sucre</v>
      </c>
      <c r="C460" s="77" t="str">
        <f>+VLOOKUP(A460,[1]Mpios!D$10:E$1131,2,0)</f>
        <v>Santiago de Tolú</v>
      </c>
      <c r="D460" s="77">
        <v>3</v>
      </c>
      <c r="E460" s="77">
        <f>+VLOOKUP(A460,[1]Mpios!D$10:Q$1131,14,0)</f>
        <v>33871</v>
      </c>
      <c r="F460" s="77">
        <f t="shared" si="7"/>
        <v>17.714268843553484</v>
      </c>
      <c r="G460" s="78"/>
      <c r="H460" s="78"/>
      <c r="I460" s="78"/>
      <c r="J460" s="78"/>
      <c r="K460" s="78"/>
      <c r="L460" s="78"/>
      <c r="M460" s="78"/>
      <c r="N460" s="78"/>
      <c r="O460" s="78"/>
    </row>
    <row r="461" spans="1:15">
      <c r="A461" s="77" t="s">
        <v>787</v>
      </c>
      <c r="B461" s="77" t="str">
        <f>+VLOOKUP(A461,[1]Mpios!B$10:C$1132,2,0)</f>
        <v>Tolima</v>
      </c>
      <c r="C461" s="77" t="str">
        <f>+VLOOKUP(A461,[1]Mpios!D$10:E$1131,2,0)</f>
        <v>Ataco</v>
      </c>
      <c r="D461" s="77">
        <v>2</v>
      </c>
      <c r="E461" s="77">
        <f>+VLOOKUP(A461,[1]Mpios!D$10:Q$1131,14,0)</f>
        <v>22589</v>
      </c>
      <c r="F461" s="77">
        <f t="shared" si="7"/>
        <v>17.707733852760192</v>
      </c>
      <c r="G461" s="78"/>
      <c r="H461" s="78"/>
      <c r="I461" s="78"/>
      <c r="J461" s="78"/>
      <c r="K461" s="78"/>
      <c r="L461" s="78"/>
      <c r="M461" s="78"/>
      <c r="N461" s="78"/>
      <c r="O461" s="78"/>
    </row>
    <row r="462" spans="1:15">
      <c r="A462" s="77" t="s">
        <v>572</v>
      </c>
      <c r="B462" s="77" t="str">
        <f>+VLOOKUP(A462,[1]Mpios!B$10:C$1132,2,0)</f>
        <v>Meta</v>
      </c>
      <c r="C462" s="77" t="str">
        <f>+VLOOKUP(A462,[1]Mpios!D$10:E$1131,2,0)</f>
        <v>Mesetas</v>
      </c>
      <c r="D462" s="77">
        <v>1</v>
      </c>
      <c r="E462" s="77">
        <f>+VLOOKUP(A462,[1]Mpios!D$10:Q$1131,14,0)</f>
        <v>11354</v>
      </c>
      <c r="F462" s="77">
        <f t="shared" si="7"/>
        <v>17.614937466971991</v>
      </c>
      <c r="G462" s="78"/>
      <c r="H462" s="78"/>
      <c r="I462" s="78"/>
      <c r="J462" s="78"/>
      <c r="K462" s="78"/>
      <c r="L462" s="78"/>
      <c r="M462" s="78"/>
      <c r="N462" s="78"/>
      <c r="O462" s="78"/>
    </row>
    <row r="463" spans="1:15">
      <c r="A463" s="77" t="s">
        <v>77</v>
      </c>
      <c r="B463" s="77" t="str">
        <f>+VLOOKUP(A463,[1]Mpios!B$10:C$1132,2,0)</f>
        <v>Antioquia</v>
      </c>
      <c r="C463" s="77" t="str">
        <f>+VLOOKUP(A463,[1]Mpios!D$10:E$1131,2,0)</f>
        <v>Don Matías</v>
      </c>
      <c r="D463" s="77">
        <v>2</v>
      </c>
      <c r="E463" s="77">
        <f>+VLOOKUP(A463,[1]Mpios!D$10:Q$1131,14,0)</f>
        <v>22726</v>
      </c>
      <c r="F463" s="77">
        <f t="shared" si="7"/>
        <v>17.600985655196691</v>
      </c>
      <c r="G463" s="78"/>
      <c r="H463" s="78"/>
      <c r="I463" s="78"/>
      <c r="J463" s="78"/>
      <c r="K463" s="78"/>
      <c r="L463" s="78"/>
      <c r="M463" s="78"/>
      <c r="N463" s="78"/>
      <c r="O463" s="78"/>
    </row>
    <row r="464" spans="1:15">
      <c r="A464" s="77" t="s">
        <v>587</v>
      </c>
      <c r="B464" s="77" t="str">
        <f>+VLOOKUP(A464,[1]Mpios!B$10:C$1132,2,0)</f>
        <v>Nariño</v>
      </c>
      <c r="C464" s="77" t="str">
        <f>+VLOOKUP(A464,[1]Mpios!D$10:E$1131,2,0)</f>
        <v>Pasto</v>
      </c>
      <c r="D464" s="77">
        <v>39</v>
      </c>
      <c r="E464" s="77">
        <f>+VLOOKUP(A464,[1]Mpios!D$10:Q$1131,14,0)</f>
        <v>445511</v>
      </c>
      <c r="F464" s="77">
        <f t="shared" si="7"/>
        <v>17.507985212486336</v>
      </c>
      <c r="G464" s="78"/>
      <c r="H464" s="78"/>
      <c r="I464" s="78"/>
      <c r="J464" s="78"/>
      <c r="K464" s="78"/>
      <c r="L464" s="78"/>
      <c r="M464" s="78"/>
      <c r="N464" s="78"/>
      <c r="O464" s="78"/>
    </row>
    <row r="465" spans="1:15">
      <c r="A465" s="77" t="s">
        <v>774</v>
      </c>
      <c r="B465" s="77" t="str">
        <f>+VLOOKUP(A465,[1]Mpios!B$10:C$1132,2,0)</f>
        <v>Sucre</v>
      </c>
      <c r="C465" s="77" t="str">
        <f>+VLOOKUP(A465,[1]Mpios!D$10:E$1131,2,0)</f>
        <v>San Marcos</v>
      </c>
      <c r="D465" s="77">
        <v>5</v>
      </c>
      <c r="E465" s="77">
        <f>+VLOOKUP(A465,[1]Mpios!D$10:Q$1131,14,0)</f>
        <v>57775</v>
      </c>
      <c r="F465" s="77">
        <f t="shared" si="7"/>
        <v>17.308524448290783</v>
      </c>
      <c r="G465" s="78"/>
      <c r="H465" s="78"/>
      <c r="I465" s="78"/>
      <c r="J465" s="78"/>
      <c r="K465" s="78"/>
      <c r="L465" s="78"/>
      <c r="M465" s="78"/>
      <c r="N465" s="78"/>
      <c r="O465" s="78"/>
    </row>
    <row r="466" spans="1:15">
      <c r="A466" s="77" t="s">
        <v>849</v>
      </c>
      <c r="B466" s="77" t="str">
        <f>+VLOOKUP(A466,[1]Mpios!B$10:C$1132,2,0)</f>
        <v>Valle del Cauca</v>
      </c>
      <c r="C466" s="77" t="str">
        <f>+VLOOKUP(A466,[1]Mpios!D$10:E$1131,2,0)</f>
        <v>La Cumbre</v>
      </c>
      <c r="D466" s="77">
        <v>1</v>
      </c>
      <c r="E466" s="77">
        <f>+VLOOKUP(A466,[1]Mpios!D$10:Q$1131,14,0)</f>
        <v>11562</v>
      </c>
      <c r="F466" s="77">
        <f t="shared" si="7"/>
        <v>17.298045320878742</v>
      </c>
      <c r="G466" s="78"/>
      <c r="H466" s="78"/>
      <c r="I466" s="78"/>
      <c r="J466" s="78"/>
      <c r="K466" s="78"/>
      <c r="L466" s="78"/>
      <c r="M466" s="78"/>
      <c r="N466" s="78"/>
      <c r="O466" s="78"/>
    </row>
    <row r="467" spans="1:15">
      <c r="A467" s="77" t="s">
        <v>295</v>
      </c>
      <c r="B467" s="77" t="str">
        <f>+VLOOKUP(A467,[1]Mpios!B$10:C$1132,2,0)</f>
        <v>Caquetá</v>
      </c>
      <c r="C467" s="77" t="str">
        <f>+VLOOKUP(A467,[1]Mpios!D$10:E$1131,2,0)</f>
        <v>Valparaíso</v>
      </c>
      <c r="D467" s="77">
        <v>1</v>
      </c>
      <c r="E467" s="77">
        <f>+VLOOKUP(A467,[1]Mpios!D$10:Q$1131,14,0)</f>
        <v>11687</v>
      </c>
      <c r="F467" s="77">
        <f t="shared" si="7"/>
        <v>17.113031573543253</v>
      </c>
      <c r="G467" s="78"/>
      <c r="H467" s="78"/>
      <c r="I467" s="78"/>
      <c r="J467" s="78"/>
      <c r="K467" s="78"/>
      <c r="L467" s="78"/>
      <c r="M467" s="78"/>
      <c r="N467" s="78"/>
      <c r="O467" s="78"/>
    </row>
    <row r="468" spans="1:15">
      <c r="A468" s="77" t="s">
        <v>217</v>
      </c>
      <c r="B468" s="77" t="str">
        <f>+VLOOKUP(A468,[1]Mpios!B$10:C$1132,2,0)</f>
        <v>Bolívar</v>
      </c>
      <c r="C468" s="77" t="str">
        <f>+VLOOKUP(A468,[1]Mpios!D$10:E$1131,2,0)</f>
        <v>Zambrano</v>
      </c>
      <c r="D468" s="77">
        <v>1</v>
      </c>
      <c r="E468" s="77">
        <f>+VLOOKUP(A468,[1]Mpios!D$10:Q$1131,14,0)</f>
        <v>11688</v>
      </c>
      <c r="F468" s="77">
        <f t="shared" si="7"/>
        <v>17.111567419575632</v>
      </c>
      <c r="G468" s="78"/>
      <c r="H468" s="78"/>
      <c r="I468" s="78"/>
      <c r="J468" s="78"/>
      <c r="K468" s="78"/>
      <c r="L468" s="78"/>
      <c r="M468" s="78"/>
      <c r="N468" s="78"/>
      <c r="O468" s="78"/>
    </row>
    <row r="469" spans="1:15">
      <c r="A469" s="77" t="s">
        <v>501</v>
      </c>
      <c r="B469" s="77" t="str">
        <f>+VLOOKUP(A469,[1]Mpios!B$10:C$1132,2,0)</f>
        <v>Huila</v>
      </c>
      <c r="C469" s="77" t="str">
        <f>+VLOOKUP(A469,[1]Mpios!D$10:E$1131,2,0)</f>
        <v>Palestina</v>
      </c>
      <c r="D469" s="77">
        <v>1</v>
      </c>
      <c r="E469" s="77">
        <f>+VLOOKUP(A469,[1]Mpios!D$10:Q$1131,14,0)</f>
        <v>11692</v>
      </c>
      <c r="F469" s="77">
        <f t="shared" si="7"/>
        <v>17.105713308244955</v>
      </c>
      <c r="G469" s="78"/>
      <c r="H469" s="78"/>
      <c r="I469" s="78"/>
      <c r="J469" s="78"/>
      <c r="K469" s="78"/>
      <c r="L469" s="78"/>
      <c r="M469" s="78"/>
      <c r="N469" s="78"/>
      <c r="O469" s="78"/>
    </row>
    <row r="470" spans="1:15">
      <c r="A470" s="77" t="s">
        <v>701</v>
      </c>
      <c r="B470" s="77" t="str">
        <f>+VLOOKUP(A470,[1]Mpios!B$10:C$1132,2,0)</f>
        <v>Risaralda</v>
      </c>
      <c r="C470" s="77" t="str">
        <f>+VLOOKUP(A470,[1]Mpios!D$10:E$1131,2,0)</f>
        <v>Marsella</v>
      </c>
      <c r="D470" s="77">
        <v>2</v>
      </c>
      <c r="E470" s="77">
        <f>+VLOOKUP(A470,[1]Mpios!D$10:Q$1131,14,0)</f>
        <v>23500</v>
      </c>
      <c r="F470" s="77">
        <f t="shared" si="7"/>
        <v>17.021276595744681</v>
      </c>
      <c r="G470" s="78"/>
      <c r="H470" s="78"/>
      <c r="I470" s="78"/>
      <c r="J470" s="78"/>
      <c r="K470" s="78"/>
      <c r="L470" s="78"/>
      <c r="M470" s="78"/>
      <c r="N470" s="78"/>
      <c r="O470" s="78"/>
    </row>
    <row r="471" spans="1:15">
      <c r="A471" s="77" t="s">
        <v>791</v>
      </c>
      <c r="B471" s="77" t="str">
        <f>+VLOOKUP(A471,[1]Mpios!B$10:C$1132,2,0)</f>
        <v>Tolima</v>
      </c>
      <c r="C471" s="77" t="str">
        <f>+VLOOKUP(A471,[1]Mpios!D$10:E$1131,2,0)</f>
        <v>Chaparral</v>
      </c>
      <c r="D471" s="77">
        <v>4</v>
      </c>
      <c r="E471" s="77">
        <f>+VLOOKUP(A471,[1]Mpios!D$10:Q$1131,14,0)</f>
        <v>47248</v>
      </c>
      <c r="F471" s="77">
        <f t="shared" si="7"/>
        <v>16.931933626820182</v>
      </c>
      <c r="G471" s="78"/>
      <c r="H471" s="78"/>
      <c r="I471" s="78"/>
      <c r="J471" s="78"/>
      <c r="K471" s="78"/>
      <c r="L471" s="78"/>
      <c r="M471" s="78"/>
      <c r="N471" s="78"/>
      <c r="O471" s="78"/>
    </row>
    <row r="472" spans="1:15">
      <c r="A472" s="77" t="s">
        <v>67</v>
      </c>
      <c r="B472" s="77" t="str">
        <f>+VLOOKUP(A472,[1]Mpios!B$10:C$1132,2,0)</f>
        <v>Antioquia</v>
      </c>
      <c r="C472" s="77" t="str">
        <f>+VLOOKUP(A472,[1]Mpios!D$10:E$1131,2,0)</f>
        <v>El Carmen de Viboral</v>
      </c>
      <c r="D472" s="77">
        <v>4</v>
      </c>
      <c r="E472" s="77">
        <f>+VLOOKUP(A472,[1]Mpios!D$10:Q$1131,14,0)</f>
        <v>47340</v>
      </c>
      <c r="F472" s="77">
        <f t="shared" si="7"/>
        <v>16.899028305872413</v>
      </c>
      <c r="G472" s="78"/>
      <c r="H472" s="78"/>
      <c r="I472" s="78"/>
      <c r="J472" s="78"/>
      <c r="K472" s="78"/>
      <c r="L472" s="78"/>
      <c r="M472" s="78"/>
      <c r="N472" s="78"/>
      <c r="O472" s="78"/>
    </row>
    <row r="473" spans="1:15">
      <c r="A473" s="77" t="s">
        <v>75</v>
      </c>
      <c r="B473" s="77" t="str">
        <f>+VLOOKUP(A473,[1]Mpios!B$10:C$1132,2,0)</f>
        <v>Antioquia</v>
      </c>
      <c r="C473" s="77" t="str">
        <f>+VLOOKUP(A473,[1]Mpios!D$10:E$1131,2,0)</f>
        <v>Copacabana</v>
      </c>
      <c r="D473" s="77">
        <v>6</v>
      </c>
      <c r="E473" s="77">
        <f>+VLOOKUP(A473,[1]Mpios!D$10:Q$1131,14,0)</f>
        <v>71033</v>
      </c>
      <c r="F473" s="77">
        <f t="shared" si="7"/>
        <v>16.893556515985527</v>
      </c>
      <c r="G473" s="78"/>
      <c r="H473" s="78"/>
      <c r="I473" s="78"/>
      <c r="J473" s="78"/>
      <c r="K473" s="78"/>
      <c r="L473" s="78"/>
      <c r="M473" s="78"/>
      <c r="N473" s="78"/>
      <c r="O473" s="78"/>
    </row>
    <row r="474" spans="1:15">
      <c r="A474" s="77" t="s">
        <v>786</v>
      </c>
      <c r="B474" s="77" t="str">
        <f>+VLOOKUP(A474,[1]Mpios!B$10:C$1132,2,0)</f>
        <v>Tolima</v>
      </c>
      <c r="C474" s="77" t="str">
        <f>+VLOOKUP(A474,[1]Mpios!D$10:E$1131,2,0)</f>
        <v>Armero</v>
      </c>
      <c r="D474" s="77">
        <v>1</v>
      </c>
      <c r="E474" s="77">
        <f>+VLOOKUP(A474,[1]Mpios!D$10:Q$1131,14,0)</f>
        <v>11839</v>
      </c>
      <c r="F474" s="77">
        <f t="shared" si="7"/>
        <v>16.893318692457132</v>
      </c>
      <c r="G474" s="78"/>
      <c r="H474" s="78"/>
      <c r="I474" s="78"/>
      <c r="J474" s="78"/>
      <c r="K474" s="78"/>
      <c r="L474" s="78"/>
      <c r="M474" s="78"/>
      <c r="N474" s="78"/>
      <c r="O474" s="78"/>
    </row>
    <row r="475" spans="1:15">
      <c r="A475" s="77" t="s">
        <v>1300</v>
      </c>
      <c r="B475" s="77" t="str">
        <f>+VLOOKUP(A475,[1]Mpios!B$10:C$1132,2,0)</f>
        <v>Antioquia</v>
      </c>
      <c r="C475" s="77" t="str">
        <f>+VLOOKUP(A475,[1]Mpios!D$10:E$1131,2,0)</f>
        <v>Jericó</v>
      </c>
      <c r="D475" s="77">
        <v>1</v>
      </c>
      <c r="E475" s="77">
        <f>+VLOOKUP(A475,[1]Mpios!D$10:Q$1131,14,0)</f>
        <v>12016</v>
      </c>
      <c r="F475" s="77">
        <f t="shared" si="7"/>
        <v>16.644474034620508</v>
      </c>
      <c r="G475" s="78"/>
      <c r="H475" s="78"/>
      <c r="I475" s="78"/>
      <c r="J475" s="78"/>
      <c r="K475" s="78"/>
      <c r="L475" s="78"/>
      <c r="M475" s="78"/>
      <c r="N475" s="78"/>
      <c r="O475" s="78"/>
    </row>
    <row r="476" spans="1:15">
      <c r="A476" s="77" t="s">
        <v>892</v>
      </c>
      <c r="B476" s="77" t="str">
        <f>+VLOOKUP(A476,[1]Mpios!B$10:C$1132,2,0)</f>
        <v>Casanare</v>
      </c>
      <c r="C476" s="77" t="str">
        <f>+VLOOKUP(A476,[1]Mpios!D$10:E$1131,2,0)</f>
        <v>Villanueva</v>
      </c>
      <c r="D476" s="77">
        <v>2</v>
      </c>
      <c r="E476" s="77">
        <f>+VLOOKUP(A476,[1]Mpios!D$10:Q$1131,14,0)</f>
        <v>24076</v>
      </c>
      <c r="F476" s="77">
        <f t="shared" si="7"/>
        <v>16.61405549094534</v>
      </c>
      <c r="G476" s="78"/>
      <c r="H476" s="78"/>
      <c r="I476" s="78"/>
      <c r="J476" s="78"/>
      <c r="K476" s="78"/>
      <c r="L476" s="78"/>
      <c r="M476" s="78"/>
      <c r="N476" s="78"/>
      <c r="O476" s="78"/>
    </row>
    <row r="477" spans="1:15">
      <c r="A477" s="77" t="s">
        <v>667</v>
      </c>
      <c r="B477" s="77" t="str">
        <f>+VLOOKUP(A477,[1]Mpios!B$10:C$1132,2,0)</f>
        <v>Norte de Santander</v>
      </c>
      <c r="C477" s="77" t="str">
        <f>+VLOOKUP(A477,[1]Mpios!D$10:E$1131,2,0)</f>
        <v>La Esperanza</v>
      </c>
      <c r="D477" s="77">
        <v>1</v>
      </c>
      <c r="E477" s="77">
        <f>+VLOOKUP(A477,[1]Mpios!D$10:Q$1131,14,0)</f>
        <v>12123</v>
      </c>
      <c r="F477" s="77">
        <f t="shared" si="7"/>
        <v>16.497566608925183</v>
      </c>
      <c r="G477" s="78"/>
      <c r="H477" s="78"/>
      <c r="I477" s="78"/>
      <c r="J477" s="78"/>
      <c r="K477" s="78"/>
      <c r="L477" s="78"/>
      <c r="M477" s="78"/>
      <c r="N477" s="78"/>
      <c r="O477" s="78"/>
    </row>
    <row r="478" spans="1:15">
      <c r="A478" s="77" t="s">
        <v>89</v>
      </c>
      <c r="B478" s="77" t="str">
        <f>+VLOOKUP(A478,[1]Mpios!B$10:C$1132,2,0)</f>
        <v>Antioquia</v>
      </c>
      <c r="C478" s="77" t="str">
        <f>+VLOOKUP(A478,[1]Mpios!D$10:E$1131,2,0)</f>
        <v>Guarne</v>
      </c>
      <c r="D478" s="77">
        <v>4</v>
      </c>
      <c r="E478" s="77">
        <f>+VLOOKUP(A478,[1]Mpios!D$10:Q$1131,14,0)</f>
        <v>48659</v>
      </c>
      <c r="F478" s="77">
        <f t="shared" si="7"/>
        <v>16.440946176452456</v>
      </c>
      <c r="G478" s="78"/>
      <c r="H478" s="78"/>
      <c r="I478" s="78"/>
      <c r="J478" s="78"/>
      <c r="K478" s="78"/>
      <c r="L478" s="78"/>
      <c r="M478" s="78"/>
      <c r="N478" s="78"/>
      <c r="O478" s="78"/>
    </row>
    <row r="479" spans="1:15">
      <c r="A479" s="77" t="s">
        <v>1301</v>
      </c>
      <c r="B479" s="77" t="str">
        <f>+VLOOKUP(A479,[1]Mpios!B$10:C$1132,2,0)</f>
        <v>Sucre</v>
      </c>
      <c r="C479" s="77" t="str">
        <f>+VLOOKUP(A479,[1]Mpios!D$10:E$1131,2,0)</f>
        <v>Caimito</v>
      </c>
      <c r="D479" s="77">
        <v>1</v>
      </c>
      <c r="E479" s="77">
        <f>+VLOOKUP(A479,[1]Mpios!D$10:Q$1131,14,0)</f>
        <v>12184</v>
      </c>
      <c r="F479" s="77">
        <f t="shared" si="7"/>
        <v>16.414970453053183</v>
      </c>
      <c r="G479" s="78"/>
      <c r="H479" s="78"/>
      <c r="I479" s="78"/>
      <c r="J479" s="78"/>
      <c r="K479" s="78"/>
      <c r="L479" s="78"/>
      <c r="M479" s="78"/>
      <c r="N479" s="78"/>
      <c r="O479" s="78"/>
    </row>
    <row r="480" spans="1:15">
      <c r="A480" s="77" t="s">
        <v>557</v>
      </c>
      <c r="B480" s="77" t="str">
        <f>+VLOOKUP(A480,[1]Mpios!B$10:C$1132,2,0)</f>
        <v>Magdalena</v>
      </c>
      <c r="C480" s="77" t="str">
        <f>+VLOOKUP(A480,[1]Mpios!D$10:E$1131,2,0)</f>
        <v>Tenerife</v>
      </c>
      <c r="D480" s="77">
        <v>1</v>
      </c>
      <c r="E480" s="77">
        <f>+VLOOKUP(A480,[1]Mpios!D$10:Q$1131,14,0)</f>
        <v>12230</v>
      </c>
      <c r="F480" s="77">
        <f t="shared" si="7"/>
        <v>16.353229762878168</v>
      </c>
      <c r="G480" s="78"/>
      <c r="H480" s="78"/>
      <c r="I480" s="78"/>
      <c r="J480" s="78"/>
      <c r="K480" s="78"/>
      <c r="L480" s="78"/>
      <c r="M480" s="78"/>
      <c r="N480" s="78"/>
      <c r="O480" s="78"/>
    </row>
    <row r="481" spans="1:15">
      <c r="A481" s="77" t="s">
        <v>373</v>
      </c>
      <c r="B481" s="77" t="str">
        <f>+VLOOKUP(A481,[1]Mpios!B$10:C$1132,2,0)</f>
        <v>Córdoba</v>
      </c>
      <c r="C481" s="77" t="str">
        <f>+VLOOKUP(A481,[1]Mpios!D$10:E$1131,2,0)</f>
        <v>Los Córdobas</v>
      </c>
      <c r="D481" s="77">
        <v>2</v>
      </c>
      <c r="E481" s="77">
        <f>+VLOOKUP(A481,[1]Mpios!D$10:Q$1131,14,0)</f>
        <v>24471</v>
      </c>
      <c r="F481" s="77">
        <f t="shared" si="7"/>
        <v>16.345878795308732</v>
      </c>
      <c r="G481" s="78"/>
      <c r="H481" s="78"/>
      <c r="I481" s="78"/>
      <c r="J481" s="78"/>
      <c r="K481" s="78"/>
      <c r="L481" s="78"/>
      <c r="M481" s="78"/>
      <c r="N481" s="78"/>
      <c r="O481" s="78"/>
    </row>
    <row r="482" spans="1:15">
      <c r="A482" s="77" t="s">
        <v>740</v>
      </c>
      <c r="B482" s="77" t="str">
        <f>+VLOOKUP(A482,[1]Mpios!B$10:C$1132,2,0)</f>
        <v>Santander</v>
      </c>
      <c r="C482" s="77" t="str">
        <f>+VLOOKUP(A482,[1]Mpios!D$10:E$1131,2,0)</f>
        <v>Puente Nacional</v>
      </c>
      <c r="D482" s="77">
        <v>1</v>
      </c>
      <c r="E482" s="77">
        <f>+VLOOKUP(A482,[1]Mpios!D$10:Q$1131,14,0)</f>
        <v>12270</v>
      </c>
      <c r="F482" s="77">
        <f t="shared" si="7"/>
        <v>16.299918500407497</v>
      </c>
      <c r="G482" s="78"/>
      <c r="H482" s="78"/>
      <c r="I482" s="78"/>
      <c r="J482" s="78"/>
      <c r="K482" s="78"/>
      <c r="L482" s="78"/>
      <c r="M482" s="78"/>
      <c r="N482" s="78"/>
      <c r="O482" s="78"/>
    </row>
    <row r="483" spans="1:15">
      <c r="A483" s="77" t="s">
        <v>833</v>
      </c>
      <c r="B483" s="77" t="str">
        <f>+VLOOKUP(A483,[1]Mpios!B$10:C$1132,2,0)</f>
        <v>Valle del Cauca</v>
      </c>
      <c r="C483" s="77" t="str">
        <f>+VLOOKUP(A483,[1]Mpios!D$10:E$1131,2,0)</f>
        <v>Buenaventura</v>
      </c>
      <c r="D483" s="77">
        <v>33</v>
      </c>
      <c r="E483" s="77">
        <f>+VLOOKUP(A483,[1]Mpios!D$10:Q$1131,14,0)</f>
        <v>407539</v>
      </c>
      <c r="F483" s="77">
        <f t="shared" si="7"/>
        <v>16.194769089584064</v>
      </c>
      <c r="G483" s="78"/>
      <c r="H483" s="78"/>
      <c r="I483" s="78"/>
      <c r="J483" s="78"/>
      <c r="K483" s="78"/>
      <c r="L483" s="78"/>
      <c r="M483" s="78"/>
      <c r="N483" s="78"/>
      <c r="O483" s="78"/>
    </row>
    <row r="484" spans="1:15">
      <c r="A484" s="77" t="s">
        <v>670</v>
      </c>
      <c r="B484" s="77" t="str">
        <f>+VLOOKUP(A484,[1]Mpios!B$10:C$1132,2,0)</f>
        <v>Norte de Santander</v>
      </c>
      <c r="C484" s="77" t="str">
        <f>+VLOOKUP(A484,[1]Mpios!D$10:E$1131,2,0)</f>
        <v>Ocaña</v>
      </c>
      <c r="D484" s="77">
        <v>8</v>
      </c>
      <c r="E484" s="77">
        <f>+VLOOKUP(A484,[1]Mpios!D$10:Q$1131,14,0)</f>
        <v>98992</v>
      </c>
      <c r="F484" s="77">
        <f t="shared" si="7"/>
        <v>16.162922256343947</v>
      </c>
      <c r="G484" s="78"/>
      <c r="H484" s="78"/>
      <c r="I484" s="78"/>
      <c r="J484" s="78"/>
      <c r="K484" s="78"/>
      <c r="L484" s="78"/>
      <c r="M484" s="78"/>
      <c r="N484" s="78"/>
      <c r="O484" s="78"/>
    </row>
    <row r="485" spans="1:15">
      <c r="A485" s="77" t="s">
        <v>183</v>
      </c>
      <c r="B485" s="77" t="str">
        <f>+VLOOKUP(A485,[1]Mpios!B$10:C$1132,2,0)</f>
        <v>Bolívar</v>
      </c>
      <c r="C485" s="77" t="str">
        <f>+VLOOKUP(A485,[1]Mpios!D$10:E$1131,2,0)</f>
        <v>Córdoba</v>
      </c>
      <c r="D485" s="77">
        <v>1</v>
      </c>
      <c r="E485" s="77">
        <f>+VLOOKUP(A485,[1]Mpios!D$10:Q$1131,14,0)</f>
        <v>12389</v>
      </c>
      <c r="F485" s="77">
        <f t="shared" si="7"/>
        <v>16.143352974412785</v>
      </c>
      <c r="G485" s="78"/>
      <c r="H485" s="78"/>
      <c r="I485" s="78"/>
      <c r="J485" s="78"/>
      <c r="K485" s="78"/>
      <c r="L485" s="78"/>
      <c r="M485" s="78"/>
      <c r="N485" s="78"/>
      <c r="O485" s="78"/>
    </row>
    <row r="486" spans="1:15">
      <c r="A486" s="77" t="s">
        <v>781</v>
      </c>
      <c r="B486" s="77" t="str">
        <f>+VLOOKUP(A486,[1]Mpios!B$10:C$1132,2,0)</f>
        <v>Tolima</v>
      </c>
      <c r="C486" s="77" t="str">
        <f>+VLOOKUP(A486,[1]Mpios!D$10:E$1131,2,0)</f>
        <v>Ibagué</v>
      </c>
      <c r="D486" s="77">
        <v>45</v>
      </c>
      <c r="E486" s="77">
        <f>+VLOOKUP(A486,[1]Mpios!D$10:Q$1131,14,0)</f>
        <v>558815</v>
      </c>
      <c r="F486" s="77">
        <f t="shared" si="7"/>
        <v>16.105508978821256</v>
      </c>
      <c r="G486" s="78"/>
      <c r="H486" s="78"/>
      <c r="I486" s="78"/>
      <c r="J486" s="78"/>
      <c r="K486" s="78"/>
      <c r="L486" s="78"/>
      <c r="M486" s="78"/>
      <c r="N486" s="78"/>
      <c r="O486" s="78"/>
    </row>
    <row r="487" spans="1:15">
      <c r="A487" s="77" t="s">
        <v>271</v>
      </c>
      <c r="B487" s="77" t="str">
        <f>+VLOOKUP(A487,[1]Mpios!B$10:C$1132,2,0)</f>
        <v>Caldas</v>
      </c>
      <c r="C487" s="77" t="str">
        <f>+VLOOKUP(A487,[1]Mpios!D$10:E$1131,2,0)</f>
        <v>Riosucio</v>
      </c>
      <c r="D487" s="77">
        <v>5</v>
      </c>
      <c r="E487" s="77">
        <f>+VLOOKUP(A487,[1]Mpios!D$10:Q$1131,14,0)</f>
        <v>62296</v>
      </c>
      <c r="F487" s="77">
        <f t="shared" si="7"/>
        <v>16.052395017336586</v>
      </c>
      <c r="G487" s="78"/>
      <c r="H487" s="78"/>
      <c r="I487" s="78"/>
      <c r="J487" s="78"/>
      <c r="K487" s="78"/>
      <c r="L487" s="78"/>
      <c r="M487" s="78"/>
      <c r="N487" s="78"/>
      <c r="O487" s="78"/>
    </row>
    <row r="488" spans="1:15">
      <c r="A488" s="77" t="s">
        <v>359</v>
      </c>
      <c r="B488" s="77" t="str">
        <f>+VLOOKUP(A488,[1]Mpios!B$10:C$1132,2,0)</f>
        <v>Cesar</v>
      </c>
      <c r="C488" s="77" t="str">
        <f>+VLOOKUP(A488,[1]Mpios!D$10:E$1131,2,0)</f>
        <v>San Alberto</v>
      </c>
      <c r="D488" s="77">
        <v>2</v>
      </c>
      <c r="E488" s="77">
        <f>+VLOOKUP(A488,[1]Mpios!D$10:Q$1131,14,0)</f>
        <v>25121</v>
      </c>
      <c r="F488" s="77">
        <f t="shared" si="7"/>
        <v>15.922933004259386</v>
      </c>
      <c r="G488" s="78"/>
      <c r="H488" s="78"/>
      <c r="I488" s="78"/>
      <c r="J488" s="78"/>
      <c r="K488" s="78"/>
      <c r="L488" s="78"/>
      <c r="M488" s="78"/>
      <c r="N488" s="78"/>
      <c r="O488" s="78"/>
    </row>
    <row r="489" spans="1:15">
      <c r="A489" s="77" t="s">
        <v>340</v>
      </c>
      <c r="B489" s="77" t="str">
        <f>+VLOOKUP(A489,[1]Mpios!B$10:C$1132,2,0)</f>
        <v>Cesar</v>
      </c>
      <c r="C489" s="77" t="str">
        <f>+VLOOKUP(A489,[1]Mpios!D$10:E$1131,2,0)</f>
        <v>Agustín Codazzi</v>
      </c>
      <c r="D489" s="77">
        <v>4</v>
      </c>
      <c r="E489" s="77">
        <f>+VLOOKUP(A489,[1]Mpios!D$10:Q$1131,14,0)</f>
        <v>50450</v>
      </c>
      <c r="F489" s="77">
        <f t="shared" si="7"/>
        <v>15.857284440039642</v>
      </c>
      <c r="G489" s="78"/>
      <c r="H489" s="78"/>
      <c r="I489" s="78"/>
      <c r="J489" s="78"/>
      <c r="K489" s="78"/>
      <c r="L489" s="78"/>
      <c r="M489" s="78"/>
      <c r="N489" s="78"/>
      <c r="O489" s="78"/>
    </row>
    <row r="490" spans="1:15">
      <c r="A490" s="77" t="s">
        <v>593</v>
      </c>
      <c r="B490" s="77" t="str">
        <f>+VLOOKUP(A490,[1]Mpios!B$10:C$1132,2,0)</f>
        <v>Nariño</v>
      </c>
      <c r="C490" s="77" t="str">
        <f>+VLOOKUP(A490,[1]Mpios!D$10:E$1131,2,0)</f>
        <v>Buesaco</v>
      </c>
      <c r="D490" s="77">
        <v>2</v>
      </c>
      <c r="E490" s="77">
        <f>+VLOOKUP(A490,[1]Mpios!D$10:Q$1131,14,0)</f>
        <v>25362</v>
      </c>
      <c r="F490" s="77">
        <f t="shared" si="7"/>
        <v>15.771626843308887</v>
      </c>
      <c r="G490" s="78"/>
      <c r="H490" s="78"/>
      <c r="I490" s="78"/>
      <c r="J490" s="78"/>
      <c r="K490" s="78"/>
      <c r="L490" s="78"/>
      <c r="M490" s="78"/>
      <c r="N490" s="78"/>
      <c r="O490" s="78"/>
    </row>
    <row r="491" spans="1:15">
      <c r="A491" s="77" t="s">
        <v>602</v>
      </c>
      <c r="B491" s="77" t="str">
        <f>+VLOOKUP(A491,[1]Mpios!B$10:C$1132,2,0)</f>
        <v>Nariño</v>
      </c>
      <c r="C491" s="77" t="str">
        <f>+VLOOKUP(A491,[1]Mpios!D$10:E$1131,2,0)</f>
        <v>El Charco</v>
      </c>
      <c r="D491" s="77">
        <v>3</v>
      </c>
      <c r="E491" s="77">
        <f>+VLOOKUP(A491,[1]Mpios!D$10:Q$1131,14,0)</f>
        <v>38207</v>
      </c>
      <c r="F491" s="77">
        <f t="shared" si="7"/>
        <v>15.7039285994713</v>
      </c>
      <c r="G491" s="78"/>
      <c r="H491" s="78"/>
      <c r="I491" s="78"/>
      <c r="J491" s="78"/>
      <c r="K491" s="78"/>
      <c r="L491" s="78"/>
      <c r="M491" s="78"/>
      <c r="N491" s="78"/>
      <c r="O491" s="78"/>
    </row>
    <row r="492" spans="1:15">
      <c r="A492" s="77" t="s">
        <v>127</v>
      </c>
      <c r="B492" s="77" t="str">
        <f>+VLOOKUP(A492,[1]Mpios!B$10:C$1132,2,0)</f>
        <v>Antioquia</v>
      </c>
      <c r="C492" s="77" t="str">
        <f>+VLOOKUP(A492,[1]Mpios!D$10:E$1131,2,0)</f>
        <v>San Juan de Urabá</v>
      </c>
      <c r="D492" s="77">
        <v>2</v>
      </c>
      <c r="E492" s="77">
        <f>+VLOOKUP(A492,[1]Mpios!D$10:Q$1131,14,0)</f>
        <v>25652</v>
      </c>
      <c r="F492" s="77">
        <f t="shared" si="7"/>
        <v>15.593326056447841</v>
      </c>
      <c r="G492" s="78"/>
      <c r="H492" s="78"/>
      <c r="I492" s="78"/>
      <c r="J492" s="78"/>
      <c r="K492" s="78"/>
      <c r="L492" s="78"/>
      <c r="M492" s="78"/>
      <c r="N492" s="78"/>
      <c r="O492" s="78"/>
    </row>
    <row r="493" spans="1:15">
      <c r="A493" s="77" t="s">
        <v>173</v>
      </c>
      <c r="B493" s="77" t="str">
        <f>+VLOOKUP(A493,[1]Mpios!B$10:C$1132,2,0)</f>
        <v>Bogotá, D.C.</v>
      </c>
      <c r="C493" s="77" t="str">
        <f>+VLOOKUP(A493,[1]Mpios!D$10:E$1131,2,0)</f>
        <v>Bogotá, D.C.</v>
      </c>
      <c r="D493" s="77">
        <v>621</v>
      </c>
      <c r="E493" s="77">
        <f>+VLOOKUP(A493,[1]Mpios!D$10:Q$1131,14,0)</f>
        <v>7980001</v>
      </c>
      <c r="F493" s="77">
        <f t="shared" si="7"/>
        <v>15.563907824071702</v>
      </c>
      <c r="G493" s="78"/>
      <c r="H493" s="78"/>
      <c r="I493" s="78"/>
      <c r="J493" s="78"/>
      <c r="K493" s="78"/>
      <c r="L493" s="78"/>
      <c r="M493" s="78"/>
      <c r="N493" s="78"/>
      <c r="O493" s="78"/>
    </row>
    <row r="494" spans="1:15">
      <c r="A494" s="77" t="s">
        <v>493</v>
      </c>
      <c r="B494" s="77" t="str">
        <f>+VLOOKUP(A494,[1]Mpios!B$10:C$1132,2,0)</f>
        <v>Huila</v>
      </c>
      <c r="C494" s="77" t="str">
        <f>+VLOOKUP(A494,[1]Mpios!D$10:E$1131,2,0)</f>
        <v>Iquira</v>
      </c>
      <c r="D494" s="77">
        <v>1</v>
      </c>
      <c r="E494" s="77">
        <f>+VLOOKUP(A494,[1]Mpios!D$10:Q$1131,14,0)</f>
        <v>12959</v>
      </c>
      <c r="F494" s="77">
        <f t="shared" si="7"/>
        <v>15.433289605679452</v>
      </c>
      <c r="G494" s="78"/>
      <c r="H494" s="78"/>
      <c r="I494" s="78"/>
      <c r="J494" s="78"/>
      <c r="K494" s="78"/>
      <c r="L494" s="78"/>
      <c r="M494" s="78"/>
      <c r="N494" s="78"/>
      <c r="O494" s="78"/>
    </row>
    <row r="495" spans="1:15">
      <c r="A495" s="77" t="s">
        <v>86</v>
      </c>
      <c r="B495" s="77" t="str">
        <f>+VLOOKUP(A495,[1]Mpios!B$10:C$1132,2,0)</f>
        <v>Antioquia</v>
      </c>
      <c r="C495" s="77" t="str">
        <f>+VLOOKUP(A495,[1]Mpios!D$10:E$1131,2,0)</f>
        <v>Gómez Plata</v>
      </c>
      <c r="D495" s="77">
        <v>1</v>
      </c>
      <c r="E495" s="77">
        <f>+VLOOKUP(A495,[1]Mpios!D$10:Q$1131,14,0)</f>
        <v>12964</v>
      </c>
      <c r="F495" s="77">
        <f t="shared" si="7"/>
        <v>15.427337241592101</v>
      </c>
      <c r="G495" s="78"/>
      <c r="H495" s="78"/>
      <c r="I495" s="78"/>
      <c r="J495" s="78"/>
      <c r="K495" s="78"/>
      <c r="L495" s="78"/>
      <c r="M495" s="78"/>
      <c r="N495" s="78"/>
      <c r="O495" s="78"/>
    </row>
    <row r="496" spans="1:15">
      <c r="A496" s="77" t="s">
        <v>876</v>
      </c>
      <c r="B496" s="77" t="str">
        <f>+VLOOKUP(A496,[1]Mpios!B$10:C$1132,2,0)</f>
        <v>Casanare</v>
      </c>
      <c r="C496" s="77" t="str">
        <f>+VLOOKUP(A496,[1]Mpios!D$10:E$1131,2,0)</f>
        <v>Yopal</v>
      </c>
      <c r="D496" s="77">
        <v>11</v>
      </c>
      <c r="E496" s="77">
        <f>+VLOOKUP(A496,[1]Mpios!D$10:Q$1131,14,0)</f>
        <v>142982</v>
      </c>
      <c r="F496" s="77">
        <f t="shared" si="7"/>
        <v>15.386552153417911</v>
      </c>
      <c r="G496" s="78"/>
      <c r="H496" s="78"/>
      <c r="I496" s="78"/>
      <c r="J496" s="78"/>
      <c r="K496" s="78"/>
      <c r="L496" s="78"/>
      <c r="M496" s="78"/>
      <c r="N496" s="78"/>
      <c r="O496" s="78"/>
    </row>
    <row r="497" spans="1:15">
      <c r="A497" s="77" t="s">
        <v>617</v>
      </c>
      <c r="B497" s="77" t="str">
        <f>+VLOOKUP(A497,[1]Mpios!B$10:C$1132,2,0)</f>
        <v>Nariño</v>
      </c>
      <c r="C497" s="77" t="str">
        <f>+VLOOKUP(A497,[1]Mpios!D$10:E$1131,2,0)</f>
        <v>La Tola</v>
      </c>
      <c r="D497" s="77">
        <v>1</v>
      </c>
      <c r="E497" s="77">
        <f>+VLOOKUP(A497,[1]Mpios!D$10:Q$1131,14,0)</f>
        <v>13112</v>
      </c>
      <c r="F497" s="77">
        <f t="shared" si="7"/>
        <v>15.253203172666259</v>
      </c>
      <c r="G497" s="78"/>
      <c r="H497" s="78"/>
      <c r="I497" s="78"/>
      <c r="J497" s="78"/>
      <c r="K497" s="78"/>
      <c r="L497" s="78"/>
      <c r="M497" s="78"/>
      <c r="N497" s="78"/>
      <c r="O497" s="78"/>
    </row>
    <row r="498" spans="1:15">
      <c r="A498" s="77" t="s">
        <v>120</v>
      </c>
      <c r="B498" s="77" t="str">
        <f>+VLOOKUP(A498,[1]Mpios!B$10:C$1132,2,0)</f>
        <v>Antioquia</v>
      </c>
      <c r="C498" s="77" t="str">
        <f>+VLOOKUP(A498,[1]Mpios!D$10:E$1131,2,0)</f>
        <v>Sabaneta</v>
      </c>
      <c r="D498" s="77">
        <v>4</v>
      </c>
      <c r="E498" s="77">
        <f>+VLOOKUP(A498,[1]Mpios!D$10:Q$1131,14,0)</f>
        <v>52559</v>
      </c>
      <c r="F498" s="77">
        <f t="shared" si="7"/>
        <v>15.220989744858159</v>
      </c>
      <c r="G498" s="78"/>
      <c r="H498" s="78"/>
      <c r="I498" s="78"/>
      <c r="J498" s="78"/>
      <c r="K498" s="78"/>
      <c r="L498" s="78"/>
      <c r="M498" s="78"/>
      <c r="N498" s="78"/>
      <c r="O498" s="78"/>
    </row>
    <row r="499" spans="1:15">
      <c r="A499" s="77" t="s">
        <v>432</v>
      </c>
      <c r="B499" s="77" t="str">
        <f>+VLOOKUP(A499,[1]Mpios!B$10:C$1132,2,0)</f>
        <v>Cundinamarca</v>
      </c>
      <c r="C499" s="77" t="str">
        <f>+VLOOKUP(A499,[1]Mpios!D$10:E$1131,2,0)</f>
        <v>San Antonio del Tequendama</v>
      </c>
      <c r="D499" s="77">
        <v>1</v>
      </c>
      <c r="E499" s="77">
        <f>+VLOOKUP(A499,[1]Mpios!D$10:Q$1131,14,0)</f>
        <v>13148</v>
      </c>
      <c r="F499" s="77">
        <f t="shared" si="7"/>
        <v>15.2114390021296</v>
      </c>
      <c r="G499" s="78"/>
      <c r="H499" s="78"/>
      <c r="I499" s="78"/>
      <c r="J499" s="78"/>
      <c r="K499" s="78"/>
      <c r="L499" s="78"/>
      <c r="M499" s="78"/>
      <c r="N499" s="78"/>
      <c r="O499" s="78"/>
    </row>
    <row r="500" spans="1:15">
      <c r="A500" s="77" t="s">
        <v>270</v>
      </c>
      <c r="B500" s="77" t="str">
        <f>+VLOOKUP(A500,[1]Mpios!B$10:C$1132,2,0)</f>
        <v>Caldas</v>
      </c>
      <c r="C500" s="77" t="str">
        <f>+VLOOKUP(A500,[1]Mpios!D$10:E$1131,2,0)</f>
        <v>Pensilvania</v>
      </c>
      <c r="D500" s="77">
        <v>2</v>
      </c>
      <c r="E500" s="77">
        <f>+VLOOKUP(A500,[1]Mpios!D$10:Q$1131,14,0)</f>
        <v>26343</v>
      </c>
      <c r="F500" s="77">
        <f t="shared" si="7"/>
        <v>15.184299434384846</v>
      </c>
      <c r="G500" s="78"/>
      <c r="H500" s="78"/>
      <c r="I500" s="78"/>
      <c r="J500" s="78"/>
      <c r="K500" s="78"/>
      <c r="L500" s="78"/>
      <c r="M500" s="78"/>
      <c r="N500" s="78"/>
      <c r="O500" s="78"/>
    </row>
    <row r="501" spans="1:15">
      <c r="A501" s="77" t="s">
        <v>338</v>
      </c>
      <c r="B501" s="77" t="str">
        <f>+VLOOKUP(A501,[1]Mpios!B$10:C$1132,2,0)</f>
        <v>Cesar</v>
      </c>
      <c r="C501" s="77" t="str">
        <f>+VLOOKUP(A501,[1]Mpios!D$10:E$1131,2,0)</f>
        <v>Valledupar</v>
      </c>
      <c r="D501" s="77">
        <v>35</v>
      </c>
      <c r="E501" s="77">
        <f>+VLOOKUP(A501,[1]Mpios!D$10:Q$1131,14,0)</f>
        <v>463218</v>
      </c>
      <c r="F501" s="77">
        <f t="shared" si="7"/>
        <v>15.111675280321576</v>
      </c>
      <c r="G501" s="78"/>
      <c r="H501" s="78"/>
      <c r="I501" s="78"/>
      <c r="J501" s="78"/>
      <c r="K501" s="78"/>
      <c r="L501" s="78"/>
      <c r="M501" s="78"/>
      <c r="N501" s="78"/>
      <c r="O501" s="78"/>
    </row>
    <row r="502" spans="1:15">
      <c r="A502" s="77" t="s">
        <v>347</v>
      </c>
      <c r="B502" s="77" t="str">
        <f>+VLOOKUP(A502,[1]Mpios!B$10:C$1132,2,0)</f>
        <v>Cesar</v>
      </c>
      <c r="C502" s="77" t="str">
        <f>+VLOOKUP(A502,[1]Mpios!D$10:E$1131,2,0)</f>
        <v>El Copey</v>
      </c>
      <c r="D502" s="77">
        <v>2</v>
      </c>
      <c r="E502" s="77">
        <f>+VLOOKUP(A502,[1]Mpios!D$10:Q$1131,14,0)</f>
        <v>26587</v>
      </c>
      <c r="F502" s="77">
        <f t="shared" si="7"/>
        <v>15.044946778500771</v>
      </c>
      <c r="G502" s="78"/>
      <c r="H502" s="78"/>
      <c r="I502" s="78"/>
      <c r="J502" s="78"/>
      <c r="K502" s="78"/>
      <c r="L502" s="78"/>
      <c r="M502" s="78"/>
      <c r="N502" s="78"/>
      <c r="O502" s="78"/>
    </row>
    <row r="503" spans="1:15">
      <c r="A503" s="77" t="s">
        <v>360</v>
      </c>
      <c r="B503" s="77" t="str">
        <f>+VLOOKUP(A503,[1]Mpios!B$10:C$1132,2,0)</f>
        <v>Cesar</v>
      </c>
      <c r="C503" s="77" t="str">
        <f>+VLOOKUP(A503,[1]Mpios!D$10:E$1131,2,0)</f>
        <v>San Diego</v>
      </c>
      <c r="D503" s="77">
        <v>1</v>
      </c>
      <c r="E503" s="77">
        <f>+VLOOKUP(A503,[1]Mpios!D$10:Q$1131,14,0)</f>
        <v>13322</v>
      </c>
      <c r="F503" s="77">
        <f t="shared" si="7"/>
        <v>15.012760846719713</v>
      </c>
      <c r="G503" s="78"/>
      <c r="H503" s="78"/>
      <c r="I503" s="78"/>
      <c r="J503" s="78"/>
      <c r="K503" s="78"/>
      <c r="L503" s="78"/>
      <c r="M503" s="78"/>
      <c r="N503" s="78"/>
      <c r="O503" s="78"/>
    </row>
    <row r="504" spans="1:15">
      <c r="A504" s="77" t="s">
        <v>447</v>
      </c>
      <c r="B504" s="77" t="str">
        <f>+VLOOKUP(A504,[1]Mpios!B$10:C$1132,2,0)</f>
        <v>Cundinamarca</v>
      </c>
      <c r="C504" s="77" t="str">
        <f>+VLOOKUP(A504,[1]Mpios!D$10:E$1131,2,0)</f>
        <v>Viotá</v>
      </c>
      <c r="D504" s="77">
        <v>1</v>
      </c>
      <c r="E504" s="77">
        <f>+VLOOKUP(A504,[1]Mpios!D$10:Q$1131,14,0)</f>
        <v>13342</v>
      </c>
      <c r="F504" s="77">
        <f t="shared" si="7"/>
        <v>14.990256333383302</v>
      </c>
      <c r="G504" s="78"/>
      <c r="H504" s="78"/>
      <c r="I504" s="78"/>
      <c r="J504" s="78"/>
      <c r="K504" s="78"/>
      <c r="L504" s="78"/>
      <c r="M504" s="78"/>
      <c r="N504" s="78"/>
      <c r="O504" s="78"/>
    </row>
    <row r="505" spans="1:15">
      <c r="A505" s="77" t="s">
        <v>631</v>
      </c>
      <c r="B505" s="77" t="str">
        <f>+VLOOKUP(A505,[1]Mpios!B$10:C$1132,2,0)</f>
        <v>Nariño</v>
      </c>
      <c r="C505" s="77" t="str">
        <f>+VLOOKUP(A505,[1]Mpios!D$10:E$1131,2,0)</f>
        <v>Providencia</v>
      </c>
      <c r="D505" s="77">
        <v>1</v>
      </c>
      <c r="E505" s="77">
        <f>+VLOOKUP(A505,[1]Mpios!D$10:Q$1131,14,0)</f>
        <v>13413</v>
      </c>
      <c r="F505" s="77">
        <f t="shared" si="7"/>
        <v>14.910907328710953</v>
      </c>
      <c r="G505" s="78"/>
      <c r="H505" s="78"/>
      <c r="I505" s="78"/>
      <c r="J505" s="78"/>
      <c r="K505" s="78"/>
      <c r="L505" s="78"/>
      <c r="M505" s="78"/>
      <c r="N505" s="78"/>
      <c r="O505" s="78"/>
    </row>
    <row r="506" spans="1:15">
      <c r="A506" s="77" t="s">
        <v>339</v>
      </c>
      <c r="B506" s="77" t="str">
        <f>+VLOOKUP(A506,[1]Mpios!B$10:C$1132,2,0)</f>
        <v>Cesar</v>
      </c>
      <c r="C506" s="77" t="str">
        <f>+VLOOKUP(A506,[1]Mpios!D$10:E$1131,2,0)</f>
        <v>Aguachica</v>
      </c>
      <c r="D506" s="77">
        <v>7</v>
      </c>
      <c r="E506" s="77">
        <f>+VLOOKUP(A506,[1]Mpios!D$10:Q$1131,14,0)</f>
        <v>93917</v>
      </c>
      <c r="F506" s="77">
        <f t="shared" si="7"/>
        <v>14.906779390312723</v>
      </c>
      <c r="G506" s="78"/>
      <c r="H506" s="78"/>
      <c r="I506" s="78"/>
      <c r="J506" s="78"/>
      <c r="K506" s="78"/>
      <c r="L506" s="78"/>
      <c r="M506" s="78"/>
      <c r="N506" s="78"/>
      <c r="O506" s="78"/>
    </row>
    <row r="507" spans="1:15">
      <c r="A507" s="77" t="s">
        <v>276</v>
      </c>
      <c r="B507" s="77" t="str">
        <f>+VLOOKUP(A507,[1]Mpios!B$10:C$1132,2,0)</f>
        <v>Caldas</v>
      </c>
      <c r="C507" s="77" t="str">
        <f>+VLOOKUP(A507,[1]Mpios!D$10:E$1131,2,0)</f>
        <v>Supía</v>
      </c>
      <c r="D507" s="77">
        <v>2</v>
      </c>
      <c r="E507" s="77">
        <f>+VLOOKUP(A507,[1]Mpios!D$10:Q$1131,14,0)</f>
        <v>26910</v>
      </c>
      <c r="F507" s="77">
        <f t="shared" si="7"/>
        <v>14.864362690449648</v>
      </c>
      <c r="G507" s="78"/>
      <c r="H507" s="78"/>
      <c r="I507" s="78"/>
      <c r="J507" s="78"/>
      <c r="K507" s="78"/>
      <c r="L507" s="78"/>
      <c r="M507" s="78"/>
      <c r="N507" s="78"/>
      <c r="O507" s="78"/>
    </row>
    <row r="508" spans="1:15">
      <c r="A508" s="77" t="s">
        <v>648</v>
      </c>
      <c r="B508" s="77" t="str">
        <f>+VLOOKUP(A508,[1]Mpios!B$10:C$1132,2,0)</f>
        <v>Nariño</v>
      </c>
      <c r="C508" s="77" t="str">
        <f>+VLOOKUP(A508,[1]Mpios!D$10:E$1131,2,0)</f>
        <v>Túquerres</v>
      </c>
      <c r="D508" s="77">
        <v>3</v>
      </c>
      <c r="E508" s="77">
        <f>+VLOOKUP(A508,[1]Mpios!D$10:Q$1131,14,0)</f>
        <v>40496</v>
      </c>
      <c r="F508" s="77">
        <f t="shared" si="7"/>
        <v>14.816278150928488</v>
      </c>
      <c r="G508" s="78"/>
      <c r="H508" s="78"/>
      <c r="I508" s="78"/>
      <c r="J508" s="78"/>
      <c r="K508" s="78"/>
      <c r="L508" s="78"/>
      <c r="M508" s="78"/>
      <c r="N508" s="78"/>
      <c r="O508" s="78"/>
    </row>
    <row r="509" spans="1:15">
      <c r="A509" s="77" t="s">
        <v>902</v>
      </c>
      <c r="B509" s="77" t="str">
        <f>+VLOOKUP(A509,[1]Mpios!B$10:C$1132,2,0)</f>
        <v>Putumayo</v>
      </c>
      <c r="C509" s="77" t="str">
        <f>+VLOOKUP(A509,[1]Mpios!D$10:E$1131,2,0)</f>
        <v>San Miguel</v>
      </c>
      <c r="D509" s="77">
        <v>2</v>
      </c>
      <c r="E509" s="77">
        <f>+VLOOKUP(A509,[1]Mpios!D$10:Q$1131,14,0)</f>
        <v>27116</v>
      </c>
      <c r="F509" s="77">
        <f t="shared" si="7"/>
        <v>14.751438265230862</v>
      </c>
      <c r="G509" s="78"/>
      <c r="H509" s="78"/>
      <c r="I509" s="78"/>
      <c r="J509" s="78"/>
      <c r="K509" s="78"/>
      <c r="L509" s="78"/>
      <c r="M509" s="78"/>
      <c r="N509" s="78"/>
      <c r="O509" s="78"/>
    </row>
    <row r="510" spans="1:15">
      <c r="A510" s="77" t="s">
        <v>137</v>
      </c>
      <c r="B510" s="77" t="str">
        <f>+VLOOKUP(A510,[1]Mpios!B$10:C$1132,2,0)</f>
        <v>Antioquia</v>
      </c>
      <c r="C510" s="77" t="str">
        <f>+VLOOKUP(A510,[1]Mpios!D$10:E$1131,2,0)</f>
        <v>El Santuario</v>
      </c>
      <c r="D510" s="77">
        <v>2</v>
      </c>
      <c r="E510" s="77">
        <f>+VLOOKUP(A510,[1]Mpios!D$10:Q$1131,14,0)</f>
        <v>27176</v>
      </c>
      <c r="F510" s="77">
        <f t="shared" si="7"/>
        <v>14.718869590815427</v>
      </c>
      <c r="G510" s="78"/>
      <c r="H510" s="78"/>
      <c r="I510" s="78"/>
      <c r="J510" s="78"/>
      <c r="K510" s="78"/>
      <c r="L510" s="78"/>
      <c r="M510" s="78"/>
      <c r="N510" s="78"/>
      <c r="O510" s="78"/>
    </row>
    <row r="511" spans="1:15">
      <c r="A511" s="77" t="s">
        <v>162</v>
      </c>
      <c r="B511" s="77" t="str">
        <f>+VLOOKUP(A511,[1]Mpios!B$10:C$1132,2,0)</f>
        <v>Atlántico</v>
      </c>
      <c r="C511" s="77" t="str">
        <f>+VLOOKUP(A511,[1]Mpios!D$10:E$1131,2,0)</f>
        <v>Luruaco</v>
      </c>
      <c r="D511" s="77">
        <v>2</v>
      </c>
      <c r="E511" s="77">
        <f>+VLOOKUP(A511,[1]Mpios!D$10:Q$1131,14,0)</f>
        <v>27230</v>
      </c>
      <c r="F511" s="77">
        <f t="shared" si="7"/>
        <v>14.689680499449137</v>
      </c>
      <c r="G511" s="78"/>
      <c r="H511" s="78"/>
      <c r="I511" s="78"/>
      <c r="J511" s="78"/>
      <c r="K511" s="78"/>
      <c r="L511" s="78"/>
      <c r="M511" s="78"/>
      <c r="N511" s="78"/>
      <c r="O511" s="78"/>
    </row>
    <row r="512" spans="1:15">
      <c r="A512" s="77" t="s">
        <v>95</v>
      </c>
      <c r="B512" s="77" t="str">
        <f>+VLOOKUP(A512,[1]Mpios!B$10:C$1132,2,0)</f>
        <v>Antioquia</v>
      </c>
      <c r="C512" s="77" t="str">
        <f>+VLOOKUP(A512,[1]Mpios!D$10:E$1131,2,0)</f>
        <v>Jardín</v>
      </c>
      <c r="D512" s="77">
        <v>1</v>
      </c>
      <c r="E512" s="77">
        <f>+VLOOKUP(A512,[1]Mpios!D$10:Q$1131,14,0)</f>
        <v>13673</v>
      </c>
      <c r="F512" s="77">
        <f t="shared" si="7"/>
        <v>14.627367805163461</v>
      </c>
      <c r="G512" s="78"/>
      <c r="H512" s="78"/>
      <c r="I512" s="78"/>
      <c r="J512" s="78"/>
      <c r="K512" s="78"/>
      <c r="L512" s="78"/>
      <c r="M512" s="78"/>
      <c r="N512" s="78"/>
      <c r="O512" s="78"/>
    </row>
    <row r="513" spans="1:15">
      <c r="A513" s="77" t="s">
        <v>1102</v>
      </c>
      <c r="B513" s="77" t="str">
        <f>+VLOOKUP(A513,[1]Mpios!B$10:C$1132,2,0)</f>
        <v>Cundinamarca</v>
      </c>
      <c r="C513" s="77" t="str">
        <f>+VLOOKUP(A513,[1]Mpios!D$10:E$1131,2,0)</f>
        <v>Nemocón</v>
      </c>
      <c r="D513" s="77">
        <v>1</v>
      </c>
      <c r="E513" s="77">
        <f>+VLOOKUP(A513,[1]Mpios!D$10:Q$1131,14,0)</f>
        <v>13707</v>
      </c>
      <c r="F513" s="77">
        <f t="shared" si="7"/>
        <v>14.591084847158386</v>
      </c>
      <c r="G513" s="78"/>
      <c r="H513" s="78"/>
      <c r="I513" s="78"/>
      <c r="J513" s="78"/>
      <c r="K513" s="78"/>
      <c r="L513" s="78"/>
      <c r="M513" s="78"/>
      <c r="N513" s="78"/>
      <c r="O513" s="78"/>
    </row>
    <row r="514" spans="1:15">
      <c r="A514" s="77" t="s">
        <v>204</v>
      </c>
      <c r="B514" s="77" t="str">
        <f>+VLOOKUP(A514,[1]Mpios!B$10:C$1132,2,0)</f>
        <v>Bolívar</v>
      </c>
      <c r="C514" s="77" t="str">
        <f>+VLOOKUP(A514,[1]Mpios!D$10:E$1131,2,0)</f>
        <v>San Jacinto del Cauca</v>
      </c>
      <c r="D514" s="77">
        <v>1</v>
      </c>
      <c r="E514" s="77">
        <f>+VLOOKUP(A514,[1]Mpios!D$10:Q$1131,14,0)</f>
        <v>13723</v>
      </c>
      <c r="F514" s="77">
        <f t="shared" ref="F514:F577" si="8">+(D514/E514)*2*100000</f>
        <v>14.574072724622894</v>
      </c>
      <c r="G514" s="78"/>
      <c r="H514" s="78"/>
      <c r="I514" s="78"/>
      <c r="J514" s="78"/>
      <c r="K514" s="78"/>
      <c r="L514" s="78"/>
      <c r="M514" s="78"/>
      <c r="N514" s="78"/>
      <c r="O514" s="78"/>
    </row>
    <row r="515" spans="1:15">
      <c r="A515" s="77" t="s">
        <v>468</v>
      </c>
      <c r="B515" s="77" t="str">
        <f>+VLOOKUP(A515,[1]Mpios!B$10:C$1132,2,0)</f>
        <v>Chocó</v>
      </c>
      <c r="C515" s="77" t="str">
        <f>+VLOOKUP(A515,[1]Mpios!D$10:E$1131,2,0)</f>
        <v>Medio Baudó</v>
      </c>
      <c r="D515" s="77">
        <v>1</v>
      </c>
      <c r="E515" s="77">
        <f>+VLOOKUP(A515,[1]Mpios!D$10:Q$1131,14,0)</f>
        <v>13750</v>
      </c>
      <c r="F515" s="77">
        <f t="shared" si="8"/>
        <v>14.545454545454545</v>
      </c>
      <c r="G515" s="78"/>
      <c r="H515" s="78"/>
      <c r="I515" s="78"/>
      <c r="J515" s="78"/>
      <c r="K515" s="78"/>
      <c r="L515" s="78"/>
      <c r="M515" s="78"/>
      <c r="N515" s="78"/>
      <c r="O515" s="78"/>
    </row>
    <row r="516" spans="1:15">
      <c r="A516" s="77" t="s">
        <v>502</v>
      </c>
      <c r="B516" s="77" t="str">
        <f>+VLOOKUP(A516,[1]Mpios!B$10:C$1132,2,0)</f>
        <v>Huila</v>
      </c>
      <c r="C516" s="77" t="str">
        <f>+VLOOKUP(A516,[1]Mpios!D$10:E$1131,2,0)</f>
        <v>Pital</v>
      </c>
      <c r="D516" s="77">
        <v>1</v>
      </c>
      <c r="E516" s="77">
        <f>+VLOOKUP(A516,[1]Mpios!D$10:Q$1131,14,0)</f>
        <v>13776</v>
      </c>
      <c r="F516" s="77">
        <f t="shared" si="8"/>
        <v>14.518002322880372</v>
      </c>
      <c r="G516" s="78"/>
      <c r="H516" s="78"/>
      <c r="I516" s="78"/>
      <c r="J516" s="78"/>
      <c r="K516" s="78"/>
      <c r="L516" s="78"/>
      <c r="M516" s="78"/>
      <c r="N516" s="78"/>
      <c r="O516" s="78"/>
    </row>
    <row r="517" spans="1:15">
      <c r="A517" s="77" t="s">
        <v>498</v>
      </c>
      <c r="B517" s="77" t="str">
        <f>+VLOOKUP(A517,[1]Mpios!B$10:C$1132,2,0)</f>
        <v>Huila</v>
      </c>
      <c r="C517" s="77" t="str">
        <f>+VLOOKUP(A517,[1]Mpios!D$10:E$1131,2,0)</f>
        <v>Oporapa</v>
      </c>
      <c r="D517" s="77">
        <v>1</v>
      </c>
      <c r="E517" s="77">
        <f>+VLOOKUP(A517,[1]Mpios!D$10:Q$1131,14,0)</f>
        <v>13826</v>
      </c>
      <c r="F517" s="77">
        <f t="shared" si="8"/>
        <v>14.465499783017504</v>
      </c>
      <c r="G517" s="78"/>
      <c r="H517" s="78"/>
      <c r="I517" s="78"/>
      <c r="J517" s="78"/>
      <c r="K517" s="78"/>
      <c r="L517" s="78"/>
      <c r="M517" s="78"/>
      <c r="N517" s="78"/>
      <c r="O517" s="78"/>
    </row>
    <row r="518" spans="1:15">
      <c r="A518" s="77" t="s">
        <v>176</v>
      </c>
      <c r="B518" s="77" t="str">
        <f>+VLOOKUP(A518,[1]Mpios!B$10:C$1132,2,0)</f>
        <v>Bolívar</v>
      </c>
      <c r="C518" s="77" t="str">
        <f>+VLOOKUP(A518,[1]Mpios!D$10:E$1131,2,0)</f>
        <v>Altos del Rosario</v>
      </c>
      <c r="D518" s="77">
        <v>1</v>
      </c>
      <c r="E518" s="77">
        <f>+VLOOKUP(A518,[1]Mpios!D$10:Q$1131,14,0)</f>
        <v>13946</v>
      </c>
      <c r="F518" s="77">
        <f t="shared" si="8"/>
        <v>14.341029685931451</v>
      </c>
      <c r="G518" s="78"/>
      <c r="H518" s="78"/>
      <c r="I518" s="78"/>
      <c r="J518" s="78"/>
      <c r="K518" s="78"/>
      <c r="L518" s="78"/>
      <c r="M518" s="78"/>
      <c r="N518" s="78"/>
      <c r="O518" s="78"/>
    </row>
    <row r="519" spans="1:15">
      <c r="A519" s="77" t="s">
        <v>530</v>
      </c>
      <c r="B519" s="77" t="str">
        <f>+VLOOKUP(A519,[1]Mpios!B$10:C$1132,2,0)</f>
        <v>La Guajira</v>
      </c>
      <c r="C519" s="77" t="str">
        <f>+VLOOKUP(A519,[1]Mpios!D$10:E$1131,2,0)</f>
        <v>Villanueva</v>
      </c>
      <c r="D519" s="77">
        <v>2</v>
      </c>
      <c r="E519" s="77">
        <f>+VLOOKUP(A519,[1]Mpios!D$10:Q$1131,14,0)</f>
        <v>27965</v>
      </c>
      <c r="F519" s="77">
        <f t="shared" si="8"/>
        <v>14.303593777936706</v>
      </c>
      <c r="G519" s="78"/>
      <c r="H519" s="78"/>
      <c r="I519" s="78"/>
      <c r="J519" s="78"/>
      <c r="K519" s="78"/>
      <c r="L519" s="78"/>
      <c r="M519" s="78"/>
      <c r="N519" s="78"/>
      <c r="O519" s="78"/>
    </row>
    <row r="520" spans="1:15">
      <c r="A520" s="77" t="s">
        <v>597</v>
      </c>
      <c r="B520" s="77" t="str">
        <f>+VLOOKUP(A520,[1]Mpios!B$10:C$1132,2,0)</f>
        <v>Nariño</v>
      </c>
      <c r="C520" s="77" t="str">
        <f>+VLOOKUP(A520,[1]Mpios!D$10:E$1131,2,0)</f>
        <v>Córdoba</v>
      </c>
      <c r="D520" s="77">
        <v>1</v>
      </c>
      <c r="E520" s="77">
        <f>+VLOOKUP(A520,[1]Mpios!D$10:Q$1131,14,0)</f>
        <v>14037</v>
      </c>
      <c r="F520" s="77">
        <f t="shared" si="8"/>
        <v>14.248058702001851</v>
      </c>
      <c r="G520" s="78"/>
      <c r="H520" s="78"/>
      <c r="I520" s="78"/>
      <c r="J520" s="78"/>
      <c r="K520" s="78"/>
      <c r="L520" s="78"/>
      <c r="M520" s="78"/>
      <c r="N520" s="78"/>
      <c r="O520" s="78"/>
    </row>
    <row r="521" spans="1:15">
      <c r="A521" s="77" t="s">
        <v>326</v>
      </c>
      <c r="B521" s="77" t="str">
        <f>+VLOOKUP(A521,[1]Mpios!B$10:C$1132,2,0)</f>
        <v>Cauca</v>
      </c>
      <c r="C521" s="77" t="str">
        <f>+VLOOKUP(A521,[1]Mpios!D$10:E$1131,2,0)</f>
        <v>San Sebastián</v>
      </c>
      <c r="D521" s="77">
        <v>1</v>
      </c>
      <c r="E521" s="77">
        <f>+VLOOKUP(A521,[1]Mpios!D$10:Q$1131,14,0)</f>
        <v>14054</v>
      </c>
      <c r="F521" s="77">
        <f t="shared" si="8"/>
        <v>14.230823964707557</v>
      </c>
      <c r="G521" s="78"/>
      <c r="H521" s="78"/>
      <c r="I521" s="78"/>
      <c r="J521" s="78"/>
      <c r="K521" s="78"/>
      <c r="L521" s="78"/>
      <c r="M521" s="78"/>
      <c r="N521" s="78"/>
      <c r="O521" s="78"/>
    </row>
    <row r="522" spans="1:15">
      <c r="A522" s="77" t="s">
        <v>900</v>
      </c>
      <c r="B522" s="77" t="str">
        <f>+VLOOKUP(A522,[1]Mpios!B$10:C$1132,2,0)</f>
        <v>Putumayo</v>
      </c>
      <c r="C522" s="77" t="str">
        <f>+VLOOKUP(A522,[1]Mpios!D$10:E$1131,2,0)</f>
        <v>Sibundoy</v>
      </c>
      <c r="D522" s="77">
        <v>1</v>
      </c>
      <c r="E522" s="77">
        <f>+VLOOKUP(A522,[1]Mpios!D$10:Q$1131,14,0)</f>
        <v>14223</v>
      </c>
      <c r="F522" s="77">
        <f t="shared" si="8"/>
        <v>14.061730999085988</v>
      </c>
      <c r="G522" s="78"/>
      <c r="H522" s="78"/>
      <c r="I522" s="78"/>
      <c r="J522" s="78"/>
      <c r="K522" s="78"/>
      <c r="L522" s="78"/>
      <c r="M522" s="78"/>
      <c r="N522" s="78"/>
      <c r="O522" s="78"/>
    </row>
    <row r="523" spans="1:15">
      <c r="A523" s="77" t="s">
        <v>495</v>
      </c>
      <c r="B523" s="77" t="str">
        <f>+VLOOKUP(A523,[1]Mpios!B$10:C$1132,2,0)</f>
        <v>Huila</v>
      </c>
      <c r="C523" s="77" t="str">
        <f>+VLOOKUP(A523,[1]Mpios!D$10:E$1131,2,0)</f>
        <v>La Argentina</v>
      </c>
      <c r="D523" s="77">
        <v>1</v>
      </c>
      <c r="E523" s="77">
        <f>+VLOOKUP(A523,[1]Mpios!D$10:Q$1131,14,0)</f>
        <v>14271</v>
      </c>
      <c r="F523" s="77">
        <f t="shared" si="8"/>
        <v>14.014434867913952</v>
      </c>
      <c r="G523" s="78"/>
      <c r="H523" s="78"/>
      <c r="I523" s="78"/>
      <c r="J523" s="78"/>
      <c r="K523" s="78"/>
      <c r="L523" s="78"/>
      <c r="M523" s="78"/>
      <c r="N523" s="78"/>
      <c r="O523" s="78"/>
    </row>
    <row r="524" spans="1:15">
      <c r="A524" s="77" t="s">
        <v>144</v>
      </c>
      <c r="B524" s="77" t="str">
        <f>+VLOOKUP(A524,[1]Mpios!B$10:C$1132,2,0)</f>
        <v>Antioquia</v>
      </c>
      <c r="C524" s="77" t="str">
        <f>+VLOOKUP(A524,[1]Mpios!D$10:E$1131,2,0)</f>
        <v>Titiribí</v>
      </c>
      <c r="D524" s="77">
        <v>1</v>
      </c>
      <c r="E524" s="77">
        <f>+VLOOKUP(A524,[1]Mpios!D$10:Q$1131,14,0)</f>
        <v>14494</v>
      </c>
      <c r="F524" s="77">
        <f t="shared" si="8"/>
        <v>13.798813302056022</v>
      </c>
      <c r="G524" s="78"/>
      <c r="H524" s="78"/>
      <c r="I524" s="78"/>
      <c r="J524" s="78"/>
      <c r="K524" s="78"/>
      <c r="L524" s="78"/>
      <c r="M524" s="78"/>
      <c r="N524" s="78"/>
      <c r="O524" s="78"/>
    </row>
    <row r="525" spans="1:15">
      <c r="A525" s="77" t="s">
        <v>1091</v>
      </c>
      <c r="B525" s="77" t="str">
        <f>+VLOOKUP(A525,[1]Mpios!B$10:C$1132,2,0)</f>
        <v>Cundinamarca</v>
      </c>
      <c r="C525" s="77" t="str">
        <f>+VLOOKUP(A525,[1]Mpios!D$10:E$1131,2,0)</f>
        <v>Cajicá</v>
      </c>
      <c r="D525" s="77">
        <v>4</v>
      </c>
      <c r="E525" s="77">
        <f>+VLOOKUP(A525,[1]Mpios!D$10:Q$1131,14,0)</f>
        <v>58036</v>
      </c>
      <c r="F525" s="77">
        <f t="shared" si="8"/>
        <v>13.784547522227584</v>
      </c>
      <c r="G525" s="78"/>
      <c r="H525" s="78"/>
      <c r="I525" s="78"/>
      <c r="J525" s="78"/>
      <c r="K525" s="78"/>
      <c r="L525" s="78"/>
      <c r="M525" s="78"/>
      <c r="N525" s="78"/>
      <c r="O525" s="78"/>
    </row>
    <row r="526" spans="1:15">
      <c r="A526" s="77" t="s">
        <v>642</v>
      </c>
      <c r="B526" s="77" t="str">
        <f>+VLOOKUP(A526,[1]Mpios!B$10:C$1132,2,0)</f>
        <v>Nariño</v>
      </c>
      <c r="C526" s="77" t="str">
        <f>+VLOOKUP(A526,[1]Mpios!D$10:E$1131,2,0)</f>
        <v>Santa Bárbara</v>
      </c>
      <c r="D526" s="77">
        <v>1</v>
      </c>
      <c r="E526" s="77">
        <f>+VLOOKUP(A526,[1]Mpios!D$10:Q$1131,14,0)</f>
        <v>14688</v>
      </c>
      <c r="F526" s="77">
        <f t="shared" si="8"/>
        <v>13.616557734204795</v>
      </c>
      <c r="G526" s="78"/>
      <c r="H526" s="78"/>
      <c r="I526" s="78"/>
      <c r="J526" s="78"/>
      <c r="K526" s="78"/>
      <c r="L526" s="78"/>
      <c r="M526" s="78"/>
      <c r="N526" s="78"/>
      <c r="O526" s="78"/>
    </row>
    <row r="527" spans="1:15">
      <c r="A527" s="77" t="s">
        <v>815</v>
      </c>
      <c r="B527" s="77" t="str">
        <f>+VLOOKUP(A527,[1]Mpios!B$10:C$1132,2,0)</f>
        <v>Tolima</v>
      </c>
      <c r="C527" s="77" t="str">
        <f>+VLOOKUP(A527,[1]Mpios!D$10:E$1131,2,0)</f>
        <v>Purificación</v>
      </c>
      <c r="D527" s="77">
        <v>2</v>
      </c>
      <c r="E527" s="77">
        <f>+VLOOKUP(A527,[1]Mpios!D$10:Q$1131,14,0)</f>
        <v>29412</v>
      </c>
      <c r="F527" s="77">
        <f t="shared" si="8"/>
        <v>13.599891200870394</v>
      </c>
      <c r="G527" s="78"/>
      <c r="H527" s="78"/>
      <c r="I527" s="78"/>
      <c r="J527" s="78"/>
      <c r="K527" s="78"/>
      <c r="L527" s="78"/>
      <c r="M527" s="78"/>
      <c r="N527" s="78"/>
      <c r="O527" s="78"/>
    </row>
    <row r="528" spans="1:15">
      <c r="A528" s="77" t="s">
        <v>921</v>
      </c>
      <c r="B528" s="77" t="str">
        <f>+VLOOKUP(A528,[1]Mpios!B$10:C$1132,2,0)</f>
        <v>Guaviare</v>
      </c>
      <c r="C528" s="77" t="str">
        <f>+VLOOKUP(A528,[1]Mpios!D$10:E$1131,2,0)</f>
        <v>Miraflores</v>
      </c>
      <c r="D528" s="77">
        <v>1</v>
      </c>
      <c r="E528" s="77">
        <f>+VLOOKUP(A528,[1]Mpios!D$10:Q$1131,14,0)</f>
        <v>14770</v>
      </c>
      <c r="F528" s="77">
        <f t="shared" si="8"/>
        <v>13.540961408259987</v>
      </c>
      <c r="G528" s="78"/>
      <c r="H528" s="78"/>
      <c r="I528" s="78"/>
      <c r="J528" s="78"/>
      <c r="K528" s="78"/>
      <c r="L528" s="78"/>
      <c r="M528" s="78"/>
      <c r="N528" s="78"/>
      <c r="O528" s="78"/>
    </row>
    <row r="529" spans="1:15">
      <c r="A529" s="77" t="s">
        <v>1302</v>
      </c>
      <c r="B529" s="77" t="str">
        <f>+VLOOKUP(A529,[1]Mpios!B$10:C$1132,2,0)</f>
        <v>Boyacá</v>
      </c>
      <c r="C529" s="77" t="str">
        <f>+VLOOKUP(A529,[1]Mpios!D$10:E$1131,2,0)</f>
        <v>Cómbita</v>
      </c>
      <c r="D529" s="77">
        <v>1</v>
      </c>
      <c r="E529" s="77">
        <f>+VLOOKUP(A529,[1]Mpios!D$10:Q$1131,14,0)</f>
        <v>14812</v>
      </c>
      <c r="F529" s="77">
        <f t="shared" si="8"/>
        <v>13.502565487442613</v>
      </c>
      <c r="G529" s="78"/>
      <c r="H529" s="78"/>
      <c r="I529" s="78"/>
      <c r="J529" s="78"/>
      <c r="K529" s="78"/>
      <c r="L529" s="78"/>
      <c r="M529" s="78"/>
      <c r="N529" s="78"/>
      <c r="O529" s="78"/>
    </row>
    <row r="530" spans="1:15">
      <c r="A530" s="77" t="s">
        <v>461</v>
      </c>
      <c r="B530" s="77" t="str">
        <f>+VLOOKUP(A530,[1]Mpios!B$10:C$1132,2,0)</f>
        <v>Chocó</v>
      </c>
      <c r="C530" s="77" t="str">
        <f>+VLOOKUP(A530,[1]Mpios!D$10:E$1131,2,0)</f>
        <v>Condoto</v>
      </c>
      <c r="D530" s="77">
        <v>1</v>
      </c>
      <c r="E530" s="77">
        <f>+VLOOKUP(A530,[1]Mpios!D$10:Q$1131,14,0)</f>
        <v>14825</v>
      </c>
      <c r="F530" s="77">
        <f t="shared" si="8"/>
        <v>13.490725126475548</v>
      </c>
      <c r="G530" s="78"/>
      <c r="H530" s="78"/>
      <c r="I530" s="78"/>
      <c r="J530" s="78"/>
      <c r="K530" s="78"/>
      <c r="L530" s="78"/>
      <c r="M530" s="78"/>
      <c r="N530" s="78"/>
      <c r="O530" s="78"/>
    </row>
    <row r="531" spans="1:15">
      <c r="A531" s="77" t="s">
        <v>309</v>
      </c>
      <c r="B531" s="77" t="str">
        <f>+VLOOKUP(A531,[1]Mpios!B$10:C$1132,2,0)</f>
        <v>Cauca</v>
      </c>
      <c r="C531" s="77" t="str">
        <f>+VLOOKUP(A531,[1]Mpios!D$10:E$1131,2,0)</f>
        <v>Guapi</v>
      </c>
      <c r="D531" s="77">
        <v>2</v>
      </c>
      <c r="E531" s="77">
        <f>+VLOOKUP(A531,[1]Mpios!D$10:Q$1131,14,0)</f>
        <v>29797</v>
      </c>
      <c r="F531" s="77">
        <f t="shared" si="8"/>
        <v>13.424170218478372</v>
      </c>
      <c r="G531" s="78"/>
      <c r="H531" s="78"/>
      <c r="I531" s="78"/>
      <c r="J531" s="78"/>
      <c r="K531" s="78"/>
      <c r="L531" s="78"/>
      <c r="M531" s="78"/>
      <c r="N531" s="78"/>
      <c r="O531" s="78"/>
    </row>
    <row r="532" spans="1:15">
      <c r="A532" s="77" t="s">
        <v>406</v>
      </c>
      <c r="B532" s="77" t="str">
        <f>+VLOOKUP(A532,[1]Mpios!B$10:C$1132,2,0)</f>
        <v>Cundinamarca</v>
      </c>
      <c r="C532" s="77" t="str">
        <f>+VLOOKUP(A532,[1]Mpios!D$10:E$1131,2,0)</f>
        <v>Facatativá</v>
      </c>
      <c r="D532" s="77">
        <v>9</v>
      </c>
      <c r="E532" s="77">
        <f>+VLOOKUP(A532,[1]Mpios!D$10:Q$1131,14,0)</f>
        <v>134522</v>
      </c>
      <c r="F532" s="77">
        <f t="shared" si="8"/>
        <v>13.380710961775769</v>
      </c>
      <c r="G532" s="78"/>
      <c r="H532" s="78"/>
      <c r="I532" s="78"/>
      <c r="J532" s="78"/>
      <c r="K532" s="78"/>
      <c r="L532" s="78"/>
      <c r="M532" s="78"/>
      <c r="N532" s="78"/>
      <c r="O532" s="78"/>
    </row>
    <row r="533" spans="1:15">
      <c r="A533" s="77" t="s">
        <v>374</v>
      </c>
      <c r="B533" s="77" t="str">
        <f>+VLOOKUP(A533,[1]Mpios!B$10:C$1132,2,0)</f>
        <v>Córdoba</v>
      </c>
      <c r="C533" s="77" t="str">
        <f>+VLOOKUP(A533,[1]Mpios!D$10:E$1131,2,0)</f>
        <v>Momil</v>
      </c>
      <c r="D533" s="77">
        <v>1</v>
      </c>
      <c r="E533" s="77">
        <f>+VLOOKUP(A533,[1]Mpios!D$10:Q$1131,14,0)</f>
        <v>14962</v>
      </c>
      <c r="F533" s="77">
        <f t="shared" si="8"/>
        <v>13.367196898810318</v>
      </c>
      <c r="G533" s="78"/>
      <c r="H533" s="78"/>
      <c r="I533" s="78"/>
      <c r="J533" s="78"/>
      <c r="K533" s="78"/>
      <c r="L533" s="78"/>
      <c r="M533" s="78"/>
      <c r="N533" s="78"/>
      <c r="O533" s="78"/>
    </row>
    <row r="534" spans="1:15">
      <c r="A534" s="77" t="s">
        <v>412</v>
      </c>
      <c r="B534" s="77" t="str">
        <f>+VLOOKUP(A534,[1]Mpios!B$10:C$1132,2,0)</f>
        <v>Cundinamarca</v>
      </c>
      <c r="C534" s="77" t="str">
        <f>+VLOOKUP(A534,[1]Mpios!D$10:E$1131,2,0)</f>
        <v>Guasca</v>
      </c>
      <c r="D534" s="77">
        <v>1</v>
      </c>
      <c r="E534" s="77">
        <f>+VLOOKUP(A534,[1]Mpios!D$10:Q$1131,14,0)</f>
        <v>15003</v>
      </c>
      <c r="F534" s="77">
        <f t="shared" si="8"/>
        <v>13.330667199893355</v>
      </c>
      <c r="G534" s="78"/>
      <c r="H534" s="78"/>
      <c r="I534" s="78"/>
      <c r="J534" s="78"/>
      <c r="K534" s="78"/>
      <c r="L534" s="78"/>
      <c r="M534" s="78"/>
      <c r="N534" s="78"/>
      <c r="O534" s="78"/>
    </row>
    <row r="535" spans="1:15">
      <c r="A535" s="77" t="s">
        <v>891</v>
      </c>
      <c r="B535" s="77" t="str">
        <f>+VLOOKUP(A535,[1]Mpios!B$10:C$1132,2,0)</f>
        <v>Casanare</v>
      </c>
      <c r="C535" s="77" t="str">
        <f>+VLOOKUP(A535,[1]Mpios!D$10:E$1131,2,0)</f>
        <v>Trinidad</v>
      </c>
      <c r="D535" s="77">
        <v>1</v>
      </c>
      <c r="E535" s="77">
        <f>+VLOOKUP(A535,[1]Mpios!D$10:Q$1131,14,0)</f>
        <v>15100</v>
      </c>
      <c r="F535" s="77">
        <f t="shared" si="8"/>
        <v>13.245033112582782</v>
      </c>
      <c r="G535" s="78"/>
      <c r="H535" s="78"/>
      <c r="I535" s="78"/>
      <c r="J535" s="78"/>
      <c r="K535" s="78"/>
      <c r="L535" s="78"/>
      <c r="M535" s="78"/>
      <c r="N535" s="78"/>
      <c r="O535" s="78"/>
    </row>
    <row r="536" spans="1:15">
      <c r="A536" s="77" t="s">
        <v>381</v>
      </c>
      <c r="B536" s="77" t="str">
        <f>+VLOOKUP(A536,[1]Mpios!B$10:C$1132,2,0)</f>
        <v>Córdoba</v>
      </c>
      <c r="C536" s="77" t="str">
        <f>+VLOOKUP(A536,[1]Mpios!D$10:E$1131,2,0)</f>
        <v>Purísima</v>
      </c>
      <c r="D536" s="77">
        <v>1</v>
      </c>
      <c r="E536" s="77">
        <f>+VLOOKUP(A536,[1]Mpios!D$10:Q$1131,14,0)</f>
        <v>15114</v>
      </c>
      <c r="F536" s="77">
        <f t="shared" si="8"/>
        <v>13.232764324467382</v>
      </c>
      <c r="G536" s="78"/>
      <c r="H536" s="78"/>
      <c r="I536" s="78"/>
      <c r="J536" s="78"/>
      <c r="K536" s="78"/>
      <c r="L536" s="78"/>
      <c r="M536" s="78"/>
      <c r="N536" s="78"/>
      <c r="O536" s="78"/>
    </row>
    <row r="537" spans="1:15">
      <c r="A537" s="77" t="s">
        <v>1201</v>
      </c>
      <c r="B537" s="77" t="str">
        <f>+VLOOKUP(A537,[1]Mpios!B$10:C$1132,2,0)</f>
        <v>Boyacá</v>
      </c>
      <c r="C537" s="77" t="str">
        <f>+VLOOKUP(A537,[1]Mpios!D$10:E$1131,2,0)</f>
        <v>Ventaquemada</v>
      </c>
      <c r="D537" s="77">
        <v>1</v>
      </c>
      <c r="E537" s="77">
        <f>+VLOOKUP(A537,[1]Mpios!D$10:Q$1131,14,0)</f>
        <v>15532</v>
      </c>
      <c r="F537" s="77">
        <f t="shared" si="8"/>
        <v>12.876641771825909</v>
      </c>
      <c r="G537" s="78"/>
      <c r="H537" s="78"/>
      <c r="I537" s="78"/>
      <c r="J537" s="78"/>
      <c r="K537" s="78"/>
      <c r="L537" s="78"/>
      <c r="M537" s="78"/>
      <c r="N537" s="78"/>
      <c r="O537" s="78"/>
    </row>
    <row r="538" spans="1:15">
      <c r="A538" s="77" t="s">
        <v>742</v>
      </c>
      <c r="B538" s="77" t="str">
        <f>+VLOOKUP(A538,[1]Mpios!B$10:C$1132,2,0)</f>
        <v>Santander</v>
      </c>
      <c r="C538" s="77" t="str">
        <f>+VLOOKUP(A538,[1]Mpios!D$10:E$1131,2,0)</f>
        <v>Puerto Wilches</v>
      </c>
      <c r="D538" s="77">
        <v>2</v>
      </c>
      <c r="E538" s="77">
        <f>+VLOOKUP(A538,[1]Mpios!D$10:Q$1131,14,0)</f>
        <v>31510</v>
      </c>
      <c r="F538" s="77">
        <f t="shared" si="8"/>
        <v>12.694382735639479</v>
      </c>
      <c r="G538" s="78"/>
      <c r="H538" s="78"/>
      <c r="I538" s="78"/>
      <c r="J538" s="78"/>
      <c r="K538" s="78"/>
      <c r="L538" s="78"/>
      <c r="M538" s="78"/>
      <c r="N538" s="78"/>
      <c r="O538" s="78"/>
    </row>
    <row r="539" spans="1:15">
      <c r="A539" s="77" t="s">
        <v>928</v>
      </c>
      <c r="B539" s="77" t="str">
        <f>+VLOOKUP(A539,[1]Mpios!B$10:C$1132,2,0)</f>
        <v>Vichada</v>
      </c>
      <c r="C539" s="77" t="str">
        <f>+VLOOKUP(A539,[1]Mpios!D$10:E$1131,2,0)</f>
        <v>La Primavera</v>
      </c>
      <c r="D539" s="77">
        <v>1</v>
      </c>
      <c r="E539" s="77">
        <f>+VLOOKUP(A539,[1]Mpios!D$10:Q$1131,14,0)</f>
        <v>15886</v>
      </c>
      <c r="F539" s="77">
        <f t="shared" si="8"/>
        <v>12.589701624071511</v>
      </c>
      <c r="G539" s="78"/>
      <c r="H539" s="78"/>
      <c r="I539" s="78"/>
      <c r="J539" s="78"/>
      <c r="K539" s="78"/>
      <c r="L539" s="78"/>
      <c r="M539" s="78"/>
      <c r="N539" s="78"/>
      <c r="O539" s="78"/>
    </row>
    <row r="540" spans="1:15">
      <c r="A540" s="77" t="s">
        <v>123</v>
      </c>
      <c r="B540" s="77" t="str">
        <f>+VLOOKUP(A540,[1]Mpios!B$10:C$1132,2,0)</f>
        <v>Antioquia</v>
      </c>
      <c r="C540" s="77" t="str">
        <f>+VLOOKUP(A540,[1]Mpios!D$10:E$1131,2,0)</f>
        <v>San Carlos</v>
      </c>
      <c r="D540" s="77">
        <v>1</v>
      </c>
      <c r="E540" s="77">
        <f>+VLOOKUP(A540,[1]Mpios!D$10:Q$1131,14,0)</f>
        <v>16086</v>
      </c>
      <c r="F540" s="77">
        <f t="shared" si="8"/>
        <v>12.433171702101205</v>
      </c>
      <c r="G540" s="78"/>
      <c r="H540" s="78"/>
      <c r="I540" s="78"/>
      <c r="J540" s="78"/>
      <c r="K540" s="78"/>
      <c r="L540" s="78"/>
      <c r="M540" s="78"/>
      <c r="N540" s="78"/>
      <c r="O540" s="78"/>
    </row>
    <row r="541" spans="1:15">
      <c r="A541" s="77" t="s">
        <v>520</v>
      </c>
      <c r="B541" s="77" t="str">
        <f>+VLOOKUP(A541,[1]Mpios!B$10:C$1132,2,0)</f>
        <v>La Guajira</v>
      </c>
      <c r="C541" s="77" t="str">
        <f>+VLOOKUP(A541,[1]Mpios!D$10:E$1131,2,0)</f>
        <v>Distracción</v>
      </c>
      <c r="D541" s="77">
        <v>1</v>
      </c>
      <c r="E541" s="77">
        <f>+VLOOKUP(A541,[1]Mpios!D$10:Q$1131,14,0)</f>
        <v>16140</v>
      </c>
      <c r="F541" s="77">
        <f t="shared" si="8"/>
        <v>12.391573729863694</v>
      </c>
      <c r="G541" s="78"/>
      <c r="H541" s="78"/>
      <c r="I541" s="78"/>
      <c r="J541" s="78"/>
      <c r="K541" s="78"/>
      <c r="L541" s="78"/>
      <c r="M541" s="78"/>
      <c r="N541" s="78"/>
      <c r="O541" s="78"/>
    </row>
    <row r="542" spans="1:15">
      <c r="A542" s="77" t="s">
        <v>192</v>
      </c>
      <c r="B542" s="77" t="str">
        <f>+VLOOKUP(A542,[1]Mpios!B$10:C$1132,2,0)</f>
        <v>Bolívar</v>
      </c>
      <c r="C542" s="77" t="str">
        <f>+VLOOKUP(A542,[1]Mpios!D$10:E$1131,2,0)</f>
        <v>María La Baja</v>
      </c>
      <c r="D542" s="77">
        <v>3</v>
      </c>
      <c r="E542" s="77">
        <f>+VLOOKUP(A542,[1]Mpios!D$10:Q$1131,14,0)</f>
        <v>48439</v>
      </c>
      <c r="F542" s="77">
        <f t="shared" si="8"/>
        <v>12.386713185656186</v>
      </c>
      <c r="G542" s="78"/>
      <c r="H542" s="78"/>
      <c r="I542" s="78"/>
      <c r="J542" s="78"/>
      <c r="K542" s="78"/>
      <c r="L542" s="78"/>
      <c r="M542" s="78"/>
      <c r="N542" s="78"/>
      <c r="O542" s="78"/>
    </row>
    <row r="543" spans="1:15">
      <c r="A543" s="77" t="s">
        <v>83</v>
      </c>
      <c r="B543" s="77" t="str">
        <f>+VLOOKUP(A543,[1]Mpios!B$10:C$1132,2,0)</f>
        <v>Antioquia</v>
      </c>
      <c r="C543" s="77" t="str">
        <f>+VLOOKUP(A543,[1]Mpios!D$10:E$1131,2,0)</f>
        <v>Frontino</v>
      </c>
      <c r="D543" s="77">
        <v>1</v>
      </c>
      <c r="E543" s="77">
        <f>+VLOOKUP(A543,[1]Mpios!D$10:Q$1131,14,0)</f>
        <v>16311</v>
      </c>
      <c r="F543" s="77">
        <f t="shared" si="8"/>
        <v>12.261663907792288</v>
      </c>
      <c r="G543" s="78"/>
      <c r="H543" s="78"/>
      <c r="I543" s="78"/>
      <c r="J543" s="78"/>
      <c r="K543" s="78"/>
      <c r="L543" s="78"/>
      <c r="M543" s="78"/>
      <c r="N543" s="78"/>
      <c r="O543" s="78"/>
    </row>
    <row r="544" spans="1:15">
      <c r="A544" s="77" t="s">
        <v>132</v>
      </c>
      <c r="B544" s="77" t="str">
        <f>+VLOOKUP(A544,[1]Mpios!B$10:C$1132,2,0)</f>
        <v>Antioquia</v>
      </c>
      <c r="C544" s="77" t="str">
        <f>+VLOOKUP(A544,[1]Mpios!D$10:E$1131,2,0)</f>
        <v>San Roque</v>
      </c>
      <c r="D544" s="77">
        <v>1</v>
      </c>
      <c r="E544" s="77">
        <f>+VLOOKUP(A544,[1]Mpios!D$10:Q$1131,14,0)</f>
        <v>16663</v>
      </c>
      <c r="F544" s="77">
        <f t="shared" si="8"/>
        <v>12.002640580927805</v>
      </c>
      <c r="G544" s="78"/>
      <c r="H544" s="78"/>
      <c r="I544" s="78"/>
      <c r="J544" s="78"/>
      <c r="K544" s="78"/>
      <c r="L544" s="78"/>
      <c r="M544" s="78"/>
      <c r="N544" s="78"/>
      <c r="O544" s="78"/>
    </row>
    <row r="545" spans="1:15">
      <c r="A545" s="77" t="s">
        <v>303</v>
      </c>
      <c r="B545" s="77" t="str">
        <f>+VLOOKUP(A545,[1]Mpios!B$10:C$1132,2,0)</f>
        <v>Cauca</v>
      </c>
      <c r="C545" s="77" t="str">
        <f>+VLOOKUP(A545,[1]Mpios!D$10:E$1131,2,0)</f>
        <v>Caldono</v>
      </c>
      <c r="D545" s="77">
        <v>2</v>
      </c>
      <c r="E545" s="77">
        <f>+VLOOKUP(A545,[1]Mpios!D$10:Q$1131,14,0)</f>
        <v>33388</v>
      </c>
      <c r="F545" s="77">
        <f t="shared" si="8"/>
        <v>11.980352222355338</v>
      </c>
      <c r="G545" s="78"/>
      <c r="H545" s="78"/>
      <c r="I545" s="78"/>
      <c r="J545" s="78"/>
      <c r="K545" s="78"/>
      <c r="L545" s="78"/>
      <c r="M545" s="78"/>
      <c r="N545" s="78"/>
      <c r="O545" s="78"/>
    </row>
    <row r="546" spans="1:15">
      <c r="A546" s="77" t="s">
        <v>767</v>
      </c>
      <c r="B546" s="77" t="str">
        <f>+VLOOKUP(A546,[1]Mpios!B$10:C$1132,2,0)</f>
        <v>Sucre</v>
      </c>
      <c r="C546" s="77" t="str">
        <f>+VLOOKUP(A546,[1]Mpios!D$10:E$1131,2,0)</f>
        <v>Majagual</v>
      </c>
      <c r="D546" s="77">
        <v>2</v>
      </c>
      <c r="E546" s="77">
        <f>+VLOOKUP(A546,[1]Mpios!D$10:Q$1131,14,0)</f>
        <v>33438</v>
      </c>
      <c r="F546" s="77">
        <f t="shared" si="8"/>
        <v>11.962437944853162</v>
      </c>
      <c r="G546" s="78"/>
      <c r="H546" s="78"/>
      <c r="I546" s="78"/>
      <c r="J546" s="78"/>
      <c r="K546" s="78"/>
      <c r="L546" s="78"/>
      <c r="M546" s="78"/>
      <c r="N546" s="78"/>
      <c r="O546" s="78"/>
    </row>
    <row r="547" spans="1:15">
      <c r="A547" s="77" t="s">
        <v>290</v>
      </c>
      <c r="B547" s="77" t="str">
        <f>+VLOOKUP(A547,[1]Mpios!B$10:C$1132,2,0)</f>
        <v>Caquetá</v>
      </c>
      <c r="C547" s="77" t="str">
        <f>+VLOOKUP(A547,[1]Mpios!D$10:E$1131,2,0)</f>
        <v>Puerto Rico</v>
      </c>
      <c r="D547" s="77">
        <v>2</v>
      </c>
      <c r="E547" s="77">
        <f>+VLOOKUP(A547,[1]Mpios!D$10:Q$1131,14,0)</f>
        <v>33447</v>
      </c>
      <c r="F547" s="77">
        <f t="shared" si="8"/>
        <v>11.959219062995187</v>
      </c>
      <c r="G547" s="78"/>
      <c r="H547" s="78"/>
      <c r="I547" s="78"/>
      <c r="J547" s="78"/>
      <c r="K547" s="78"/>
      <c r="L547" s="78"/>
      <c r="M547" s="78"/>
      <c r="N547" s="78"/>
      <c r="O547" s="78"/>
    </row>
    <row r="548" spans="1:15">
      <c r="A548" s="77" t="s">
        <v>63</v>
      </c>
      <c r="B548" s="77" t="str">
        <f>+VLOOKUP(A548,[1]Mpios!B$10:C$1132,2,0)</f>
        <v>Antioquia</v>
      </c>
      <c r="C548" s="77" t="str">
        <f>+VLOOKUP(A548,[1]Mpios!D$10:E$1131,2,0)</f>
        <v>Cañasgordas</v>
      </c>
      <c r="D548" s="77">
        <v>1</v>
      </c>
      <c r="E548" s="77">
        <f>+VLOOKUP(A548,[1]Mpios!D$10:Q$1131,14,0)</f>
        <v>16751</v>
      </c>
      <c r="F548" s="77">
        <f t="shared" si="8"/>
        <v>11.939585696376335</v>
      </c>
      <c r="G548" s="78"/>
      <c r="H548" s="78"/>
      <c r="I548" s="78"/>
      <c r="J548" s="78"/>
      <c r="K548" s="78"/>
      <c r="L548" s="78"/>
      <c r="M548" s="78"/>
      <c r="N548" s="78"/>
      <c r="O548" s="78"/>
    </row>
    <row r="549" spans="1:15">
      <c r="A549" s="77" t="s">
        <v>624</v>
      </c>
      <c r="B549" s="77" t="str">
        <f>+VLOOKUP(A549,[1]Mpios!B$10:C$1132,2,0)</f>
        <v>Nariño</v>
      </c>
      <c r="C549" s="77" t="str">
        <f>+VLOOKUP(A549,[1]Mpios!D$10:E$1131,2,0)</f>
        <v>Mosquera</v>
      </c>
      <c r="D549" s="77">
        <v>1</v>
      </c>
      <c r="E549" s="77">
        <f>+VLOOKUP(A549,[1]Mpios!D$10:Q$1131,14,0)</f>
        <v>16769</v>
      </c>
      <c r="F549" s="77">
        <f t="shared" si="8"/>
        <v>11.926769634444511</v>
      </c>
      <c r="G549" s="78"/>
      <c r="H549" s="78"/>
      <c r="I549" s="78"/>
      <c r="J549" s="78"/>
      <c r="K549" s="78"/>
      <c r="L549" s="78"/>
      <c r="M549" s="78"/>
      <c r="N549" s="78"/>
      <c r="O549" s="78"/>
    </row>
    <row r="550" spans="1:15">
      <c r="A550" s="77" t="s">
        <v>481</v>
      </c>
      <c r="B550" s="77" t="str">
        <f>+VLOOKUP(A550,[1]Mpios!B$10:C$1132,2,0)</f>
        <v>Huila</v>
      </c>
      <c r="C550" s="77" t="str">
        <f>+VLOOKUP(A550,[1]Mpios!D$10:E$1131,2,0)</f>
        <v>Acevedo</v>
      </c>
      <c r="D550" s="77">
        <v>2</v>
      </c>
      <c r="E550" s="77">
        <f>+VLOOKUP(A550,[1]Mpios!D$10:Q$1131,14,0)</f>
        <v>33613</v>
      </c>
      <c r="F550" s="77">
        <f t="shared" si="8"/>
        <v>11.900157677089222</v>
      </c>
      <c r="G550" s="78"/>
      <c r="H550" s="78"/>
      <c r="I550" s="78"/>
      <c r="J550" s="78"/>
      <c r="K550" s="78"/>
      <c r="L550" s="78"/>
      <c r="M550" s="78"/>
      <c r="N550" s="78"/>
      <c r="O550" s="78"/>
    </row>
    <row r="551" spans="1:15">
      <c r="A551" s="77" t="s">
        <v>256</v>
      </c>
      <c r="B551" s="77" t="str">
        <f>+VLOOKUP(A551,[1]Mpios!B$10:C$1132,2,0)</f>
        <v>Caldas</v>
      </c>
      <c r="C551" s="77" t="str">
        <f>+VLOOKUP(A551,[1]Mpios!D$10:E$1131,2,0)</f>
        <v>Anserma</v>
      </c>
      <c r="D551" s="77">
        <v>2</v>
      </c>
      <c r="E551" s="77">
        <f>+VLOOKUP(A551,[1]Mpios!D$10:Q$1131,14,0)</f>
        <v>33669</v>
      </c>
      <c r="F551" s="77">
        <f t="shared" si="8"/>
        <v>11.880364727197124</v>
      </c>
      <c r="G551" s="78"/>
      <c r="H551" s="78"/>
      <c r="I551" s="78"/>
      <c r="J551" s="78"/>
      <c r="K551" s="78"/>
      <c r="L551" s="78"/>
      <c r="M551" s="78"/>
      <c r="N551" s="78"/>
      <c r="O551" s="78"/>
    </row>
    <row r="552" spans="1:15">
      <c r="A552" s="77" t="s">
        <v>1303</v>
      </c>
      <c r="B552" s="77" t="str">
        <f>+VLOOKUP(A552,[1]Mpios!B$10:C$1132,2,0)</f>
        <v>Atlántico</v>
      </c>
      <c r="C552" s="77" t="str">
        <f>+VLOOKUP(A552,[1]Mpios!D$10:E$1131,2,0)</f>
        <v>Juan de Acosta</v>
      </c>
      <c r="D552" s="77">
        <v>1</v>
      </c>
      <c r="E552" s="77">
        <f>+VLOOKUP(A552,[1]Mpios!D$10:Q$1131,14,0)</f>
        <v>17033</v>
      </c>
      <c r="F552" s="77">
        <f t="shared" si="8"/>
        <v>11.74191275758821</v>
      </c>
      <c r="G552" s="78"/>
      <c r="H552" s="78"/>
      <c r="I552" s="78"/>
      <c r="J552" s="78"/>
      <c r="K552" s="78"/>
      <c r="L552" s="78"/>
      <c r="M552" s="78"/>
      <c r="N552" s="78"/>
      <c r="O552" s="78"/>
    </row>
    <row r="553" spans="1:15">
      <c r="A553" s="77" t="s">
        <v>354</v>
      </c>
      <c r="B553" s="77" t="str">
        <f>+VLOOKUP(A553,[1]Mpios!B$10:C$1132,2,0)</f>
        <v>Cesar</v>
      </c>
      <c r="C553" s="77" t="str">
        <f>+VLOOKUP(A553,[1]Mpios!D$10:E$1131,2,0)</f>
        <v>Pailitas</v>
      </c>
      <c r="D553" s="77">
        <v>1</v>
      </c>
      <c r="E553" s="77">
        <f>+VLOOKUP(A553,[1]Mpios!D$10:Q$1131,14,0)</f>
        <v>17268</v>
      </c>
      <c r="F553" s="77">
        <f t="shared" si="8"/>
        <v>11.582117211026175</v>
      </c>
      <c r="G553" s="78"/>
      <c r="H553" s="78"/>
      <c r="I553" s="78"/>
      <c r="J553" s="78"/>
      <c r="K553" s="78"/>
      <c r="L553" s="78"/>
      <c r="M553" s="78"/>
      <c r="N553" s="78"/>
      <c r="O553" s="78"/>
    </row>
    <row r="554" spans="1:15">
      <c r="A554" s="77" t="s">
        <v>106</v>
      </c>
      <c r="B554" s="77" t="str">
        <f>+VLOOKUP(A554,[1]Mpios!B$10:C$1132,2,0)</f>
        <v>Antioquia</v>
      </c>
      <c r="C554" s="77" t="str">
        <f>+VLOOKUP(A554,[1]Mpios!D$10:E$1131,2,0)</f>
        <v>Nariño</v>
      </c>
      <c r="D554" s="77">
        <v>1</v>
      </c>
      <c r="E554" s="77">
        <f>+VLOOKUP(A554,[1]Mpios!D$10:Q$1131,14,0)</f>
        <v>17486</v>
      </c>
      <c r="F554" s="77">
        <f t="shared" si="8"/>
        <v>11.437721605856114</v>
      </c>
      <c r="G554" s="78"/>
      <c r="H554" s="78"/>
      <c r="I554" s="78"/>
      <c r="J554" s="78"/>
      <c r="K554" s="78"/>
      <c r="L554" s="78"/>
      <c r="M554" s="78"/>
      <c r="N554" s="78"/>
      <c r="O554" s="78"/>
    </row>
    <row r="555" spans="1:15">
      <c r="A555" s="77" t="s">
        <v>139</v>
      </c>
      <c r="B555" s="77" t="str">
        <f>+VLOOKUP(A555,[1]Mpios!B$10:C$1132,2,0)</f>
        <v>Antioquia</v>
      </c>
      <c r="C555" s="77" t="str">
        <f>+VLOOKUP(A555,[1]Mpios!D$10:E$1131,2,0)</f>
        <v>Sonson</v>
      </c>
      <c r="D555" s="77">
        <v>2</v>
      </c>
      <c r="E555" s="77">
        <f>+VLOOKUP(A555,[1]Mpios!D$10:Q$1131,14,0)</f>
        <v>35056</v>
      </c>
      <c r="F555" s="77">
        <f t="shared" si="8"/>
        <v>11.410314924691921</v>
      </c>
      <c r="G555" s="78"/>
      <c r="H555" s="78"/>
      <c r="I555" s="78"/>
      <c r="J555" s="78"/>
      <c r="K555" s="78"/>
      <c r="L555" s="78"/>
      <c r="M555" s="78"/>
      <c r="N555" s="78"/>
      <c r="O555" s="78"/>
    </row>
    <row r="556" spans="1:15">
      <c r="A556" s="77" t="s">
        <v>385</v>
      </c>
      <c r="B556" s="77" t="str">
        <f>+VLOOKUP(A556,[1]Mpios!B$10:C$1132,2,0)</f>
        <v>Córdoba</v>
      </c>
      <c r="C556" s="77" t="str">
        <f>+VLOOKUP(A556,[1]Mpios!D$10:E$1131,2,0)</f>
        <v>San Bernardo del Viento</v>
      </c>
      <c r="D556" s="77">
        <v>2</v>
      </c>
      <c r="E556" s="77">
        <f>+VLOOKUP(A556,[1]Mpios!D$10:Q$1131,14,0)</f>
        <v>35160</v>
      </c>
      <c r="F556" s="77">
        <f t="shared" si="8"/>
        <v>11.376564277588168</v>
      </c>
      <c r="G556" s="78"/>
      <c r="H556" s="78"/>
      <c r="I556" s="78"/>
      <c r="J556" s="78"/>
      <c r="K556" s="78"/>
      <c r="L556" s="78"/>
      <c r="M556" s="78"/>
      <c r="N556" s="78"/>
      <c r="O556" s="78"/>
    </row>
    <row r="557" spans="1:15">
      <c r="A557" s="77" t="s">
        <v>405</v>
      </c>
      <c r="B557" s="77" t="str">
        <f>+VLOOKUP(A557,[1]Mpios!B$10:C$1132,2,0)</f>
        <v>Cundinamarca</v>
      </c>
      <c r="C557" s="77" t="str">
        <f>+VLOOKUP(A557,[1]Mpios!D$10:E$1131,2,0)</f>
        <v>El Rosal</v>
      </c>
      <c r="D557" s="77">
        <v>1</v>
      </c>
      <c r="E557" s="77">
        <f>+VLOOKUP(A557,[1]Mpios!D$10:Q$1131,14,0)</f>
        <v>17648</v>
      </c>
      <c r="F557" s="77">
        <f t="shared" si="8"/>
        <v>11.332728921124207</v>
      </c>
      <c r="G557" s="78"/>
      <c r="H557" s="78"/>
      <c r="I557" s="78"/>
      <c r="J557" s="78"/>
      <c r="K557" s="78"/>
      <c r="L557" s="78"/>
      <c r="M557" s="78"/>
      <c r="N557" s="78"/>
      <c r="O557" s="78"/>
    </row>
    <row r="558" spans="1:15">
      <c r="A558" s="77" t="s">
        <v>1110</v>
      </c>
      <c r="B558" s="77" t="str">
        <f>+VLOOKUP(A558,[1]Mpios!B$10:C$1132,2,0)</f>
        <v>Cundinamarca</v>
      </c>
      <c r="C558" s="77" t="str">
        <f>+VLOOKUP(A558,[1]Mpios!D$10:E$1131,2,0)</f>
        <v>Suesca</v>
      </c>
      <c r="D558" s="77">
        <v>1</v>
      </c>
      <c r="E558" s="77">
        <f>+VLOOKUP(A558,[1]Mpios!D$10:Q$1131,14,0)</f>
        <v>17660</v>
      </c>
      <c r="F558" s="77">
        <f t="shared" si="8"/>
        <v>11.325028312570781</v>
      </c>
      <c r="G558" s="78"/>
      <c r="H558" s="78"/>
      <c r="I558" s="78"/>
      <c r="J558" s="78"/>
      <c r="K558" s="78"/>
      <c r="L558" s="78"/>
      <c r="M558" s="78"/>
      <c r="N558" s="78"/>
      <c r="O558" s="78"/>
    </row>
    <row r="559" spans="1:15">
      <c r="A559" s="77" t="s">
        <v>449</v>
      </c>
      <c r="B559" s="77" t="str">
        <f>+VLOOKUP(A559,[1]Mpios!B$10:C$1132,2,0)</f>
        <v>Cundinamarca</v>
      </c>
      <c r="C559" s="77" t="str">
        <f>+VLOOKUP(A559,[1]Mpios!D$10:E$1131,2,0)</f>
        <v>Zipaquirá</v>
      </c>
      <c r="D559" s="77">
        <v>7</v>
      </c>
      <c r="E559" s="77">
        <f>+VLOOKUP(A559,[1]Mpios!D$10:Q$1131,14,0)</f>
        <v>124376</v>
      </c>
      <c r="F559" s="77">
        <f t="shared" si="8"/>
        <v>11.256190904997748</v>
      </c>
      <c r="G559" s="78"/>
      <c r="H559" s="78"/>
      <c r="I559" s="78"/>
      <c r="J559" s="78"/>
      <c r="K559" s="78"/>
      <c r="L559" s="78"/>
      <c r="M559" s="78"/>
      <c r="N559" s="78"/>
      <c r="O559" s="78"/>
    </row>
    <row r="560" spans="1:15">
      <c r="A560" s="77" t="s">
        <v>906</v>
      </c>
      <c r="B560" s="77" t="str">
        <f>+VLOOKUP(A560,[1]Mpios!B$10:C$1132,2,0)</f>
        <v>Archipiélago de San Andrés</v>
      </c>
      <c r="C560" s="77" t="str">
        <f>+VLOOKUP(A560,[1]Mpios!D$10:E$1131,2,0)</f>
        <v>San Andrés</v>
      </c>
      <c r="D560" s="77">
        <v>4</v>
      </c>
      <c r="E560" s="77">
        <f>+VLOOKUP(A560,[1]Mpios!D$10:Q$1131,14,0)</f>
        <v>71946</v>
      </c>
      <c r="F560" s="77">
        <f t="shared" si="8"/>
        <v>11.119450699135463</v>
      </c>
      <c r="G560" s="78"/>
      <c r="H560" s="78"/>
      <c r="I560" s="78"/>
      <c r="J560" s="78"/>
      <c r="K560" s="78"/>
      <c r="L560" s="78"/>
      <c r="M560" s="78"/>
      <c r="N560" s="78"/>
      <c r="O560" s="78"/>
    </row>
    <row r="561" spans="1:15">
      <c r="A561" s="77" t="s">
        <v>382</v>
      </c>
      <c r="B561" s="77" t="str">
        <f>+VLOOKUP(A561,[1]Mpios!B$10:C$1132,2,0)</f>
        <v>Córdoba</v>
      </c>
      <c r="C561" s="77" t="str">
        <f>+VLOOKUP(A561,[1]Mpios!D$10:E$1131,2,0)</f>
        <v>Sahagún</v>
      </c>
      <c r="D561" s="77">
        <v>5</v>
      </c>
      <c r="E561" s="77">
        <f>+VLOOKUP(A561,[1]Mpios!D$10:Q$1131,14,0)</f>
        <v>90093</v>
      </c>
      <c r="F561" s="77">
        <f t="shared" si="8"/>
        <v>11.099641481580145</v>
      </c>
      <c r="G561" s="78"/>
      <c r="H561" s="78"/>
      <c r="I561" s="78"/>
      <c r="J561" s="78"/>
      <c r="K561" s="78"/>
      <c r="L561" s="78"/>
      <c r="M561" s="78"/>
      <c r="N561" s="78"/>
      <c r="O561" s="78"/>
    </row>
    <row r="562" spans="1:15">
      <c r="A562" s="77" t="s">
        <v>355</v>
      </c>
      <c r="B562" s="77" t="str">
        <f>+VLOOKUP(A562,[1]Mpios!B$10:C$1132,2,0)</f>
        <v>Cesar</v>
      </c>
      <c r="C562" s="77" t="str">
        <f>+VLOOKUP(A562,[1]Mpios!D$10:E$1131,2,0)</f>
        <v>Pelaya</v>
      </c>
      <c r="D562" s="77">
        <v>1</v>
      </c>
      <c r="E562" s="77">
        <f>+VLOOKUP(A562,[1]Mpios!D$10:Q$1131,14,0)</f>
        <v>18022</v>
      </c>
      <c r="F562" s="77">
        <f t="shared" si="8"/>
        <v>11.097547442015316</v>
      </c>
      <c r="G562" s="78"/>
      <c r="H562" s="78"/>
      <c r="I562" s="78"/>
      <c r="J562" s="78"/>
      <c r="K562" s="78"/>
      <c r="L562" s="78"/>
      <c r="M562" s="78"/>
      <c r="N562" s="78"/>
      <c r="O562" s="78"/>
    </row>
    <row r="563" spans="1:15">
      <c r="A563" s="77" t="s">
        <v>135</v>
      </c>
      <c r="B563" s="77" t="str">
        <f>+VLOOKUP(A563,[1]Mpios!B$10:C$1132,2,0)</f>
        <v>Antioquia</v>
      </c>
      <c r="C563" s="77" t="str">
        <f>+VLOOKUP(A563,[1]Mpios!D$10:E$1131,2,0)</f>
        <v>Santa Rosa de Osos</v>
      </c>
      <c r="D563" s="77">
        <v>2</v>
      </c>
      <c r="E563" s="77">
        <f>+VLOOKUP(A563,[1]Mpios!D$10:Q$1131,14,0)</f>
        <v>36103</v>
      </c>
      <c r="F563" s="77">
        <f t="shared" si="8"/>
        <v>11.07941168323962</v>
      </c>
      <c r="G563" s="78"/>
      <c r="H563" s="78"/>
      <c r="I563" s="78"/>
      <c r="J563" s="78"/>
      <c r="K563" s="78"/>
      <c r="L563" s="78"/>
      <c r="M563" s="78"/>
      <c r="N563" s="78"/>
      <c r="O563" s="78"/>
    </row>
    <row r="564" spans="1:15">
      <c r="A564" s="77" t="s">
        <v>179</v>
      </c>
      <c r="B564" s="77" t="str">
        <f>+VLOOKUP(A564,[1]Mpios!B$10:C$1132,2,0)</f>
        <v>Bolívar</v>
      </c>
      <c r="C564" s="77" t="str">
        <f>+VLOOKUP(A564,[1]Mpios!D$10:E$1131,2,0)</f>
        <v>Barranco de Loba</v>
      </c>
      <c r="D564" s="77">
        <v>1</v>
      </c>
      <c r="E564" s="77">
        <f>+VLOOKUP(A564,[1]Mpios!D$10:Q$1131,14,0)</f>
        <v>18095</v>
      </c>
      <c r="F564" s="77">
        <f t="shared" si="8"/>
        <v>11.052777010223819</v>
      </c>
      <c r="G564" s="78"/>
      <c r="H564" s="78"/>
      <c r="I564" s="78"/>
      <c r="J564" s="78"/>
      <c r="K564" s="78"/>
      <c r="L564" s="78"/>
      <c r="M564" s="78"/>
      <c r="N564" s="78"/>
      <c r="O564" s="78"/>
    </row>
    <row r="565" spans="1:15">
      <c r="A565" s="77" t="s">
        <v>735</v>
      </c>
      <c r="B565" s="77" t="str">
        <f>+VLOOKUP(A565,[1]Mpios!B$10:C$1132,2,0)</f>
        <v>Santander</v>
      </c>
      <c r="C565" s="77" t="str">
        <f>+VLOOKUP(A565,[1]Mpios!D$10:E$1131,2,0)</f>
        <v>Málaga</v>
      </c>
      <c r="D565" s="77">
        <v>1</v>
      </c>
      <c r="E565" s="77">
        <f>+VLOOKUP(A565,[1]Mpios!D$10:Q$1131,14,0)</f>
        <v>18352</v>
      </c>
      <c r="F565" s="77">
        <f t="shared" si="8"/>
        <v>10.897994768962512</v>
      </c>
      <c r="G565" s="78"/>
      <c r="H565" s="78"/>
      <c r="I565" s="78"/>
      <c r="J565" s="78"/>
      <c r="K565" s="78"/>
      <c r="L565" s="78"/>
      <c r="M565" s="78"/>
      <c r="N565" s="78"/>
      <c r="O565" s="78"/>
    </row>
    <row r="566" spans="1:15">
      <c r="A566" s="77" t="s">
        <v>538</v>
      </c>
      <c r="B566" s="77" t="str">
        <f>+VLOOKUP(A566,[1]Mpios!B$10:C$1132,2,0)</f>
        <v>Magdalena</v>
      </c>
      <c r="C566" s="77" t="str">
        <f>+VLOOKUP(A566,[1]Mpios!D$10:E$1131,2,0)</f>
        <v>El Banco</v>
      </c>
      <c r="D566" s="77">
        <v>3</v>
      </c>
      <c r="E566" s="77">
        <f>+VLOOKUP(A566,[1]Mpios!D$10:Q$1131,14,0)</f>
        <v>55662</v>
      </c>
      <c r="F566" s="77">
        <f t="shared" si="8"/>
        <v>10.779346771585642</v>
      </c>
      <c r="G566" s="78"/>
      <c r="H566" s="78"/>
      <c r="I566" s="78"/>
      <c r="J566" s="78"/>
      <c r="K566" s="78"/>
      <c r="L566" s="78"/>
      <c r="M566" s="78"/>
      <c r="N566" s="78"/>
      <c r="O566" s="78"/>
    </row>
    <row r="567" spans="1:15">
      <c r="A567" s="77" t="s">
        <v>114</v>
      </c>
      <c r="B567" s="77" t="str">
        <f>+VLOOKUP(A567,[1]Mpios!B$10:C$1132,2,0)</f>
        <v>Antioquia</v>
      </c>
      <c r="C567" s="77" t="str">
        <f>+VLOOKUP(A567,[1]Mpios!D$10:E$1131,2,0)</f>
        <v>Puerto Nare</v>
      </c>
      <c r="D567" s="77">
        <v>1</v>
      </c>
      <c r="E567" s="77">
        <f>+VLOOKUP(A567,[1]Mpios!D$10:Q$1131,14,0)</f>
        <v>18846</v>
      </c>
      <c r="F567" s="77">
        <f t="shared" si="8"/>
        <v>10.612331529236974</v>
      </c>
      <c r="G567" s="78"/>
      <c r="H567" s="78"/>
      <c r="I567" s="78"/>
      <c r="J567" s="78"/>
      <c r="K567" s="78"/>
      <c r="L567" s="78"/>
      <c r="M567" s="78"/>
      <c r="N567" s="78"/>
      <c r="O567" s="78"/>
    </row>
    <row r="568" spans="1:15">
      <c r="A568" s="77" t="s">
        <v>931</v>
      </c>
      <c r="B568" s="77" t="str">
        <f>+VLOOKUP(A568,[1]Mpios!B$10:C$1132,2,0)</f>
        <v>Vichada</v>
      </c>
      <c r="C568" s="77" t="str">
        <f>+VLOOKUP(A568,[1]Mpios!D$10:E$1131,2,0)</f>
        <v>Cumaribo</v>
      </c>
      <c r="D568" s="77">
        <v>2</v>
      </c>
      <c r="E568" s="77">
        <f>+VLOOKUP(A568,[1]Mpios!D$10:Q$1131,14,0)</f>
        <v>37740</v>
      </c>
      <c r="F568" s="77">
        <f t="shared" si="8"/>
        <v>10.598834128245894</v>
      </c>
      <c r="G568" s="78"/>
      <c r="H568" s="78"/>
      <c r="I568" s="78"/>
      <c r="J568" s="78"/>
      <c r="K568" s="78"/>
      <c r="L568" s="78"/>
      <c r="M568" s="78"/>
      <c r="N568" s="78"/>
      <c r="O568" s="78"/>
    </row>
    <row r="569" spans="1:15">
      <c r="A569" s="77" t="s">
        <v>343</v>
      </c>
      <c r="B569" s="77" t="str">
        <f>+VLOOKUP(A569,[1]Mpios!B$10:C$1132,2,0)</f>
        <v>Cesar</v>
      </c>
      <c r="C569" s="77" t="str">
        <f>+VLOOKUP(A569,[1]Mpios!D$10:E$1131,2,0)</f>
        <v>Bosconia</v>
      </c>
      <c r="D569" s="77">
        <v>2</v>
      </c>
      <c r="E569" s="77">
        <f>+VLOOKUP(A569,[1]Mpios!D$10:Q$1131,14,0)</f>
        <v>37870</v>
      </c>
      <c r="F569" s="77">
        <f t="shared" si="8"/>
        <v>10.562450488513335</v>
      </c>
      <c r="G569" s="78"/>
      <c r="H569" s="78"/>
      <c r="I569" s="78"/>
      <c r="J569" s="78"/>
      <c r="K569" s="78"/>
      <c r="L569" s="78"/>
      <c r="M569" s="78"/>
      <c r="N569" s="78"/>
      <c r="O569" s="78"/>
    </row>
    <row r="570" spans="1:15">
      <c r="A570" s="77" t="s">
        <v>185</v>
      </c>
      <c r="B570" s="77" t="str">
        <f>+VLOOKUP(A570,[1]Mpios!B$10:C$1132,2,0)</f>
        <v>Bolívar</v>
      </c>
      <c r="C570" s="77" t="str">
        <f>+VLOOKUP(A570,[1]Mpios!D$10:E$1131,2,0)</f>
        <v>El Carmen de Bolívar</v>
      </c>
      <c r="D570" s="77">
        <v>4</v>
      </c>
      <c r="E570" s="77">
        <f>+VLOOKUP(A570,[1]Mpios!D$10:Q$1131,14,0)</f>
        <v>76051</v>
      </c>
      <c r="F570" s="77">
        <f t="shared" si="8"/>
        <v>10.519256814506056</v>
      </c>
      <c r="G570" s="78"/>
      <c r="H570" s="78"/>
      <c r="I570" s="78"/>
      <c r="J570" s="78"/>
      <c r="K570" s="78"/>
      <c r="L570" s="78"/>
      <c r="M570" s="78"/>
      <c r="N570" s="78"/>
      <c r="O570" s="78"/>
    </row>
    <row r="571" spans="1:15">
      <c r="A571" s="77" t="s">
        <v>766</v>
      </c>
      <c r="B571" s="77" t="str">
        <f>+VLOOKUP(A571,[1]Mpios!B$10:C$1132,2,0)</f>
        <v>Sucre</v>
      </c>
      <c r="C571" s="77" t="str">
        <f>+VLOOKUP(A571,[1]Mpios!D$10:E$1131,2,0)</f>
        <v>Los Palmitos</v>
      </c>
      <c r="D571" s="77">
        <v>1</v>
      </c>
      <c r="E571" s="77">
        <f>+VLOOKUP(A571,[1]Mpios!D$10:Q$1131,14,0)</f>
        <v>19245</v>
      </c>
      <c r="F571" s="77">
        <f t="shared" si="8"/>
        <v>10.392309690828787</v>
      </c>
      <c r="G571" s="78"/>
      <c r="H571" s="78"/>
      <c r="I571" s="78"/>
      <c r="J571" s="78"/>
      <c r="K571" s="78"/>
      <c r="L571" s="78"/>
      <c r="M571" s="78"/>
      <c r="N571" s="78"/>
      <c r="O571" s="78"/>
    </row>
    <row r="572" spans="1:15">
      <c r="A572" s="77" t="s">
        <v>177</v>
      </c>
      <c r="B572" s="77" t="str">
        <f>+VLOOKUP(A572,[1]Mpios!B$10:C$1132,2,0)</f>
        <v>Bolívar</v>
      </c>
      <c r="C572" s="77" t="str">
        <f>+VLOOKUP(A572,[1]Mpios!D$10:E$1131,2,0)</f>
        <v>Arenal</v>
      </c>
      <c r="D572" s="77">
        <v>1</v>
      </c>
      <c r="E572" s="77">
        <f>+VLOOKUP(A572,[1]Mpios!D$10:Q$1131,14,0)</f>
        <v>19302</v>
      </c>
      <c r="F572" s="77">
        <f t="shared" si="8"/>
        <v>10.361620557455186</v>
      </c>
      <c r="G572" s="78"/>
      <c r="H572" s="78"/>
      <c r="I572" s="78"/>
      <c r="J572" s="78"/>
      <c r="K572" s="78"/>
      <c r="L572" s="78"/>
      <c r="M572" s="78"/>
      <c r="N572" s="78"/>
      <c r="O572" s="78"/>
    </row>
    <row r="573" spans="1:15">
      <c r="A573" s="77" t="s">
        <v>633</v>
      </c>
      <c r="B573" s="77" t="str">
        <f>+VLOOKUP(A573,[1]Mpios!B$10:C$1132,2,0)</f>
        <v>Nariño</v>
      </c>
      <c r="C573" s="77" t="str">
        <f>+VLOOKUP(A573,[1]Mpios!D$10:E$1131,2,0)</f>
        <v>Pupiales</v>
      </c>
      <c r="D573" s="77">
        <v>1</v>
      </c>
      <c r="E573" s="77">
        <f>+VLOOKUP(A573,[1]Mpios!D$10:Q$1131,14,0)</f>
        <v>19480</v>
      </c>
      <c r="F573" s="77">
        <f t="shared" si="8"/>
        <v>10.266940451745379</v>
      </c>
      <c r="G573" s="78"/>
      <c r="H573" s="78"/>
      <c r="I573" s="78"/>
      <c r="J573" s="78"/>
      <c r="K573" s="78"/>
      <c r="L573" s="78"/>
      <c r="M573" s="78"/>
      <c r="N573" s="78"/>
      <c r="O573" s="78"/>
    </row>
    <row r="574" spans="1:15">
      <c r="A574" s="77" t="s">
        <v>437</v>
      </c>
      <c r="B574" s="77" t="str">
        <f>+VLOOKUP(A574,[1]Mpios!B$10:C$1132,2,0)</f>
        <v>Cundinamarca</v>
      </c>
      <c r="C574" s="77" t="str">
        <f>+VLOOKUP(A574,[1]Mpios!D$10:E$1131,2,0)</f>
        <v>Sibaté</v>
      </c>
      <c r="D574" s="77">
        <v>2</v>
      </c>
      <c r="E574" s="77">
        <f>+VLOOKUP(A574,[1]Mpios!D$10:Q$1131,14,0)</f>
        <v>39117</v>
      </c>
      <c r="F574" s="77">
        <f t="shared" si="8"/>
        <v>10.225733057238541</v>
      </c>
      <c r="G574" s="78"/>
      <c r="H574" s="78"/>
      <c r="I574" s="78"/>
      <c r="J574" s="78"/>
      <c r="K574" s="78"/>
      <c r="L574" s="78"/>
      <c r="M574" s="78"/>
      <c r="N574" s="78"/>
      <c r="O574" s="78"/>
    </row>
    <row r="575" spans="1:15">
      <c r="A575" s="77" t="s">
        <v>638</v>
      </c>
      <c r="B575" s="77" t="str">
        <f>+VLOOKUP(A575,[1]Mpios!B$10:C$1132,2,0)</f>
        <v>Nariño</v>
      </c>
      <c r="C575" s="77" t="str">
        <f>+VLOOKUP(A575,[1]Mpios!D$10:E$1131,2,0)</f>
        <v>San Bernardo</v>
      </c>
      <c r="D575" s="77">
        <v>1</v>
      </c>
      <c r="E575" s="77">
        <f>+VLOOKUP(A575,[1]Mpios!D$10:Q$1131,14,0)</f>
        <v>19764</v>
      </c>
      <c r="F575" s="77">
        <f t="shared" si="8"/>
        <v>10.119409026512852</v>
      </c>
      <c r="G575" s="78"/>
      <c r="H575" s="78"/>
      <c r="I575" s="78"/>
      <c r="J575" s="78"/>
      <c r="K575" s="78"/>
      <c r="L575" s="78"/>
      <c r="M575" s="78"/>
      <c r="N575" s="78"/>
      <c r="O575" s="78"/>
    </row>
    <row r="576" spans="1:15">
      <c r="A576" s="77" t="s">
        <v>912</v>
      </c>
      <c r="B576" s="77" t="str">
        <f>+VLOOKUP(A576,[1]Mpios!B$10:C$1132,2,0)</f>
        <v>Guainía</v>
      </c>
      <c r="C576" s="77" t="str">
        <f>+VLOOKUP(A576,[1]Mpios!D$10:E$1131,2,0)</f>
        <v>Inírida</v>
      </c>
      <c r="D576" s="77">
        <v>1</v>
      </c>
      <c r="E576" s="77">
        <f>+VLOOKUP(A576,[1]Mpios!D$10:Q$1131,14,0)</f>
        <v>19983</v>
      </c>
      <c r="F576" s="77">
        <f t="shared" si="8"/>
        <v>10.008507231146474</v>
      </c>
      <c r="G576" s="78"/>
      <c r="H576" s="78"/>
      <c r="I576" s="78"/>
      <c r="J576" s="78"/>
      <c r="K576" s="78"/>
      <c r="L576" s="78"/>
      <c r="M576" s="78"/>
      <c r="N576" s="78"/>
      <c r="O576" s="78"/>
    </row>
    <row r="577" spans="1:15">
      <c r="A577" s="77" t="s">
        <v>1117</v>
      </c>
      <c r="B577" s="77" t="str">
        <f>+VLOOKUP(A577,[1]Mpios!B$10:C$1132,2,0)</f>
        <v>Cundinamarca</v>
      </c>
      <c r="C577" s="77" t="str">
        <f>+VLOOKUP(A577,[1]Mpios!D$10:E$1131,2,0)</f>
        <v>Villapinzón</v>
      </c>
      <c r="D577" s="77">
        <v>1</v>
      </c>
      <c r="E577" s="77">
        <f>+VLOOKUP(A577,[1]Mpios!D$10:Q$1131,14,0)</f>
        <v>20056</v>
      </c>
      <c r="F577" s="77">
        <f t="shared" si="8"/>
        <v>9.9720781810929395</v>
      </c>
      <c r="G577" s="78"/>
      <c r="H577" s="78"/>
      <c r="I577" s="78"/>
      <c r="J577" s="78"/>
      <c r="K577" s="78"/>
      <c r="L577" s="78"/>
      <c r="M577" s="78"/>
      <c r="N577" s="78"/>
      <c r="O577" s="78"/>
    </row>
    <row r="578" spans="1:15">
      <c r="A578" s="77" t="s">
        <v>721</v>
      </c>
      <c r="B578" s="77" t="str">
        <f>+VLOOKUP(A578,[1]Mpios!B$10:C$1132,2,0)</f>
        <v>Santander</v>
      </c>
      <c r="C578" s="77" t="str">
        <f>+VLOOKUP(A578,[1]Mpios!D$10:E$1131,2,0)</f>
        <v>El Carmen de Chucurí</v>
      </c>
      <c r="D578" s="77">
        <v>1</v>
      </c>
      <c r="E578" s="77">
        <f>+VLOOKUP(A578,[1]Mpios!D$10:Q$1131,14,0)</f>
        <v>20296</v>
      </c>
      <c r="F578" s="77">
        <f t="shared" ref="F578:F641" si="9">+(D578/E578)*2*100000</f>
        <v>9.8541584548679531</v>
      </c>
      <c r="G578" s="78"/>
      <c r="H578" s="78"/>
      <c r="I578" s="78"/>
      <c r="J578" s="78"/>
      <c r="K578" s="78"/>
      <c r="L578" s="78"/>
      <c r="M578" s="78"/>
      <c r="N578" s="78"/>
      <c r="O578" s="78"/>
    </row>
    <row r="579" spans="1:15">
      <c r="A579" s="77" t="s">
        <v>513</v>
      </c>
      <c r="B579" s="77" t="str">
        <f>+VLOOKUP(A579,[1]Mpios!B$10:C$1132,2,0)</f>
        <v>Huila</v>
      </c>
      <c r="C579" s="77" t="str">
        <f>+VLOOKUP(A579,[1]Mpios!D$10:E$1131,2,0)</f>
        <v>Timaná</v>
      </c>
      <c r="D579" s="77">
        <v>1</v>
      </c>
      <c r="E579" s="77">
        <f>+VLOOKUP(A579,[1]Mpios!D$10:Q$1131,14,0)</f>
        <v>20350</v>
      </c>
      <c r="F579" s="77">
        <f t="shared" si="9"/>
        <v>9.8280098280098276</v>
      </c>
      <c r="G579" s="78"/>
      <c r="H579" s="78"/>
      <c r="I579" s="78"/>
      <c r="J579" s="78"/>
      <c r="K579" s="78"/>
      <c r="L579" s="78"/>
      <c r="M579" s="78"/>
      <c r="N579" s="78"/>
      <c r="O579" s="78"/>
    </row>
    <row r="580" spans="1:15">
      <c r="A580" s="77" t="s">
        <v>211</v>
      </c>
      <c r="B580" s="77" t="str">
        <f>+VLOOKUP(A580,[1]Mpios!B$10:C$1132,2,0)</f>
        <v>Bolívar</v>
      </c>
      <c r="C580" s="77" t="str">
        <f>+VLOOKUP(A580,[1]Mpios!D$10:E$1131,2,0)</f>
        <v>Simití</v>
      </c>
      <c r="D580" s="77">
        <v>1</v>
      </c>
      <c r="E580" s="77">
        <f>+VLOOKUP(A580,[1]Mpios!D$10:Q$1131,14,0)</f>
        <v>20576</v>
      </c>
      <c r="F580" s="77">
        <f t="shared" si="9"/>
        <v>9.720062208398133</v>
      </c>
      <c r="G580" s="78"/>
      <c r="H580" s="78"/>
      <c r="I580" s="78"/>
      <c r="J580" s="78"/>
      <c r="K580" s="78"/>
      <c r="L580" s="78"/>
      <c r="M580" s="78"/>
      <c r="N580" s="78"/>
      <c r="O580" s="78"/>
    </row>
    <row r="581" spans="1:15">
      <c r="A581" s="77" t="s">
        <v>48</v>
      </c>
      <c r="B581" s="77" t="str">
        <f>+VLOOKUP(A581,[1]Mpios!B$10:C$1132,2,0)</f>
        <v>Antioquia</v>
      </c>
      <c r="C581" s="77" t="str">
        <f>+VLOOKUP(A581,[1]Mpios!D$10:E$1131,2,0)</f>
        <v>Arboletes</v>
      </c>
      <c r="D581" s="77">
        <v>2</v>
      </c>
      <c r="E581" s="77">
        <f>+VLOOKUP(A581,[1]Mpios!D$10:Q$1131,14,0)</f>
        <v>41209</v>
      </c>
      <c r="F581" s="77">
        <f t="shared" si="9"/>
        <v>9.7066174864714014</v>
      </c>
      <c r="G581" s="78"/>
      <c r="H581" s="78"/>
      <c r="I581" s="78"/>
      <c r="J581" s="78"/>
      <c r="K581" s="78"/>
      <c r="L581" s="78"/>
      <c r="M581" s="78"/>
      <c r="N581" s="78"/>
      <c r="O581" s="78"/>
    </row>
    <row r="582" spans="1:15">
      <c r="A582" s="77" t="s">
        <v>540</v>
      </c>
      <c r="B582" s="77" t="str">
        <f>+VLOOKUP(A582,[1]Mpios!B$10:C$1132,2,0)</f>
        <v>Magdalena</v>
      </c>
      <c r="C582" s="77" t="str">
        <f>+VLOOKUP(A582,[1]Mpios!D$10:E$1131,2,0)</f>
        <v>El Retén</v>
      </c>
      <c r="D582" s="77">
        <v>1</v>
      </c>
      <c r="E582" s="77">
        <f>+VLOOKUP(A582,[1]Mpios!D$10:Q$1131,14,0)</f>
        <v>21228</v>
      </c>
      <c r="F582" s="77">
        <f t="shared" si="9"/>
        <v>9.4215187488223098</v>
      </c>
      <c r="G582" s="78"/>
      <c r="H582" s="78"/>
      <c r="I582" s="78"/>
      <c r="J582" s="78"/>
      <c r="K582" s="78"/>
      <c r="L582" s="78"/>
      <c r="M582" s="78"/>
      <c r="N582" s="78"/>
      <c r="O582" s="78"/>
    </row>
    <row r="583" spans="1:15">
      <c r="A583" s="77" t="s">
        <v>846</v>
      </c>
      <c r="B583" s="77" t="str">
        <f>+VLOOKUP(A583,[1]Mpios!B$10:C$1132,2,0)</f>
        <v>Valle del Cauca</v>
      </c>
      <c r="C583" s="77" t="str">
        <f>+VLOOKUP(A583,[1]Mpios!D$10:E$1131,2,0)</f>
        <v>Ginebra</v>
      </c>
      <c r="D583" s="77">
        <v>1</v>
      </c>
      <c r="E583" s="77">
        <f>+VLOOKUP(A583,[1]Mpios!D$10:Q$1131,14,0)</f>
        <v>21241</v>
      </c>
      <c r="F583" s="77">
        <f t="shared" si="9"/>
        <v>9.4157525540228804</v>
      </c>
      <c r="G583" s="78"/>
      <c r="H583" s="78"/>
      <c r="I583" s="78"/>
      <c r="J583" s="78"/>
      <c r="K583" s="78"/>
      <c r="L583" s="78"/>
      <c r="M583" s="78"/>
      <c r="N583" s="78"/>
      <c r="O583" s="78"/>
    </row>
    <row r="584" spans="1:15">
      <c r="A584" s="77" t="s">
        <v>297</v>
      </c>
      <c r="B584" s="77" t="str">
        <f>+VLOOKUP(A584,[1]Mpios!B$10:C$1132,2,0)</f>
        <v>Cauca</v>
      </c>
      <c r="C584" s="77" t="str">
        <f>+VLOOKUP(A584,[1]Mpios!D$10:E$1131,2,0)</f>
        <v>Almaguer</v>
      </c>
      <c r="D584" s="77">
        <v>1</v>
      </c>
      <c r="E584" s="77">
        <f>+VLOOKUP(A584,[1]Mpios!D$10:Q$1131,14,0)</f>
        <v>21286</v>
      </c>
      <c r="F584" s="77">
        <f t="shared" si="9"/>
        <v>9.3958470356102595</v>
      </c>
      <c r="G584" s="78"/>
      <c r="H584" s="78"/>
      <c r="I584" s="78"/>
      <c r="J584" s="78"/>
      <c r="K584" s="78"/>
      <c r="L584" s="78"/>
      <c r="M584" s="78"/>
      <c r="N584" s="78"/>
      <c r="O584" s="78"/>
    </row>
    <row r="585" spans="1:15">
      <c r="A585" s="77" t="s">
        <v>1079</v>
      </c>
      <c r="B585" s="77" t="str">
        <f>+VLOOKUP(A585,[1]Mpios!B$10:C$1132,2,0)</f>
        <v>Boyacá</v>
      </c>
      <c r="C585" s="77" t="str">
        <f>+VLOOKUP(A585,[1]Mpios!D$10:E$1131,2,0)</f>
        <v>Moniquirá</v>
      </c>
      <c r="D585" s="77">
        <v>1</v>
      </c>
      <c r="E585" s="77">
        <f>+VLOOKUP(A585,[1]Mpios!D$10:Q$1131,14,0)</f>
        <v>21345</v>
      </c>
      <c r="F585" s="77">
        <f t="shared" si="9"/>
        <v>9.3698758491449983</v>
      </c>
      <c r="G585" s="78"/>
      <c r="H585" s="78"/>
      <c r="I585" s="78"/>
      <c r="J585" s="78"/>
      <c r="K585" s="78"/>
      <c r="L585" s="78"/>
      <c r="M585" s="78"/>
      <c r="N585" s="78"/>
      <c r="O585" s="78"/>
    </row>
    <row r="586" spans="1:15">
      <c r="A586" s="77" t="s">
        <v>739</v>
      </c>
      <c r="B586" s="77" t="str">
        <f>+VLOOKUP(A586,[1]Mpios!B$10:C$1132,2,0)</f>
        <v>Santander</v>
      </c>
      <c r="C586" s="77" t="str">
        <f>+VLOOKUP(A586,[1]Mpios!D$10:E$1131,2,0)</f>
        <v>Piedecuesta</v>
      </c>
      <c r="D586" s="77">
        <v>7</v>
      </c>
      <c r="E586" s="77">
        <f>+VLOOKUP(A586,[1]Mpios!D$10:Q$1131,14,0)</f>
        <v>152665</v>
      </c>
      <c r="F586" s="77">
        <f t="shared" si="9"/>
        <v>9.1704057904562273</v>
      </c>
      <c r="G586" s="78"/>
      <c r="H586" s="78"/>
      <c r="I586" s="78"/>
      <c r="J586" s="78"/>
      <c r="K586" s="78"/>
      <c r="L586" s="78"/>
      <c r="M586" s="78"/>
      <c r="N586" s="78"/>
      <c r="O586" s="78"/>
    </row>
    <row r="587" spans="1:15">
      <c r="A587" s="77" t="s">
        <v>369</v>
      </c>
      <c r="B587" s="77" t="str">
        <f>+VLOOKUP(A587,[1]Mpios!B$10:C$1132,2,0)</f>
        <v>Córdoba</v>
      </c>
      <c r="C587" s="77" t="str">
        <f>+VLOOKUP(A587,[1]Mpios!D$10:E$1131,2,0)</f>
        <v>Ciénaga de Oro</v>
      </c>
      <c r="D587" s="77">
        <v>3</v>
      </c>
      <c r="E587" s="77">
        <f>+VLOOKUP(A587,[1]Mpios!D$10:Q$1131,14,0)</f>
        <v>65471</v>
      </c>
      <c r="F587" s="77">
        <f t="shared" si="9"/>
        <v>9.1643628476730168</v>
      </c>
      <c r="G587" s="78"/>
      <c r="H587" s="78"/>
      <c r="I587" s="78"/>
      <c r="J587" s="78"/>
      <c r="K587" s="78"/>
      <c r="L587" s="78"/>
      <c r="M587" s="78"/>
      <c r="N587" s="78"/>
      <c r="O587" s="78"/>
    </row>
    <row r="588" spans="1:15">
      <c r="A588" s="77" t="s">
        <v>404</v>
      </c>
      <c r="B588" s="77" t="str">
        <f>+VLOOKUP(A588,[1]Mpios!B$10:C$1132,2,0)</f>
        <v>Cundinamarca</v>
      </c>
      <c r="C588" s="77" t="str">
        <f>+VLOOKUP(A588,[1]Mpios!D$10:E$1131,2,0)</f>
        <v>El Colegio</v>
      </c>
      <c r="D588" s="77">
        <v>1</v>
      </c>
      <c r="E588" s="77">
        <f>+VLOOKUP(A588,[1]Mpios!D$10:Q$1131,14,0)</f>
        <v>21949</v>
      </c>
      <c r="F588" s="77">
        <f t="shared" si="9"/>
        <v>9.1120324388354828</v>
      </c>
      <c r="G588" s="78"/>
      <c r="H588" s="78"/>
      <c r="I588" s="78"/>
      <c r="J588" s="78"/>
      <c r="K588" s="78"/>
      <c r="L588" s="78"/>
      <c r="M588" s="78"/>
      <c r="N588" s="78"/>
      <c r="O588" s="78"/>
    </row>
    <row r="589" spans="1:15">
      <c r="A589" s="77" t="s">
        <v>391</v>
      </c>
      <c r="B589" s="77" t="str">
        <f>+VLOOKUP(A589,[1]Mpios!B$10:C$1132,2,0)</f>
        <v>Córdoba</v>
      </c>
      <c r="C589" s="77" t="str">
        <f>+VLOOKUP(A589,[1]Mpios!D$10:E$1131,2,0)</f>
        <v>Valencia</v>
      </c>
      <c r="D589" s="77">
        <v>2</v>
      </c>
      <c r="E589" s="77">
        <f>+VLOOKUP(A589,[1]Mpios!D$10:Q$1131,14,0)</f>
        <v>43956</v>
      </c>
      <c r="F589" s="77">
        <f t="shared" si="9"/>
        <v>9.1000091000090997</v>
      </c>
      <c r="G589" s="78"/>
      <c r="H589" s="78"/>
      <c r="I589" s="78"/>
      <c r="J589" s="78"/>
      <c r="K589" s="78"/>
      <c r="L589" s="78"/>
      <c r="M589" s="78"/>
      <c r="N589" s="78"/>
      <c r="O589" s="78"/>
    </row>
    <row r="590" spans="1:15">
      <c r="A590" s="77" t="s">
        <v>726</v>
      </c>
      <c r="B590" s="77" t="str">
        <f>+VLOOKUP(A590,[1]Mpios!B$10:C$1132,2,0)</f>
        <v>Santander</v>
      </c>
      <c r="C590" s="77" t="str">
        <f>+VLOOKUP(A590,[1]Mpios!D$10:E$1131,2,0)</f>
        <v>Floridablanca</v>
      </c>
      <c r="D590" s="77">
        <v>12</v>
      </c>
      <c r="E590" s="77">
        <f>+VLOOKUP(A590,[1]Mpios!D$10:Q$1131,14,0)</f>
        <v>266102</v>
      </c>
      <c r="F590" s="77">
        <f t="shared" si="9"/>
        <v>9.0190979398877111</v>
      </c>
      <c r="G590" s="78"/>
      <c r="H590" s="78"/>
      <c r="I590" s="78"/>
      <c r="J590" s="78"/>
      <c r="K590" s="78"/>
      <c r="L590" s="78"/>
      <c r="M590" s="78"/>
      <c r="N590" s="78"/>
      <c r="O590" s="78"/>
    </row>
    <row r="591" spans="1:15">
      <c r="A591" s="77" t="s">
        <v>778</v>
      </c>
      <c r="B591" s="77" t="str">
        <f>+VLOOKUP(A591,[1]Mpios!B$10:C$1132,2,0)</f>
        <v>Sucre</v>
      </c>
      <c r="C591" s="77" t="str">
        <f>+VLOOKUP(A591,[1]Mpios!D$10:E$1131,2,0)</f>
        <v>Sucre</v>
      </c>
      <c r="D591" s="77">
        <v>1</v>
      </c>
      <c r="E591" s="77">
        <f>+VLOOKUP(A591,[1]Mpios!D$10:Q$1131,14,0)</f>
        <v>22403</v>
      </c>
      <c r="F591" s="77">
        <f t="shared" si="9"/>
        <v>8.9273757978842117</v>
      </c>
      <c r="G591" s="78"/>
      <c r="H591" s="78"/>
      <c r="I591" s="78"/>
      <c r="J591" s="78"/>
      <c r="K591" s="78"/>
      <c r="L591" s="78"/>
      <c r="M591" s="78"/>
      <c r="N591" s="78"/>
      <c r="O591" s="78"/>
    </row>
    <row r="592" spans="1:15">
      <c r="A592" s="77" t="s">
        <v>869</v>
      </c>
      <c r="B592" s="77" t="str">
        <f>+VLOOKUP(A592,[1]Mpios!B$10:C$1132,2,0)</f>
        <v>Arauca</v>
      </c>
      <c r="C592" s="77" t="str">
        <f>+VLOOKUP(A592,[1]Mpios!D$10:E$1131,2,0)</f>
        <v>Arauca</v>
      </c>
      <c r="D592" s="77">
        <v>4</v>
      </c>
      <c r="E592" s="77">
        <f>+VLOOKUP(A592,[1]Mpios!D$10:Q$1131,14,0)</f>
        <v>89712</v>
      </c>
      <c r="F592" s="77">
        <f t="shared" si="9"/>
        <v>8.9174246477617256</v>
      </c>
      <c r="G592" s="78"/>
      <c r="H592" s="78"/>
      <c r="I592" s="78"/>
      <c r="J592" s="78"/>
      <c r="K592" s="78"/>
      <c r="L592" s="78"/>
      <c r="M592" s="78"/>
      <c r="N592" s="78"/>
      <c r="O592" s="78"/>
    </row>
    <row r="593" spans="1:15">
      <c r="A593" s="77" t="s">
        <v>489</v>
      </c>
      <c r="B593" s="77" t="str">
        <f>+VLOOKUP(A593,[1]Mpios!B$10:C$1132,2,0)</f>
        <v>Huila</v>
      </c>
      <c r="C593" s="77" t="str">
        <f>+VLOOKUP(A593,[1]Mpios!D$10:E$1131,2,0)</f>
        <v>Garzón</v>
      </c>
      <c r="D593" s="77">
        <v>4</v>
      </c>
      <c r="E593" s="77">
        <f>+VLOOKUP(A593,[1]Mpios!D$10:Q$1131,14,0)</f>
        <v>90187</v>
      </c>
      <c r="F593" s="77">
        <f t="shared" si="9"/>
        <v>8.8704580482774684</v>
      </c>
      <c r="G593" s="78"/>
      <c r="H593" s="78"/>
      <c r="I593" s="78"/>
      <c r="J593" s="78"/>
      <c r="K593" s="78"/>
      <c r="L593" s="78"/>
      <c r="M593" s="78"/>
      <c r="N593" s="78"/>
      <c r="O593" s="78"/>
    </row>
    <row r="594" spans="1:15">
      <c r="A594" s="77" t="s">
        <v>1093</v>
      </c>
      <c r="B594" s="77" t="str">
        <f>+VLOOKUP(A594,[1]Mpios!B$10:C$1132,2,0)</f>
        <v>Cundinamarca</v>
      </c>
      <c r="C594" s="77" t="str">
        <f>+VLOOKUP(A594,[1]Mpios!D$10:E$1131,2,0)</f>
        <v>Cogua</v>
      </c>
      <c r="D594" s="77">
        <v>1</v>
      </c>
      <c r="E594" s="77">
        <f>+VLOOKUP(A594,[1]Mpios!D$10:Q$1131,14,0)</f>
        <v>22786</v>
      </c>
      <c r="F594" s="77">
        <f t="shared" si="9"/>
        <v>8.7773194066532074</v>
      </c>
      <c r="G594" s="78"/>
      <c r="H594" s="78"/>
      <c r="I594" s="78"/>
      <c r="J594" s="78"/>
      <c r="K594" s="78"/>
      <c r="L594" s="78"/>
      <c r="M594" s="78"/>
      <c r="N594" s="78"/>
      <c r="O594" s="78"/>
    </row>
    <row r="595" spans="1:15">
      <c r="A595" s="77" t="s">
        <v>356</v>
      </c>
      <c r="B595" s="77" t="str">
        <f>+VLOOKUP(A595,[1]Mpios!B$10:C$1132,2,0)</f>
        <v>Cesar</v>
      </c>
      <c r="C595" s="77" t="str">
        <f>+VLOOKUP(A595,[1]Mpios!D$10:E$1131,2,0)</f>
        <v>Pueblo Bello</v>
      </c>
      <c r="D595" s="77">
        <v>1</v>
      </c>
      <c r="E595" s="77">
        <f>+VLOOKUP(A595,[1]Mpios!D$10:Q$1131,14,0)</f>
        <v>22837</v>
      </c>
      <c r="F595" s="77">
        <f t="shared" si="9"/>
        <v>8.7577177387572807</v>
      </c>
      <c r="G595" s="78"/>
      <c r="H595" s="78"/>
      <c r="I595" s="78"/>
      <c r="J595" s="78"/>
      <c r="K595" s="78"/>
      <c r="L595" s="78"/>
      <c r="M595" s="78"/>
      <c r="N595" s="78"/>
      <c r="O595" s="78"/>
    </row>
    <row r="596" spans="1:15">
      <c r="A596" s="77" t="s">
        <v>175</v>
      </c>
      <c r="B596" s="77" t="str">
        <f>+VLOOKUP(A596,[1]Mpios!B$10:C$1132,2,0)</f>
        <v>Bolívar</v>
      </c>
      <c r="C596" s="77" t="str">
        <f>+VLOOKUP(A596,[1]Mpios!D$10:E$1131,2,0)</f>
        <v>Achí</v>
      </c>
      <c r="D596" s="77">
        <v>1</v>
      </c>
      <c r="E596" s="77">
        <f>+VLOOKUP(A596,[1]Mpios!D$10:Q$1131,14,0)</f>
        <v>23451</v>
      </c>
      <c r="F596" s="77">
        <f t="shared" si="9"/>
        <v>8.5284209628587266</v>
      </c>
      <c r="G596" s="78"/>
      <c r="H596" s="78"/>
      <c r="I596" s="78"/>
      <c r="J596" s="78"/>
      <c r="K596" s="78"/>
      <c r="L596" s="78"/>
      <c r="M596" s="78"/>
      <c r="N596" s="78"/>
      <c r="O596" s="78"/>
    </row>
    <row r="597" spans="1:15">
      <c r="A597" s="77" t="s">
        <v>346</v>
      </c>
      <c r="B597" s="77" t="str">
        <f>+VLOOKUP(A597,[1]Mpios!B$10:C$1132,2,0)</f>
        <v>Cesar</v>
      </c>
      <c r="C597" s="77" t="str">
        <f>+VLOOKUP(A597,[1]Mpios!D$10:E$1131,2,0)</f>
        <v>Curumaní</v>
      </c>
      <c r="D597" s="77">
        <v>1</v>
      </c>
      <c r="E597" s="77">
        <f>+VLOOKUP(A597,[1]Mpios!D$10:Q$1131,14,0)</f>
        <v>24035</v>
      </c>
      <c r="F597" s="77">
        <f t="shared" si="9"/>
        <v>8.321198252548367</v>
      </c>
      <c r="G597" s="78"/>
      <c r="H597" s="78"/>
      <c r="I597" s="78"/>
      <c r="J597" s="78"/>
      <c r="K597" s="78"/>
      <c r="L597" s="78"/>
      <c r="M597" s="78"/>
      <c r="N597" s="78"/>
      <c r="O597" s="78"/>
    </row>
    <row r="598" spans="1:15">
      <c r="A598" s="77" t="s">
        <v>163</v>
      </c>
      <c r="B598" s="77" t="str">
        <f>+VLOOKUP(A598,[1]Mpios!B$10:C$1132,2,0)</f>
        <v>Atlántico</v>
      </c>
      <c r="C598" s="77" t="str">
        <f>+VLOOKUP(A598,[1]Mpios!D$10:E$1131,2,0)</f>
        <v>Malambo</v>
      </c>
      <c r="D598" s="77">
        <v>5</v>
      </c>
      <c r="E598" s="77">
        <f>+VLOOKUP(A598,[1]Mpios!D$10:Q$1131,14,0)</f>
        <v>123278</v>
      </c>
      <c r="F598" s="77">
        <f t="shared" si="9"/>
        <v>8.1117474326319385</v>
      </c>
      <c r="G598" s="78"/>
      <c r="H598" s="78"/>
      <c r="I598" s="78"/>
      <c r="J598" s="78"/>
      <c r="K598" s="78"/>
      <c r="L598" s="78"/>
      <c r="M598" s="78"/>
      <c r="N598" s="78"/>
      <c r="O598" s="78"/>
    </row>
    <row r="599" spans="1:15">
      <c r="A599" s="77" t="s">
        <v>197</v>
      </c>
      <c r="B599" s="77" t="str">
        <f>+VLOOKUP(A599,[1]Mpios!B$10:C$1132,2,0)</f>
        <v>Bolívar</v>
      </c>
      <c r="C599" s="77" t="str">
        <f>+VLOOKUP(A599,[1]Mpios!D$10:E$1131,2,0)</f>
        <v>Pinillos</v>
      </c>
      <c r="D599" s="77">
        <v>1</v>
      </c>
      <c r="E599" s="77">
        <f>+VLOOKUP(A599,[1]Mpios!D$10:Q$1131,14,0)</f>
        <v>25186</v>
      </c>
      <c r="F599" s="77">
        <f t="shared" si="9"/>
        <v>7.9409195584848726</v>
      </c>
      <c r="G599" s="78"/>
      <c r="H599" s="78"/>
      <c r="I599" s="78"/>
      <c r="J599" s="78"/>
      <c r="K599" s="78"/>
      <c r="L599" s="78"/>
      <c r="M599" s="78"/>
      <c r="N599" s="78"/>
      <c r="O599" s="78"/>
    </row>
    <row r="600" spans="1:15">
      <c r="A600" s="77" t="s">
        <v>637</v>
      </c>
      <c r="B600" s="77" t="str">
        <f>+VLOOKUP(A600,[1]Mpios!B$10:C$1132,2,0)</f>
        <v>Nariño</v>
      </c>
      <c r="C600" s="77" t="str">
        <f>+VLOOKUP(A600,[1]Mpios!D$10:E$1131,2,0)</f>
        <v>Sandoná</v>
      </c>
      <c r="D600" s="77">
        <v>1</v>
      </c>
      <c r="E600" s="77">
        <f>+VLOOKUP(A600,[1]Mpios!D$10:Q$1131,14,0)</f>
        <v>25709</v>
      </c>
      <c r="F600" s="77">
        <f t="shared" si="9"/>
        <v>7.7793768719125591</v>
      </c>
      <c r="G600" s="78"/>
      <c r="H600" s="78"/>
      <c r="I600" s="78"/>
      <c r="J600" s="78"/>
      <c r="K600" s="78"/>
      <c r="L600" s="78"/>
      <c r="M600" s="78"/>
      <c r="N600" s="78"/>
      <c r="O600" s="78"/>
    </row>
    <row r="601" spans="1:15">
      <c r="A601" s="77" t="s">
        <v>772</v>
      </c>
      <c r="B601" s="77" t="str">
        <f>+VLOOKUP(A601,[1]Mpios!B$10:C$1132,2,0)</f>
        <v>Sucre</v>
      </c>
      <c r="C601" s="77" t="str">
        <f>+VLOOKUP(A601,[1]Mpios!D$10:E$1131,2,0)</f>
        <v>San Benito Abad</v>
      </c>
      <c r="D601" s="77">
        <v>1</v>
      </c>
      <c r="E601" s="77">
        <f>+VLOOKUP(A601,[1]Mpios!D$10:Q$1131,14,0)</f>
        <v>25723</v>
      </c>
      <c r="F601" s="77">
        <f t="shared" si="9"/>
        <v>7.7751428682502048</v>
      </c>
      <c r="G601" s="78"/>
      <c r="H601" s="78"/>
      <c r="I601" s="78"/>
      <c r="J601" s="78"/>
      <c r="K601" s="78"/>
      <c r="L601" s="78"/>
      <c r="M601" s="78"/>
      <c r="N601" s="78"/>
      <c r="O601" s="78"/>
    </row>
    <row r="602" spans="1:15">
      <c r="A602" s="77" t="s">
        <v>274</v>
      </c>
      <c r="B602" s="77" t="str">
        <f>+VLOOKUP(A602,[1]Mpios!B$10:C$1132,2,0)</f>
        <v>Caldas</v>
      </c>
      <c r="C602" s="77" t="str">
        <f>+VLOOKUP(A602,[1]Mpios!D$10:E$1131,2,0)</f>
        <v>Samaná</v>
      </c>
      <c r="D602" s="77">
        <v>1</v>
      </c>
      <c r="E602" s="77">
        <f>+VLOOKUP(A602,[1]Mpios!D$10:Q$1131,14,0)</f>
        <v>25784</v>
      </c>
      <c r="F602" s="77">
        <f t="shared" si="9"/>
        <v>7.7567483710828418</v>
      </c>
      <c r="G602" s="78"/>
      <c r="H602" s="78"/>
      <c r="I602" s="78"/>
      <c r="J602" s="78"/>
      <c r="K602" s="78"/>
      <c r="L602" s="78"/>
      <c r="M602" s="78"/>
      <c r="N602" s="78"/>
      <c r="O602" s="78"/>
    </row>
    <row r="603" spans="1:15">
      <c r="A603" s="77" t="s">
        <v>669</v>
      </c>
      <c r="B603" s="77" t="str">
        <f>+VLOOKUP(A603,[1]Mpios!B$10:C$1132,2,0)</f>
        <v>Norte de Santander</v>
      </c>
      <c r="C603" s="77" t="str">
        <f>+VLOOKUP(A603,[1]Mpios!D$10:E$1131,2,0)</f>
        <v>Los Patios</v>
      </c>
      <c r="D603" s="77">
        <v>3</v>
      </c>
      <c r="E603" s="77">
        <f>+VLOOKUP(A603,[1]Mpios!D$10:Q$1131,14,0)</f>
        <v>77477</v>
      </c>
      <c r="F603" s="77">
        <f t="shared" si="9"/>
        <v>7.744233772603482</v>
      </c>
      <c r="G603" s="78"/>
      <c r="H603" s="78"/>
      <c r="I603" s="78"/>
      <c r="J603" s="78"/>
      <c r="K603" s="78"/>
      <c r="L603" s="78"/>
      <c r="M603" s="78"/>
      <c r="N603" s="78"/>
      <c r="O603" s="78"/>
    </row>
    <row r="604" spans="1:15">
      <c r="A604" s="77" t="s">
        <v>523</v>
      </c>
      <c r="B604" s="77" t="str">
        <f>+VLOOKUP(A604,[1]Mpios!B$10:C$1132,2,0)</f>
        <v>La Guajira</v>
      </c>
      <c r="C604" s="77" t="str">
        <f>+VLOOKUP(A604,[1]Mpios!D$10:E$1131,2,0)</f>
        <v>Hatonuevo</v>
      </c>
      <c r="D604" s="77">
        <v>1</v>
      </c>
      <c r="E604" s="77">
        <f>+VLOOKUP(A604,[1]Mpios!D$10:Q$1131,14,0)</f>
        <v>25832</v>
      </c>
      <c r="F604" s="77">
        <f t="shared" si="9"/>
        <v>7.7423350882626201</v>
      </c>
      <c r="G604" s="78"/>
      <c r="H604" s="78"/>
      <c r="I604" s="78"/>
      <c r="J604" s="78"/>
      <c r="K604" s="78"/>
      <c r="L604" s="78"/>
      <c r="M604" s="78"/>
      <c r="N604" s="78"/>
      <c r="O604" s="78"/>
    </row>
    <row r="605" spans="1:15">
      <c r="A605" s="77" t="s">
        <v>402</v>
      </c>
      <c r="B605" s="77" t="str">
        <f>+VLOOKUP(A605,[1]Mpios!B$10:C$1132,2,0)</f>
        <v>Cundinamarca</v>
      </c>
      <c r="C605" s="77" t="str">
        <f>+VLOOKUP(A605,[1]Mpios!D$10:E$1131,2,0)</f>
        <v>Chocontá</v>
      </c>
      <c r="D605" s="77">
        <v>1</v>
      </c>
      <c r="E605" s="77">
        <f>+VLOOKUP(A605,[1]Mpios!D$10:Q$1131,14,0)</f>
        <v>25895</v>
      </c>
      <c r="F605" s="77">
        <f t="shared" si="9"/>
        <v>7.7234987449314536</v>
      </c>
      <c r="G605" s="78"/>
      <c r="H605" s="78"/>
      <c r="I605" s="78"/>
      <c r="J605" s="78"/>
      <c r="K605" s="78"/>
      <c r="L605" s="78"/>
      <c r="M605" s="78"/>
      <c r="N605" s="78"/>
      <c r="O605" s="78"/>
    </row>
    <row r="606" spans="1:15">
      <c r="A606" s="77" t="s">
        <v>420</v>
      </c>
      <c r="B606" s="77" t="str">
        <f>+VLOOKUP(A606,[1]Mpios!B$10:C$1132,2,0)</f>
        <v>Cundinamarca</v>
      </c>
      <c r="C606" s="77" t="str">
        <f>+VLOOKUP(A606,[1]Mpios!D$10:E$1131,2,0)</f>
        <v>Madrid</v>
      </c>
      <c r="D606" s="77">
        <v>3</v>
      </c>
      <c r="E606" s="77">
        <f>+VLOOKUP(A606,[1]Mpios!D$10:Q$1131,14,0)</f>
        <v>79120</v>
      </c>
      <c r="F606" s="77">
        <f t="shared" si="9"/>
        <v>7.5834175935288171</v>
      </c>
      <c r="G606" s="78"/>
      <c r="H606" s="78"/>
      <c r="I606" s="78"/>
      <c r="J606" s="78"/>
      <c r="K606" s="78"/>
      <c r="L606" s="78"/>
      <c r="M606" s="78"/>
      <c r="N606" s="78"/>
      <c r="O606" s="78"/>
    </row>
    <row r="607" spans="1:15">
      <c r="A607" s="77" t="s">
        <v>168</v>
      </c>
      <c r="B607" s="77" t="str">
        <f>+VLOOKUP(A607,[1]Mpios!B$10:C$1132,2,0)</f>
        <v>Atlántico</v>
      </c>
      <c r="C607" s="77" t="str">
        <f>+VLOOKUP(A607,[1]Mpios!D$10:E$1131,2,0)</f>
        <v>Repelón</v>
      </c>
      <c r="D607" s="77">
        <v>1</v>
      </c>
      <c r="E607" s="77">
        <f>+VLOOKUP(A607,[1]Mpios!D$10:Q$1131,14,0)</f>
        <v>26437</v>
      </c>
      <c r="F607" s="77">
        <f t="shared" si="9"/>
        <v>7.565154896546507</v>
      </c>
      <c r="G607" s="78"/>
      <c r="H607" s="78"/>
      <c r="I607" s="78"/>
      <c r="J607" s="78"/>
      <c r="K607" s="78"/>
      <c r="L607" s="78"/>
      <c r="M607" s="78"/>
      <c r="N607" s="78"/>
      <c r="O607" s="78"/>
    </row>
    <row r="608" spans="1:15">
      <c r="A608" s="77" t="s">
        <v>743</v>
      </c>
      <c r="B608" s="77" t="str">
        <f>+VLOOKUP(A608,[1]Mpios!B$10:C$1132,2,0)</f>
        <v>Santander</v>
      </c>
      <c r="C608" s="77" t="str">
        <f>+VLOOKUP(A608,[1]Mpios!D$10:E$1131,2,0)</f>
        <v>Rionegro</v>
      </c>
      <c r="D608" s="77">
        <v>1</v>
      </c>
      <c r="E608" s="77">
        <f>+VLOOKUP(A608,[1]Mpios!D$10:Q$1131,14,0)</f>
        <v>26896</v>
      </c>
      <c r="F608" s="77">
        <f t="shared" si="9"/>
        <v>7.4360499702558007</v>
      </c>
      <c r="G608" s="78"/>
      <c r="H608" s="78"/>
      <c r="I608" s="78"/>
      <c r="J608" s="78"/>
      <c r="K608" s="78"/>
      <c r="L608" s="78"/>
      <c r="M608" s="78"/>
      <c r="N608" s="78"/>
      <c r="O608" s="78"/>
    </row>
    <row r="609" spans="1:15">
      <c r="A609" s="77" t="s">
        <v>93</v>
      </c>
      <c r="B609" s="77" t="str">
        <f>+VLOOKUP(A609,[1]Mpios!B$10:C$1132,2,0)</f>
        <v>Antioquia</v>
      </c>
      <c r="C609" s="77" t="str">
        <f>+VLOOKUP(A609,[1]Mpios!D$10:E$1131,2,0)</f>
        <v>Itagui</v>
      </c>
      <c r="D609" s="77">
        <v>10</v>
      </c>
      <c r="E609" s="77">
        <f>+VLOOKUP(A609,[1]Mpios!D$10:Q$1131,14,0)</f>
        <v>270920</v>
      </c>
      <c r="F609" s="77">
        <f t="shared" si="9"/>
        <v>7.3822530636350221</v>
      </c>
      <c r="G609" s="78"/>
      <c r="H609" s="78"/>
      <c r="I609" s="78"/>
      <c r="J609" s="78"/>
      <c r="K609" s="78"/>
      <c r="L609" s="78"/>
      <c r="M609" s="78"/>
      <c r="N609" s="78"/>
      <c r="O609" s="78"/>
    </row>
    <row r="610" spans="1:15">
      <c r="A610" s="77" t="s">
        <v>108</v>
      </c>
      <c r="B610" s="77" t="str">
        <f>+VLOOKUP(A610,[1]Mpios!B$10:C$1132,2,0)</f>
        <v>Antioquia</v>
      </c>
      <c r="C610" s="77" t="str">
        <f>+VLOOKUP(A610,[1]Mpios!D$10:E$1131,2,0)</f>
        <v>Nechí</v>
      </c>
      <c r="D610" s="77">
        <v>1</v>
      </c>
      <c r="E610" s="77">
        <f>+VLOOKUP(A610,[1]Mpios!D$10:Q$1131,14,0)</f>
        <v>27238</v>
      </c>
      <c r="F610" s="77">
        <f t="shared" si="9"/>
        <v>7.3426830163741821</v>
      </c>
      <c r="G610" s="78"/>
      <c r="H610" s="78"/>
      <c r="I610" s="78"/>
      <c r="J610" s="78"/>
      <c r="K610" s="78"/>
      <c r="L610" s="78"/>
      <c r="M610" s="78"/>
      <c r="N610" s="78"/>
      <c r="O610" s="78"/>
    </row>
    <row r="611" spans="1:15">
      <c r="A611" s="77" t="s">
        <v>440</v>
      </c>
      <c r="B611" s="77" t="str">
        <f>+VLOOKUP(A611,[1]Mpios!B$10:C$1132,2,0)</f>
        <v>Cundinamarca</v>
      </c>
      <c r="C611" s="77" t="str">
        <f>+VLOOKUP(A611,[1]Mpios!D$10:E$1131,2,0)</f>
        <v>Sopó</v>
      </c>
      <c r="D611" s="77">
        <v>1</v>
      </c>
      <c r="E611" s="77">
        <f>+VLOOKUP(A611,[1]Mpios!D$10:Q$1131,14,0)</f>
        <v>27339</v>
      </c>
      <c r="F611" s="77">
        <f t="shared" si="9"/>
        <v>7.3155565309630939</v>
      </c>
      <c r="G611" s="78"/>
      <c r="H611" s="78"/>
      <c r="I611" s="78"/>
      <c r="J611" s="78"/>
      <c r="K611" s="78"/>
      <c r="L611" s="78"/>
      <c r="M611" s="78"/>
      <c r="N611" s="78"/>
      <c r="O611" s="78"/>
    </row>
    <row r="612" spans="1:15">
      <c r="A612" s="77" t="s">
        <v>425</v>
      </c>
      <c r="B612" s="77" t="str">
        <f>+VLOOKUP(A612,[1]Mpios!B$10:C$1132,2,0)</f>
        <v>Cundinamarca</v>
      </c>
      <c r="C612" s="77" t="str">
        <f>+VLOOKUP(A612,[1]Mpios!D$10:E$1131,2,0)</f>
        <v>Pacho</v>
      </c>
      <c r="D612" s="77">
        <v>1</v>
      </c>
      <c r="E612" s="77">
        <f>+VLOOKUP(A612,[1]Mpios!D$10:Q$1131,14,0)</f>
        <v>27388</v>
      </c>
      <c r="F612" s="77">
        <f t="shared" si="9"/>
        <v>7.3024682342631806</v>
      </c>
      <c r="G612" s="78"/>
      <c r="H612" s="78"/>
      <c r="I612" s="78"/>
      <c r="J612" s="78"/>
      <c r="K612" s="78"/>
      <c r="L612" s="78"/>
      <c r="M612" s="78"/>
      <c r="N612" s="78"/>
      <c r="O612" s="78"/>
    </row>
    <row r="613" spans="1:15">
      <c r="A613" s="77" t="s">
        <v>542</v>
      </c>
      <c r="B613" s="77" t="str">
        <f>+VLOOKUP(A613,[1]Mpios!B$10:C$1132,2,0)</f>
        <v>Magdalena</v>
      </c>
      <c r="C613" s="77" t="str">
        <f>+VLOOKUP(A613,[1]Mpios!D$10:E$1131,2,0)</f>
        <v>Guamal</v>
      </c>
      <c r="D613" s="77">
        <v>1</v>
      </c>
      <c r="E613" s="77">
        <f>+VLOOKUP(A613,[1]Mpios!D$10:Q$1131,14,0)</f>
        <v>27508</v>
      </c>
      <c r="F613" s="77">
        <f t="shared" si="9"/>
        <v>7.2706121855460228</v>
      </c>
      <c r="G613" s="78"/>
      <c r="H613" s="78"/>
      <c r="I613" s="78"/>
      <c r="J613" s="78"/>
      <c r="K613" s="78"/>
      <c r="L613" s="78"/>
      <c r="M613" s="78"/>
      <c r="N613" s="78"/>
      <c r="O613" s="78"/>
    </row>
    <row r="614" spans="1:15">
      <c r="A614" s="77" t="s">
        <v>613</v>
      </c>
      <c r="B614" s="77" t="str">
        <f>+VLOOKUP(A614,[1]Mpios!B$10:C$1132,2,0)</f>
        <v>Nariño</v>
      </c>
      <c r="C614" s="77" t="str">
        <f>+VLOOKUP(A614,[1]Mpios!D$10:E$1131,2,0)</f>
        <v>Ipiales</v>
      </c>
      <c r="D614" s="77">
        <v>5</v>
      </c>
      <c r="E614" s="77">
        <f>+VLOOKUP(A614,[1]Mpios!D$10:Q$1131,14,0)</f>
        <v>141863</v>
      </c>
      <c r="F614" s="77">
        <f t="shared" si="9"/>
        <v>7.0490543693563499</v>
      </c>
      <c r="G614" s="78"/>
      <c r="H614" s="78"/>
      <c r="I614" s="78"/>
      <c r="J614" s="78"/>
      <c r="K614" s="78"/>
      <c r="L614" s="78"/>
      <c r="M614" s="78"/>
      <c r="N614" s="78"/>
      <c r="O614" s="78"/>
    </row>
    <row r="615" spans="1:15">
      <c r="A615" s="77" t="s">
        <v>81</v>
      </c>
      <c r="B615" s="77" t="str">
        <f>+VLOOKUP(A615,[1]Mpios!B$10:C$1132,2,0)</f>
        <v>Antioquia</v>
      </c>
      <c r="C615" s="77" t="str">
        <f>+VLOOKUP(A615,[1]Mpios!D$10:E$1131,2,0)</f>
        <v>Envigado</v>
      </c>
      <c r="D615" s="77">
        <v>8</v>
      </c>
      <c r="E615" s="77">
        <f>+VLOOKUP(A615,[1]Mpios!D$10:Q$1131,14,0)</f>
        <v>227599</v>
      </c>
      <c r="F615" s="77">
        <f t="shared" si="9"/>
        <v>7.0299078642700543</v>
      </c>
      <c r="G615" s="78"/>
      <c r="H615" s="78"/>
      <c r="I615" s="78"/>
      <c r="J615" s="78"/>
      <c r="K615" s="78"/>
      <c r="L615" s="78"/>
      <c r="M615" s="78"/>
      <c r="N615" s="78"/>
      <c r="O615" s="78"/>
    </row>
    <row r="616" spans="1:15">
      <c r="A616" s="77" t="s">
        <v>474</v>
      </c>
      <c r="B616" s="77" t="str">
        <f>+VLOOKUP(A616,[1]Mpios!B$10:C$1132,2,0)</f>
        <v>Chocó</v>
      </c>
      <c r="C616" s="77" t="str">
        <f>+VLOOKUP(A616,[1]Mpios!D$10:E$1131,2,0)</f>
        <v>Riosucio(2)</v>
      </c>
      <c r="D616" s="77">
        <v>1</v>
      </c>
      <c r="E616" s="77">
        <f>+VLOOKUP(A616,[1]Mpios!D$10:Q$1131,14,0)</f>
        <v>28877</v>
      </c>
      <c r="F616" s="77">
        <f t="shared" si="9"/>
        <v>6.9259272085050378</v>
      </c>
      <c r="G616" s="78"/>
      <c r="H616" s="78"/>
      <c r="I616" s="78"/>
      <c r="J616" s="78"/>
      <c r="K616" s="78"/>
      <c r="L616" s="78"/>
      <c r="M616" s="78"/>
      <c r="N616" s="78"/>
      <c r="O616" s="78"/>
    </row>
    <row r="617" spans="1:15">
      <c r="A617" s="77" t="s">
        <v>643</v>
      </c>
      <c r="B617" s="77" t="str">
        <f>+VLOOKUP(A617,[1]Mpios!B$10:C$1132,2,0)</f>
        <v>Nariño</v>
      </c>
      <c r="C617" s="77" t="str">
        <f>+VLOOKUP(A617,[1]Mpios!D$10:E$1131,2,0)</f>
        <v>Santacruz</v>
      </c>
      <c r="D617" s="77">
        <v>1</v>
      </c>
      <c r="E617" s="77">
        <f>+VLOOKUP(A617,[1]Mpios!D$10:Q$1131,14,0)</f>
        <v>29065</v>
      </c>
      <c r="F617" s="77">
        <f t="shared" si="9"/>
        <v>6.8811285050748321</v>
      </c>
      <c r="G617" s="78"/>
      <c r="H617" s="78"/>
      <c r="I617" s="78"/>
      <c r="J617" s="78"/>
      <c r="K617" s="78"/>
      <c r="L617" s="78"/>
      <c r="M617" s="78"/>
      <c r="N617" s="78"/>
      <c r="O617" s="78"/>
    </row>
    <row r="618" spans="1:15">
      <c r="A618" s="77" t="s">
        <v>160</v>
      </c>
      <c r="B618" s="77" t="str">
        <f>+VLOOKUP(A618,[1]Mpios!B$10:C$1132,2,0)</f>
        <v>Atlántico</v>
      </c>
      <c r="C618" s="77" t="str">
        <f>+VLOOKUP(A618,[1]Mpios!D$10:E$1131,2,0)</f>
        <v>Baranoa</v>
      </c>
      <c r="D618" s="77">
        <v>2</v>
      </c>
      <c r="E618" s="77">
        <f>+VLOOKUP(A618,[1]Mpios!D$10:Q$1131,14,0)</f>
        <v>58432</v>
      </c>
      <c r="F618" s="77">
        <f t="shared" si="9"/>
        <v>6.8455640744797366</v>
      </c>
      <c r="G618" s="78"/>
      <c r="H618" s="78"/>
      <c r="I618" s="78"/>
      <c r="J618" s="78"/>
      <c r="K618" s="78"/>
      <c r="L618" s="78"/>
      <c r="M618" s="78"/>
      <c r="N618" s="78"/>
      <c r="O618" s="78"/>
    </row>
    <row r="619" spans="1:15">
      <c r="A619" s="77" t="s">
        <v>547</v>
      </c>
      <c r="B619" s="77" t="str">
        <f>+VLOOKUP(A619,[1]Mpios!B$10:C$1132,2,0)</f>
        <v>Magdalena</v>
      </c>
      <c r="C619" s="77" t="str">
        <f>+VLOOKUP(A619,[1]Mpios!D$10:E$1131,2,0)</f>
        <v>Plato</v>
      </c>
      <c r="D619" s="77">
        <v>2</v>
      </c>
      <c r="E619" s="77">
        <f>+VLOOKUP(A619,[1]Mpios!D$10:Q$1131,14,0)</f>
        <v>58822</v>
      </c>
      <c r="F619" s="77">
        <f t="shared" si="9"/>
        <v>6.8001768045969193</v>
      </c>
      <c r="G619" s="78"/>
      <c r="H619" s="78"/>
      <c r="I619" s="78"/>
      <c r="J619" s="78"/>
      <c r="K619" s="78"/>
      <c r="L619" s="78"/>
      <c r="M619" s="78"/>
      <c r="N619" s="78"/>
      <c r="O619" s="78"/>
    </row>
    <row r="620" spans="1:15">
      <c r="A620" s="77" t="s">
        <v>372</v>
      </c>
      <c r="B620" s="77" t="str">
        <f>+VLOOKUP(A620,[1]Mpios!B$10:C$1132,2,0)</f>
        <v>Córdoba</v>
      </c>
      <c r="C620" s="77" t="str">
        <f>+VLOOKUP(A620,[1]Mpios!D$10:E$1131,2,0)</f>
        <v>Lorica</v>
      </c>
      <c r="D620" s="77">
        <v>4</v>
      </c>
      <c r="E620" s="77">
        <f>+VLOOKUP(A620,[1]Mpios!D$10:Q$1131,14,0)</f>
        <v>119061</v>
      </c>
      <c r="F620" s="77">
        <f t="shared" si="9"/>
        <v>6.7192447568893261</v>
      </c>
      <c r="G620" s="78"/>
      <c r="H620" s="78"/>
      <c r="I620" s="78"/>
      <c r="J620" s="78"/>
      <c r="K620" s="78"/>
      <c r="L620" s="78"/>
      <c r="M620" s="78"/>
      <c r="N620" s="78"/>
      <c r="O620" s="78"/>
    </row>
    <row r="621" spans="1:15">
      <c r="A621" s="77" t="s">
        <v>379</v>
      </c>
      <c r="B621" s="77" t="str">
        <f>+VLOOKUP(A621,[1]Mpios!B$10:C$1132,2,0)</f>
        <v>Córdoba</v>
      </c>
      <c r="C621" s="77" t="str">
        <f>+VLOOKUP(A621,[1]Mpios!D$10:E$1131,2,0)</f>
        <v>Puerto Escondido</v>
      </c>
      <c r="D621" s="77">
        <v>1</v>
      </c>
      <c r="E621" s="77">
        <f>+VLOOKUP(A621,[1]Mpios!D$10:Q$1131,14,0)</f>
        <v>30019</v>
      </c>
      <c r="F621" s="77">
        <f t="shared" si="9"/>
        <v>6.6624471168260104</v>
      </c>
      <c r="G621" s="78"/>
      <c r="H621" s="78"/>
      <c r="I621" s="78"/>
      <c r="J621" s="78"/>
      <c r="K621" s="78"/>
      <c r="L621" s="78"/>
      <c r="M621" s="78"/>
      <c r="N621" s="78"/>
      <c r="O621" s="78"/>
    </row>
    <row r="622" spans="1:15">
      <c r="A622" s="77" t="s">
        <v>344</v>
      </c>
      <c r="B622" s="77" t="str">
        <f>+VLOOKUP(A622,[1]Mpios!B$10:C$1132,2,0)</f>
        <v>Cesar</v>
      </c>
      <c r="C622" s="77" t="str">
        <f>+VLOOKUP(A622,[1]Mpios!D$10:E$1131,2,0)</f>
        <v>Chimichagua</v>
      </c>
      <c r="D622" s="77">
        <v>1</v>
      </c>
      <c r="E622" s="77">
        <f>+VLOOKUP(A622,[1]Mpios!D$10:Q$1131,14,0)</f>
        <v>30585</v>
      </c>
      <c r="F622" s="77">
        <f t="shared" si="9"/>
        <v>6.5391531796632334</v>
      </c>
      <c r="G622" s="78"/>
      <c r="H622" s="78"/>
      <c r="I622" s="78"/>
      <c r="J622" s="78"/>
      <c r="K622" s="78"/>
      <c r="L622" s="78"/>
      <c r="M622" s="78"/>
      <c r="N622" s="78"/>
      <c r="O622" s="78"/>
    </row>
    <row r="623" spans="1:15">
      <c r="A623" s="77" t="s">
        <v>751</v>
      </c>
      <c r="B623" s="77" t="str">
        <f>+VLOOKUP(A623,[1]Mpios!B$10:C$1132,2,0)</f>
        <v>Santander</v>
      </c>
      <c r="C623" s="77" t="str">
        <f>+VLOOKUP(A623,[1]Mpios!D$10:E$1131,2,0)</f>
        <v>Socorro</v>
      </c>
      <c r="D623" s="77">
        <v>1</v>
      </c>
      <c r="E623" s="77">
        <f>+VLOOKUP(A623,[1]Mpios!D$10:Q$1131,14,0)</f>
        <v>30717</v>
      </c>
      <c r="F623" s="77">
        <f t="shared" si="9"/>
        <v>6.5110525116385061</v>
      </c>
      <c r="G623" s="78"/>
      <c r="H623" s="78"/>
      <c r="I623" s="78"/>
      <c r="J623" s="78"/>
      <c r="K623" s="78"/>
      <c r="L623" s="78"/>
      <c r="M623" s="78"/>
      <c r="N623" s="78"/>
      <c r="O623" s="78"/>
    </row>
    <row r="624" spans="1:15">
      <c r="A624" s="77" t="s">
        <v>727</v>
      </c>
      <c r="B624" s="77" t="str">
        <f>+VLOOKUP(A624,[1]Mpios!B$10:C$1132,2,0)</f>
        <v>Santander</v>
      </c>
      <c r="C624" s="77" t="str">
        <f>+VLOOKUP(A624,[1]Mpios!D$10:E$1131,2,0)</f>
        <v>Girón</v>
      </c>
      <c r="D624" s="77">
        <v>6</v>
      </c>
      <c r="E624" s="77">
        <f>+VLOOKUP(A624,[1]Mpios!D$10:Q$1131,14,0)</f>
        <v>185248</v>
      </c>
      <c r="F624" s="77">
        <f t="shared" si="9"/>
        <v>6.4778027293142157</v>
      </c>
      <c r="G624" s="78"/>
      <c r="H624" s="78"/>
      <c r="I624" s="78"/>
      <c r="J624" s="78"/>
      <c r="K624" s="78"/>
      <c r="L624" s="78"/>
      <c r="M624" s="78"/>
      <c r="N624" s="78"/>
      <c r="O624" s="78"/>
    </row>
    <row r="625" spans="1:15">
      <c r="A625" s="77" t="s">
        <v>1081</v>
      </c>
      <c r="B625" s="77" t="str">
        <f>+VLOOKUP(A625,[1]Mpios!B$10:C$1132,2,0)</f>
        <v>Boyacá</v>
      </c>
      <c r="C625" s="77" t="str">
        <f>+VLOOKUP(A625,[1]Mpios!D$10:E$1131,2,0)</f>
        <v>Paipa</v>
      </c>
      <c r="D625" s="77">
        <v>1</v>
      </c>
      <c r="E625" s="77">
        <f>+VLOOKUP(A625,[1]Mpios!D$10:Q$1131,14,0)</f>
        <v>31021</v>
      </c>
      <c r="F625" s="77">
        <f t="shared" si="9"/>
        <v>6.4472454143966997</v>
      </c>
      <c r="G625" s="78"/>
      <c r="H625" s="78"/>
      <c r="I625" s="78"/>
      <c r="J625" s="78"/>
      <c r="K625" s="78"/>
      <c r="L625" s="78"/>
      <c r="M625" s="78"/>
      <c r="N625" s="78"/>
      <c r="O625" s="78"/>
    </row>
    <row r="626" spans="1:15">
      <c r="A626" s="77" t="s">
        <v>548</v>
      </c>
      <c r="B626" s="77" t="str">
        <f>+VLOOKUP(A626,[1]Mpios!B$10:C$1132,2,0)</f>
        <v>Magdalena</v>
      </c>
      <c r="C626" s="77" t="str">
        <f>+VLOOKUP(A626,[1]Mpios!D$10:E$1131,2,0)</f>
        <v>Puebloviejo</v>
      </c>
      <c r="D626" s="77">
        <v>1</v>
      </c>
      <c r="E626" s="77">
        <f>+VLOOKUP(A626,[1]Mpios!D$10:Q$1131,14,0)</f>
        <v>31068</v>
      </c>
      <c r="F626" s="77">
        <f t="shared" si="9"/>
        <v>6.4374919531350585</v>
      </c>
      <c r="G626" s="78"/>
      <c r="H626" s="78"/>
      <c r="I626" s="78"/>
      <c r="J626" s="78"/>
      <c r="K626" s="78"/>
      <c r="L626" s="78"/>
      <c r="M626" s="78"/>
      <c r="N626" s="78"/>
      <c r="O626" s="78"/>
    </row>
    <row r="627" spans="1:15">
      <c r="A627" s="77" t="s">
        <v>417</v>
      </c>
      <c r="B627" s="77" t="str">
        <f>+VLOOKUP(A627,[1]Mpios!B$10:C$1132,2,0)</f>
        <v>Cundinamarca</v>
      </c>
      <c r="C627" s="77" t="str">
        <f>+VLOOKUP(A627,[1]Mpios!D$10:E$1131,2,0)</f>
        <v>La Mesa</v>
      </c>
      <c r="D627" s="77">
        <v>1</v>
      </c>
      <c r="E627" s="77">
        <f>+VLOOKUP(A627,[1]Mpios!D$10:Q$1131,14,0)</f>
        <v>31823</v>
      </c>
      <c r="F627" s="77">
        <f t="shared" si="9"/>
        <v>6.2847625930930464</v>
      </c>
      <c r="G627" s="78"/>
      <c r="H627" s="78"/>
      <c r="I627" s="78"/>
      <c r="J627" s="78"/>
      <c r="K627" s="78"/>
      <c r="L627" s="78"/>
      <c r="M627" s="78"/>
      <c r="N627" s="78"/>
      <c r="O627" s="78"/>
    </row>
    <row r="628" spans="1:15">
      <c r="A628" s="77" t="s">
        <v>922</v>
      </c>
      <c r="B628" s="77" t="str">
        <f>+VLOOKUP(A628,[1]Mpios!B$10:C$1132,2,0)</f>
        <v>Vaupés</v>
      </c>
      <c r="C628" s="77" t="str">
        <f>+VLOOKUP(A628,[1]Mpios!D$10:E$1131,2,0)</f>
        <v>Mitú</v>
      </c>
      <c r="D628" s="77">
        <v>1</v>
      </c>
      <c r="E628" s="77">
        <f>+VLOOKUP(A628,[1]Mpios!D$10:Q$1131,14,0)</f>
        <v>31861</v>
      </c>
      <c r="F628" s="77">
        <f t="shared" si="9"/>
        <v>6.2772668780013179</v>
      </c>
      <c r="G628" s="78"/>
      <c r="H628" s="78"/>
      <c r="I628" s="78"/>
      <c r="J628" s="78"/>
      <c r="K628" s="78"/>
      <c r="L628" s="78"/>
      <c r="M628" s="78"/>
      <c r="N628" s="78"/>
      <c r="O628" s="78"/>
    </row>
    <row r="629" spans="1:15">
      <c r="A629" s="77" t="s">
        <v>107</v>
      </c>
      <c r="B629" s="77" t="str">
        <f>+VLOOKUP(A629,[1]Mpios!B$10:C$1132,2,0)</f>
        <v>Antioquia</v>
      </c>
      <c r="C629" s="77" t="str">
        <f>+VLOOKUP(A629,[1]Mpios!D$10:E$1131,2,0)</f>
        <v>Necoclí</v>
      </c>
      <c r="D629" s="77">
        <v>2</v>
      </c>
      <c r="E629" s="77">
        <f>+VLOOKUP(A629,[1]Mpios!D$10:Q$1131,14,0)</f>
        <v>63991</v>
      </c>
      <c r="F629" s="77">
        <f t="shared" si="9"/>
        <v>6.2508790298635741</v>
      </c>
      <c r="G629" s="78"/>
      <c r="H629" s="78"/>
      <c r="I629" s="78"/>
      <c r="J629" s="78"/>
      <c r="K629" s="78"/>
      <c r="L629" s="78"/>
      <c r="M629" s="78"/>
      <c r="N629" s="78"/>
      <c r="O629" s="78"/>
    </row>
    <row r="630" spans="1:15">
      <c r="A630" s="77" t="s">
        <v>556</v>
      </c>
      <c r="B630" s="77" t="str">
        <f>+VLOOKUP(A630,[1]Mpios!B$10:C$1132,2,0)</f>
        <v>Magdalena</v>
      </c>
      <c r="C630" s="77" t="str">
        <f>+VLOOKUP(A630,[1]Mpios!D$10:E$1131,2,0)</f>
        <v>Sitionuevo</v>
      </c>
      <c r="D630" s="77">
        <v>1</v>
      </c>
      <c r="E630" s="77">
        <f>+VLOOKUP(A630,[1]Mpios!D$10:Q$1131,14,0)</f>
        <v>32089</v>
      </c>
      <c r="F630" s="77">
        <f t="shared" si="9"/>
        <v>6.2326653993580363</v>
      </c>
      <c r="G630" s="78"/>
      <c r="H630" s="78"/>
      <c r="I630" s="78"/>
      <c r="J630" s="78"/>
      <c r="K630" s="78"/>
      <c r="L630" s="78"/>
      <c r="M630" s="78"/>
      <c r="N630" s="78"/>
      <c r="O630" s="78"/>
    </row>
    <row r="631" spans="1:15">
      <c r="A631" s="77" t="s">
        <v>329</v>
      </c>
      <c r="B631" s="77" t="str">
        <f>+VLOOKUP(A631,[1]Mpios!B$10:C$1132,2,0)</f>
        <v>Cauca</v>
      </c>
      <c r="C631" s="77" t="str">
        <f>+VLOOKUP(A631,[1]Mpios!D$10:E$1131,2,0)</f>
        <v>Silvia</v>
      </c>
      <c r="D631" s="77">
        <v>1</v>
      </c>
      <c r="E631" s="77">
        <f>+VLOOKUP(A631,[1]Mpios!D$10:Q$1131,14,0)</f>
        <v>32315</v>
      </c>
      <c r="F631" s="77">
        <f t="shared" si="9"/>
        <v>6.189076280365156</v>
      </c>
      <c r="G631" s="78"/>
      <c r="H631" s="78"/>
      <c r="I631" s="78"/>
      <c r="J631" s="78"/>
      <c r="K631" s="78"/>
      <c r="L631" s="78"/>
      <c r="M631" s="78"/>
      <c r="N631" s="78"/>
      <c r="O631" s="78"/>
    </row>
    <row r="632" spans="1:15">
      <c r="A632" s="77" t="s">
        <v>169</v>
      </c>
      <c r="B632" s="77" t="str">
        <f>+VLOOKUP(A632,[1]Mpios!B$10:C$1132,2,0)</f>
        <v>Atlántico</v>
      </c>
      <c r="C632" s="77" t="str">
        <f>+VLOOKUP(A632,[1]Mpios!D$10:E$1131,2,0)</f>
        <v>Sabanagrande</v>
      </c>
      <c r="D632" s="77">
        <v>1</v>
      </c>
      <c r="E632" s="77">
        <f>+VLOOKUP(A632,[1]Mpios!D$10:Q$1131,14,0)</f>
        <v>32332</v>
      </c>
      <c r="F632" s="77">
        <f t="shared" si="9"/>
        <v>6.1858220957565262</v>
      </c>
      <c r="G632" s="78"/>
      <c r="H632" s="78"/>
      <c r="I632" s="78"/>
      <c r="J632" s="78"/>
      <c r="K632" s="78"/>
      <c r="L632" s="78"/>
      <c r="M632" s="78"/>
      <c r="N632" s="78"/>
      <c r="O632" s="78"/>
    </row>
    <row r="633" spans="1:15">
      <c r="A633" s="77" t="s">
        <v>918</v>
      </c>
      <c r="B633" s="77" t="str">
        <f>+VLOOKUP(A633,[1]Mpios!B$10:C$1132,2,0)</f>
        <v>Guaviare</v>
      </c>
      <c r="C633" s="77" t="str">
        <f>+VLOOKUP(A633,[1]Mpios!D$10:E$1131,2,0)</f>
        <v>San José del Guaviare</v>
      </c>
      <c r="D633" s="77">
        <v>2</v>
      </c>
      <c r="E633" s="77">
        <f>+VLOOKUP(A633,[1]Mpios!D$10:Q$1131,14,0)</f>
        <v>65611</v>
      </c>
      <c r="F633" s="77">
        <f t="shared" si="9"/>
        <v>6.0965386901586625</v>
      </c>
      <c r="G633" s="78"/>
      <c r="H633" s="78"/>
      <c r="I633" s="78"/>
      <c r="J633" s="78"/>
      <c r="K633" s="78"/>
      <c r="L633" s="78"/>
      <c r="M633" s="78"/>
      <c r="N633" s="78"/>
      <c r="O633" s="78"/>
    </row>
    <row r="634" spans="1:15">
      <c r="A634" s="77" t="s">
        <v>1114</v>
      </c>
      <c r="B634" s="77" t="str">
        <f>+VLOOKUP(A634,[1]Mpios!B$10:C$1132,2,0)</f>
        <v>Cundinamarca</v>
      </c>
      <c r="C634" s="77" t="str">
        <f>+VLOOKUP(A634,[1]Mpios!D$10:E$1131,2,0)</f>
        <v>Tocancipá</v>
      </c>
      <c r="D634" s="77">
        <v>1</v>
      </c>
      <c r="E634" s="77">
        <f>+VLOOKUP(A634,[1]Mpios!D$10:Q$1131,14,0)</f>
        <v>32821</v>
      </c>
      <c r="F634" s="77">
        <f t="shared" si="9"/>
        <v>6.0936595472410957</v>
      </c>
      <c r="G634" s="78"/>
      <c r="H634" s="78"/>
      <c r="I634" s="78"/>
      <c r="J634" s="78"/>
      <c r="K634" s="78"/>
      <c r="L634" s="78"/>
      <c r="M634" s="78"/>
      <c r="N634" s="78"/>
      <c r="O634" s="78"/>
    </row>
    <row r="635" spans="1:15">
      <c r="A635" s="77" t="s">
        <v>170</v>
      </c>
      <c r="B635" s="77" t="str">
        <f>+VLOOKUP(A635,[1]Mpios!B$10:C$1132,2,0)</f>
        <v>Atlántico</v>
      </c>
      <c r="C635" s="77" t="str">
        <f>+VLOOKUP(A635,[1]Mpios!D$10:E$1131,2,0)</f>
        <v>Sabanalarga</v>
      </c>
      <c r="D635" s="77">
        <v>3</v>
      </c>
      <c r="E635" s="77">
        <f>+VLOOKUP(A635,[1]Mpios!D$10:Q$1131,14,0)</f>
        <v>99259</v>
      </c>
      <c r="F635" s="77">
        <f t="shared" si="9"/>
        <v>6.0447919080385653</v>
      </c>
      <c r="G635" s="78"/>
      <c r="H635" s="78"/>
      <c r="I635" s="78"/>
      <c r="J635" s="78"/>
      <c r="K635" s="78"/>
      <c r="L635" s="78"/>
      <c r="M635" s="78"/>
      <c r="N635" s="78"/>
      <c r="O635" s="78"/>
    </row>
    <row r="636" spans="1:15">
      <c r="A636" s="77" t="s">
        <v>221</v>
      </c>
      <c r="B636" s="77" t="str">
        <f>+VLOOKUP(A636,[1]Mpios!B$10:C$1132,2,0)</f>
        <v>Boyacá</v>
      </c>
      <c r="C636" s="77" t="str">
        <f>+VLOOKUP(A636,[1]Mpios!D$10:E$1131,2,0)</f>
        <v>Chiquinquirá</v>
      </c>
      <c r="D636" s="77">
        <v>2</v>
      </c>
      <c r="E636" s="77">
        <f>+VLOOKUP(A636,[1]Mpios!D$10:Q$1131,14,0)</f>
        <v>66203</v>
      </c>
      <c r="F636" s="77">
        <f t="shared" si="9"/>
        <v>6.0420222648520454</v>
      </c>
      <c r="G636" s="78"/>
      <c r="H636" s="78"/>
      <c r="I636" s="78"/>
      <c r="J636" s="78"/>
      <c r="K636" s="78"/>
      <c r="L636" s="78"/>
      <c r="M636" s="78"/>
      <c r="N636" s="78"/>
      <c r="O636" s="78"/>
    </row>
    <row r="637" spans="1:15">
      <c r="A637" s="77" t="s">
        <v>546</v>
      </c>
      <c r="B637" s="77" t="str">
        <f>+VLOOKUP(A637,[1]Mpios!B$10:C$1132,2,0)</f>
        <v>Magdalena</v>
      </c>
      <c r="C637" s="77" t="str">
        <f>+VLOOKUP(A637,[1]Mpios!D$10:E$1131,2,0)</f>
        <v>Pivijay</v>
      </c>
      <c r="D637" s="77">
        <v>1</v>
      </c>
      <c r="E637" s="77">
        <f>+VLOOKUP(A637,[1]Mpios!D$10:Q$1131,14,0)</f>
        <v>33753</v>
      </c>
      <c r="F637" s="77">
        <f t="shared" si="9"/>
        <v>5.9253992237727013</v>
      </c>
      <c r="G637" s="78"/>
      <c r="H637" s="78"/>
      <c r="I637" s="78"/>
      <c r="J637" s="78"/>
      <c r="K637" s="78"/>
      <c r="L637" s="78"/>
      <c r="M637" s="78"/>
      <c r="N637" s="78"/>
      <c r="O637" s="78"/>
    </row>
    <row r="638" spans="1:15">
      <c r="A638" s="77" t="s">
        <v>248</v>
      </c>
      <c r="B638" s="77" t="str">
        <f>+VLOOKUP(A638,[1]Mpios!B$10:C$1132,2,0)</f>
        <v>Boyacá</v>
      </c>
      <c r="C638" s="77" t="str">
        <f>+VLOOKUP(A638,[1]Mpios!D$10:E$1131,2,0)</f>
        <v>Sogamoso</v>
      </c>
      <c r="D638" s="77">
        <v>3</v>
      </c>
      <c r="E638" s="77">
        <f>+VLOOKUP(A638,[1]Mpios!D$10:Q$1131,14,0)</f>
        <v>112790</v>
      </c>
      <c r="F638" s="77">
        <f t="shared" si="9"/>
        <v>5.31962053373526</v>
      </c>
      <c r="G638" s="78"/>
      <c r="H638" s="78"/>
      <c r="I638" s="78"/>
      <c r="J638" s="78"/>
      <c r="K638" s="78"/>
      <c r="L638" s="78"/>
      <c r="M638" s="78"/>
      <c r="N638" s="78"/>
      <c r="O638" s="78"/>
    </row>
    <row r="639" spans="1:15">
      <c r="A639" s="77" t="s">
        <v>599</v>
      </c>
      <c r="B639" s="77" t="str">
        <f>+VLOOKUP(A639,[1]Mpios!B$10:C$1132,2,0)</f>
        <v>Nariño</v>
      </c>
      <c r="C639" s="77" t="str">
        <f>+VLOOKUP(A639,[1]Mpios!D$10:E$1131,2,0)</f>
        <v>Cumbal</v>
      </c>
      <c r="D639" s="77">
        <v>1</v>
      </c>
      <c r="E639" s="77">
        <f>+VLOOKUP(A639,[1]Mpios!D$10:Q$1131,14,0)</f>
        <v>38349</v>
      </c>
      <c r="F639" s="77">
        <f t="shared" si="9"/>
        <v>5.2152598503220426</v>
      </c>
      <c r="G639" s="78"/>
      <c r="H639" s="78"/>
      <c r="I639" s="78"/>
      <c r="J639" s="78"/>
      <c r="K639" s="78"/>
      <c r="L639" s="78"/>
      <c r="M639" s="78"/>
      <c r="N639" s="78"/>
      <c r="O639" s="78"/>
    </row>
    <row r="640" spans="1:15">
      <c r="A640" s="77" t="s">
        <v>1094</v>
      </c>
      <c r="B640" s="77" t="str">
        <f>+VLOOKUP(A640,[1]Mpios!B$10:C$1132,2,0)</f>
        <v>Cundinamarca</v>
      </c>
      <c r="C640" s="77" t="str">
        <f>+VLOOKUP(A640,[1]Mpios!D$10:E$1131,2,0)</f>
        <v>Funza</v>
      </c>
      <c r="D640" s="77">
        <v>2</v>
      </c>
      <c r="E640" s="77">
        <f>+VLOOKUP(A640,[1]Mpios!D$10:Q$1131,14,0)</f>
        <v>76742</v>
      </c>
      <c r="F640" s="77">
        <f t="shared" si="9"/>
        <v>5.2122696828333899</v>
      </c>
      <c r="G640" s="78"/>
      <c r="H640" s="78"/>
      <c r="I640" s="78"/>
      <c r="J640" s="78"/>
      <c r="K640" s="78"/>
      <c r="L640" s="78"/>
      <c r="M640" s="78"/>
      <c r="N640" s="78"/>
      <c r="O640" s="78"/>
    </row>
    <row r="641" spans="1:15">
      <c r="A641" s="77" t="s">
        <v>411</v>
      </c>
      <c r="B641" s="77" t="str">
        <f>+VLOOKUP(A641,[1]Mpios!B$10:C$1132,2,0)</f>
        <v>Cundinamarca</v>
      </c>
      <c r="C641" s="77" t="str">
        <f>+VLOOKUP(A641,[1]Mpios!D$10:E$1131,2,0)</f>
        <v>Guaduas</v>
      </c>
      <c r="D641" s="77">
        <v>1</v>
      </c>
      <c r="E641" s="77">
        <f>+VLOOKUP(A641,[1]Mpios!D$10:Q$1131,14,0)</f>
        <v>39063</v>
      </c>
      <c r="F641" s="77">
        <f t="shared" si="9"/>
        <v>5.1199344648388498</v>
      </c>
      <c r="G641" s="78"/>
      <c r="H641" s="78"/>
      <c r="I641" s="78"/>
      <c r="J641" s="78"/>
      <c r="K641" s="78"/>
      <c r="L641" s="78"/>
      <c r="M641" s="78"/>
      <c r="N641" s="78"/>
      <c r="O641" s="78"/>
    </row>
    <row r="642" spans="1:15">
      <c r="A642" s="77" t="s">
        <v>378</v>
      </c>
      <c r="B642" s="77" t="str">
        <f>+VLOOKUP(A642,[1]Mpios!B$10:C$1132,2,0)</f>
        <v>Córdoba</v>
      </c>
      <c r="C642" s="77" t="str">
        <f>+VLOOKUP(A642,[1]Mpios!D$10:E$1131,2,0)</f>
        <v>Pueblo Nuevo</v>
      </c>
      <c r="D642" s="77">
        <v>1</v>
      </c>
      <c r="E642" s="77">
        <f>+VLOOKUP(A642,[1]Mpios!D$10:Q$1131,14,0)</f>
        <v>39334</v>
      </c>
      <c r="F642" s="77">
        <f t="shared" ref="F642:F652" si="10">+(D642/E642)*2*100000</f>
        <v>5.0846595820409819</v>
      </c>
      <c r="G642" s="78"/>
      <c r="H642" s="78"/>
      <c r="I642" s="78"/>
      <c r="J642" s="78"/>
      <c r="K642" s="78"/>
      <c r="L642" s="78"/>
      <c r="M642" s="78"/>
      <c r="N642" s="78"/>
      <c r="O642" s="78"/>
    </row>
    <row r="643" spans="1:15">
      <c r="A643" s="77" t="s">
        <v>322</v>
      </c>
      <c r="B643" s="77" t="str">
        <f>+VLOOKUP(A643,[1]Mpios!B$10:C$1132,2,0)</f>
        <v>Cauca</v>
      </c>
      <c r="C643" s="77" t="str">
        <f>+VLOOKUP(A643,[1]Mpios!D$10:E$1131,2,0)</f>
        <v>Piendamó</v>
      </c>
      <c r="D643" s="77">
        <v>1</v>
      </c>
      <c r="E643" s="77">
        <f>+VLOOKUP(A643,[1]Mpios!D$10:Q$1131,14,0)</f>
        <v>43714</v>
      </c>
      <c r="F643" s="77">
        <f t="shared" si="10"/>
        <v>4.5751933019170057</v>
      </c>
      <c r="G643" s="78"/>
      <c r="H643" s="78"/>
      <c r="I643" s="78"/>
      <c r="J643" s="78"/>
      <c r="K643" s="78"/>
      <c r="L643" s="78"/>
      <c r="M643" s="78"/>
      <c r="N643" s="78"/>
      <c r="O643" s="78"/>
    </row>
    <row r="644" spans="1:15">
      <c r="A644" s="77" t="s">
        <v>383</v>
      </c>
      <c r="B644" s="77" t="str">
        <f>+VLOOKUP(A644,[1]Mpios!B$10:C$1132,2,0)</f>
        <v>Córdoba</v>
      </c>
      <c r="C644" s="77" t="str">
        <f>+VLOOKUP(A644,[1]Mpios!D$10:E$1131,2,0)</f>
        <v>San Andrés Sotavento (1) (3)</v>
      </c>
      <c r="D644" s="77">
        <v>1</v>
      </c>
      <c r="E644" s="77">
        <f>+VLOOKUP(A644,[1]Mpios!D$10:Q$1131,14,0)</f>
        <v>43874</v>
      </c>
      <c r="F644" s="77">
        <f t="shared" si="10"/>
        <v>4.5585084560331861</v>
      </c>
      <c r="G644" s="78"/>
      <c r="H644" s="78"/>
      <c r="I644" s="78"/>
      <c r="J644" s="78"/>
      <c r="K644" s="78"/>
      <c r="L644" s="78"/>
      <c r="M644" s="78"/>
      <c r="N644" s="78"/>
      <c r="O644" s="78"/>
    </row>
    <row r="645" spans="1:15">
      <c r="A645" s="77" t="s">
        <v>194</v>
      </c>
      <c r="B645" s="77" t="str">
        <f>+VLOOKUP(A645,[1]Mpios!B$10:C$1132,2,0)</f>
        <v>Bolívar</v>
      </c>
      <c r="C645" s="77" t="str">
        <f>+VLOOKUP(A645,[1]Mpios!D$10:E$1131,2,0)</f>
        <v>Mompós</v>
      </c>
      <c r="D645" s="77">
        <v>1</v>
      </c>
      <c r="E645" s="77">
        <f>+VLOOKUP(A645,[1]Mpios!D$10:Q$1131,14,0)</f>
        <v>44460</v>
      </c>
      <c r="F645" s="77">
        <f t="shared" si="10"/>
        <v>4.4984255510571298</v>
      </c>
      <c r="G645" s="78"/>
      <c r="H645" s="78"/>
      <c r="I645" s="78"/>
      <c r="J645" s="78"/>
      <c r="K645" s="78"/>
      <c r="L645" s="78"/>
      <c r="M645" s="78"/>
      <c r="N645" s="78"/>
      <c r="O645" s="78"/>
    </row>
    <row r="646" spans="1:15">
      <c r="A646" s="77" t="s">
        <v>313</v>
      </c>
      <c r="B646" s="77" t="str">
        <f>+VLOOKUP(A646,[1]Mpios!B$10:C$1132,2,0)</f>
        <v>Cauca</v>
      </c>
      <c r="C646" s="77" t="str">
        <f>+VLOOKUP(A646,[1]Mpios!D$10:E$1131,2,0)</f>
        <v>La Vega</v>
      </c>
      <c r="D646" s="77">
        <v>1</v>
      </c>
      <c r="E646" s="77">
        <f>+VLOOKUP(A646,[1]Mpios!D$10:Q$1131,14,0)</f>
        <v>46080</v>
      </c>
      <c r="F646" s="77">
        <f t="shared" si="10"/>
        <v>4.3402777777777777</v>
      </c>
      <c r="G646" s="78"/>
      <c r="H646" s="78"/>
      <c r="I646" s="78"/>
      <c r="J646" s="78"/>
      <c r="K646" s="78"/>
      <c r="L646" s="78"/>
      <c r="M646" s="78"/>
      <c r="N646" s="78"/>
      <c r="O646" s="78"/>
    </row>
    <row r="647" spans="1:15">
      <c r="A647" s="77" t="s">
        <v>368</v>
      </c>
      <c r="B647" s="77" t="str">
        <f>+VLOOKUP(A647,[1]Mpios!B$10:C$1132,2,0)</f>
        <v>Córdoba</v>
      </c>
      <c r="C647" s="77" t="str">
        <f>+VLOOKUP(A647,[1]Mpios!D$10:E$1131,2,0)</f>
        <v>Chinú</v>
      </c>
      <c r="D647" s="77">
        <v>1</v>
      </c>
      <c r="E647" s="77">
        <f>+VLOOKUP(A647,[1]Mpios!D$10:Q$1131,14,0)</f>
        <v>48841</v>
      </c>
      <c r="F647" s="77">
        <f t="shared" si="10"/>
        <v>4.0949202514281033</v>
      </c>
      <c r="G647" s="78"/>
      <c r="H647" s="78"/>
      <c r="I647" s="78"/>
      <c r="J647" s="78"/>
      <c r="K647" s="78"/>
      <c r="L647" s="78"/>
      <c r="M647" s="78"/>
      <c r="N647" s="78"/>
      <c r="O647" s="78"/>
    </row>
    <row r="648" spans="1:15">
      <c r="A648" s="77" t="s">
        <v>526</v>
      </c>
      <c r="B648" s="77" t="str">
        <f>+VLOOKUP(A648,[1]Mpios!B$10:C$1132,2,0)</f>
        <v>La Guajira</v>
      </c>
      <c r="C648" s="77" t="str">
        <f>+VLOOKUP(A648,[1]Mpios!D$10:E$1131,2,0)</f>
        <v>Manaure</v>
      </c>
      <c r="D648" s="77">
        <v>2</v>
      </c>
      <c r="E648" s="77">
        <f>+VLOOKUP(A648,[1]Mpios!D$10:Q$1131,14,0)</f>
        <v>108006</v>
      </c>
      <c r="F648" s="77">
        <f t="shared" si="10"/>
        <v>3.7034979538173802</v>
      </c>
      <c r="G648" s="78"/>
      <c r="H648" s="78"/>
      <c r="I648" s="78"/>
      <c r="J648" s="78"/>
      <c r="K648" s="78"/>
      <c r="L648" s="78"/>
      <c r="M648" s="78"/>
      <c r="N648" s="78"/>
      <c r="O648" s="78"/>
    </row>
    <row r="649" spans="1:15">
      <c r="A649" s="77" t="s">
        <v>759</v>
      </c>
      <c r="B649" s="77" t="str">
        <f>+VLOOKUP(A649,[1]Mpios!B$10:C$1132,2,0)</f>
        <v>Sucre</v>
      </c>
      <c r="C649" s="77" t="str">
        <f>+VLOOKUP(A649,[1]Mpios!D$10:E$1131,2,0)</f>
        <v>Corozal</v>
      </c>
      <c r="D649" s="77">
        <v>1</v>
      </c>
      <c r="E649" s="77">
        <f>+VLOOKUP(A649,[1]Mpios!D$10:Q$1131,14,0)</f>
        <v>62830</v>
      </c>
      <c r="F649" s="77">
        <f t="shared" si="10"/>
        <v>3.1831927423205473</v>
      </c>
      <c r="G649" s="78"/>
      <c r="H649" s="78"/>
      <c r="I649" s="78"/>
      <c r="J649" s="78"/>
      <c r="K649" s="78"/>
      <c r="L649" s="78"/>
      <c r="M649" s="78"/>
      <c r="N649" s="78"/>
      <c r="O649" s="78"/>
    </row>
    <row r="650" spans="1:15">
      <c r="A650" s="77" t="s">
        <v>400</v>
      </c>
      <c r="B650" s="77" t="str">
        <f>+VLOOKUP(A650,[1]Mpios!B$10:C$1132,2,0)</f>
        <v>Cundinamarca</v>
      </c>
      <c r="C650" s="77" t="str">
        <f>+VLOOKUP(A650,[1]Mpios!D$10:E$1131,2,0)</f>
        <v>Chía</v>
      </c>
      <c r="D650" s="77">
        <v>2</v>
      </c>
      <c r="E650" s="77">
        <f>+VLOOKUP(A650,[1]Mpios!D$10:Q$1131,14,0)</f>
        <v>129652</v>
      </c>
      <c r="F650" s="77">
        <f t="shared" si="10"/>
        <v>3.0851818714713231</v>
      </c>
      <c r="G650" s="78"/>
      <c r="H650" s="78"/>
      <c r="I650" s="78"/>
      <c r="J650" s="78"/>
      <c r="K650" s="78"/>
      <c r="L650" s="78"/>
      <c r="M650" s="78"/>
      <c r="N650" s="78"/>
      <c r="O650" s="78"/>
    </row>
    <row r="651" spans="1:15">
      <c r="A651" s="77" t="s">
        <v>1068</v>
      </c>
      <c r="B651" s="77" t="str">
        <f>+VLOOKUP(A651,[1]Mpios!B$10:C$1132,2,0)</f>
        <v>Boyacá</v>
      </c>
      <c r="C651" s="77" t="str">
        <f>+VLOOKUP(A651,[1]Mpios!D$10:E$1131,2,0)</f>
        <v>Tunja</v>
      </c>
      <c r="D651" s="77">
        <v>2</v>
      </c>
      <c r="E651" s="77">
        <f>+VLOOKUP(A651,[1]Mpios!D$10:Q$1131,14,0)</f>
        <v>191878</v>
      </c>
      <c r="F651" s="77">
        <f t="shared" si="10"/>
        <v>2.0846579597452548</v>
      </c>
      <c r="G651" s="78"/>
      <c r="H651" s="78"/>
      <c r="I651" s="78"/>
      <c r="J651" s="78"/>
      <c r="K651" s="78"/>
      <c r="L651" s="78"/>
      <c r="M651" s="78"/>
      <c r="N651" s="78"/>
      <c r="O651" s="78"/>
    </row>
    <row r="652" spans="1:15">
      <c r="A652" s="77" t="s">
        <v>226</v>
      </c>
      <c r="B652" s="77" t="str">
        <f>+VLOOKUP(A652,[1]Mpios!B$10:C$1132,2,0)</f>
        <v>Boyacá</v>
      </c>
      <c r="C652" s="77" t="str">
        <f>+VLOOKUP(A652,[1]Mpios!D$10:E$1131,2,0)</f>
        <v>Duitama</v>
      </c>
      <c r="D652" s="77">
        <v>1</v>
      </c>
      <c r="E652" s="77">
        <f>+VLOOKUP(A652,[1]Mpios!D$10:Q$1131,14,0)</f>
        <v>113105</v>
      </c>
      <c r="F652" s="77">
        <f t="shared" si="10"/>
        <v>1.7682684231466337</v>
      </c>
      <c r="G652" s="78"/>
      <c r="H652" s="78"/>
      <c r="I652" s="78"/>
      <c r="J652" s="78"/>
      <c r="K652" s="78"/>
      <c r="L652" s="78"/>
      <c r="M652" s="78"/>
      <c r="N652" s="78"/>
      <c r="O652" s="78"/>
    </row>
    <row r="653" spans="1:15">
      <c r="A653" s="77" t="s">
        <v>1179</v>
      </c>
      <c r="B653" s="77">
        <f>+VLOOKUP(A653,[1]Mpios!B$10:C$1132,2,0)</f>
        <v>0</v>
      </c>
      <c r="C653" s="77" t="s">
        <v>1289</v>
      </c>
      <c r="D653" s="77">
        <v>6037</v>
      </c>
      <c r="E653" s="79">
        <v>48747632</v>
      </c>
      <c r="F653" s="77">
        <f t="shared" ref="F653" si="11">+(D653/E653)*2*100000</f>
        <v>24.768382595486894</v>
      </c>
      <c r="G653" s="78"/>
      <c r="H653" s="78"/>
      <c r="I653" s="78"/>
      <c r="J653" s="78"/>
      <c r="K653" s="78"/>
      <c r="L653" s="78"/>
      <c r="M653" s="78"/>
      <c r="N653" s="78"/>
      <c r="O653" s="78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5"/>
  <sheetViews>
    <sheetView topLeftCell="A4" workbookViewId="0">
      <selection activeCell="O25" sqref="O25"/>
    </sheetView>
  </sheetViews>
  <sheetFormatPr baseColWidth="10" defaultRowHeight="15"/>
  <cols>
    <col min="1" max="1" width="25.85546875" bestFit="1" customWidth="1"/>
  </cols>
  <sheetData>
    <row r="1" spans="1:9">
      <c r="A1" s="8"/>
      <c r="B1" s="8" t="s">
        <v>10</v>
      </c>
      <c r="C1" s="8" t="s">
        <v>12</v>
      </c>
      <c r="D1" s="8" t="s">
        <v>14</v>
      </c>
      <c r="E1" s="8" t="s">
        <v>16</v>
      </c>
      <c r="F1" s="8" t="s">
        <v>1221</v>
      </c>
    </row>
    <row r="2" spans="1:9">
      <c r="A2" s="8" t="s">
        <v>1306</v>
      </c>
      <c r="B2" s="10">
        <v>0</v>
      </c>
      <c r="C2" s="10">
        <v>0</v>
      </c>
      <c r="D2" s="10">
        <v>0</v>
      </c>
      <c r="E2" s="10">
        <v>1</v>
      </c>
      <c r="F2" s="10">
        <v>0</v>
      </c>
    </row>
    <row r="3" spans="1:9">
      <c r="A3" s="8" t="s">
        <v>1307</v>
      </c>
      <c r="B3" s="10">
        <v>2</v>
      </c>
      <c r="C3" s="10">
        <v>5</v>
      </c>
      <c r="D3" s="10">
        <v>0</v>
      </c>
      <c r="E3" s="10">
        <v>1</v>
      </c>
      <c r="F3" s="10">
        <v>0</v>
      </c>
    </row>
    <row r="4" spans="1:9">
      <c r="A4" s="8" t="s">
        <v>1308</v>
      </c>
      <c r="B4" s="10">
        <v>2</v>
      </c>
      <c r="C4" s="10">
        <v>5</v>
      </c>
      <c r="D4" s="10">
        <v>0</v>
      </c>
      <c r="E4" s="10">
        <v>1</v>
      </c>
      <c r="F4" s="10">
        <v>1</v>
      </c>
    </row>
    <row r="5" spans="1:9">
      <c r="A5" s="8" t="s">
        <v>1309</v>
      </c>
      <c r="B5" s="10">
        <v>13</v>
      </c>
      <c r="C5" s="10">
        <v>15</v>
      </c>
      <c r="D5" s="10">
        <v>3</v>
      </c>
      <c r="E5" s="10">
        <v>2</v>
      </c>
      <c r="F5" s="10">
        <v>16</v>
      </c>
    </row>
    <row r="6" spans="1:9">
      <c r="A6" s="8" t="s">
        <v>1310</v>
      </c>
      <c r="B6" s="10">
        <v>19</v>
      </c>
      <c r="C6" s="10">
        <v>10</v>
      </c>
      <c r="D6" s="10">
        <v>7</v>
      </c>
      <c r="E6" s="10">
        <v>28</v>
      </c>
      <c r="F6" s="10">
        <v>6</v>
      </c>
    </row>
    <row r="7" spans="1:9">
      <c r="A7" s="8" t="s">
        <v>1311</v>
      </c>
      <c r="B7" s="11">
        <v>7487</v>
      </c>
      <c r="C7" s="11">
        <v>7729</v>
      </c>
      <c r="D7" s="11">
        <v>6439</v>
      </c>
      <c r="E7" s="75">
        <v>6159</v>
      </c>
      <c r="F7" s="10">
        <v>6037</v>
      </c>
      <c r="G7" s="81"/>
      <c r="H7" s="84"/>
      <c r="I7" s="81"/>
    </row>
    <row r="8" spans="1:9">
      <c r="A8" s="8" t="s">
        <v>1312</v>
      </c>
      <c r="B8" s="11">
        <v>6336</v>
      </c>
      <c r="C8" s="11">
        <v>6347</v>
      </c>
      <c r="D8" s="11">
        <v>5375</v>
      </c>
      <c r="E8" s="11">
        <v>4957</v>
      </c>
      <c r="F8" s="74">
        <v>5057</v>
      </c>
      <c r="G8" s="81"/>
      <c r="H8" s="84"/>
      <c r="I8" s="81"/>
    </row>
    <row r="10" spans="1:9">
      <c r="B10" s="81"/>
    </row>
    <row r="11" spans="1:9">
      <c r="B11" s="81"/>
    </row>
    <row r="12" spans="1:9">
      <c r="B12" s="81"/>
    </row>
    <row r="13" spans="1:9">
      <c r="B13" s="82"/>
    </row>
    <row r="14" spans="1:9">
      <c r="B14" s="81"/>
    </row>
    <row r="15" spans="1:9">
      <c r="B15" s="83"/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C00000"/>
  </sheetPr>
  <dimension ref="A1:R20"/>
  <sheetViews>
    <sheetView workbookViewId="0">
      <selection activeCell="B2" sqref="B2"/>
    </sheetView>
  </sheetViews>
  <sheetFormatPr baseColWidth="10" defaultRowHeight="15"/>
  <sheetData>
    <row r="1" spans="1:18" ht="51.75">
      <c r="B1" s="86" t="s">
        <v>1315</v>
      </c>
      <c r="C1" s="86" t="s">
        <v>1316</v>
      </c>
      <c r="D1" s="86" t="s">
        <v>1317</v>
      </c>
      <c r="E1" s="86" t="s">
        <v>1318</v>
      </c>
      <c r="F1" s="86" t="s">
        <v>1319</v>
      </c>
      <c r="G1" s="86" t="s">
        <v>1320</v>
      </c>
      <c r="H1" s="86" t="s">
        <v>1321</v>
      </c>
      <c r="I1" s="86" t="s">
        <v>1322</v>
      </c>
      <c r="J1" s="86" t="s">
        <v>1323</v>
      </c>
      <c r="K1" s="86" t="s">
        <v>1324</v>
      </c>
      <c r="L1" s="86" t="s">
        <v>1325</v>
      </c>
      <c r="M1" s="86" t="s">
        <v>1326</v>
      </c>
      <c r="N1" s="86" t="s">
        <v>1327</v>
      </c>
      <c r="O1" s="86" t="s">
        <v>1328</v>
      </c>
      <c r="P1" s="86" t="s">
        <v>1329</v>
      </c>
      <c r="Q1" s="86" t="s">
        <v>1330</v>
      </c>
      <c r="R1" s="86" t="s">
        <v>1331</v>
      </c>
    </row>
    <row r="2" spans="1:18">
      <c r="A2" s="8" t="s">
        <v>1313</v>
      </c>
      <c r="B2" s="37">
        <v>1.2622813210315003</v>
      </c>
      <c r="C2" s="37">
        <v>0.55048674496728955</v>
      </c>
      <c r="D2" s="37">
        <v>2.9362700928044867</v>
      </c>
      <c r="E2" s="37">
        <v>53.398511550487882</v>
      </c>
      <c r="F2" s="37">
        <v>81.632949564639404</v>
      </c>
      <c r="G2" s="37">
        <v>87.914838978447165</v>
      </c>
      <c r="H2" s="37">
        <v>92.712608914812407</v>
      </c>
      <c r="I2" s="37">
        <v>86.193806269339262</v>
      </c>
      <c r="J2" s="37">
        <v>69.322458550946649</v>
      </c>
      <c r="K2" s="37">
        <v>52.77475675502307</v>
      </c>
      <c r="L2" s="37">
        <v>35.549919550993742</v>
      </c>
      <c r="M2" s="37">
        <v>35.906080740806892</v>
      </c>
      <c r="N2" s="37">
        <v>27.685689338170047</v>
      </c>
      <c r="O2" s="37">
        <v>23.988763158310057</v>
      </c>
      <c r="P2" s="37">
        <v>21.376656690893544</v>
      </c>
      <c r="Q2" s="37">
        <v>22.391254239520563</v>
      </c>
      <c r="R2" s="37">
        <v>12.376365267793604</v>
      </c>
    </row>
    <row r="3" spans="1:18">
      <c r="A3" s="8" t="s">
        <v>1314</v>
      </c>
      <c r="B3" s="37">
        <v>0.94475765785129029</v>
      </c>
      <c r="C3" s="37">
        <v>0.38403213580912449</v>
      </c>
      <c r="D3" s="37">
        <v>1.2461877439352596</v>
      </c>
      <c r="E3" s="37">
        <v>4.9158631121194931</v>
      </c>
      <c r="F3" s="37">
        <v>5.4195543224748919</v>
      </c>
      <c r="G3" s="37">
        <v>5.7659334489891911</v>
      </c>
      <c r="H3" s="37">
        <v>6.2364330228975566</v>
      </c>
      <c r="I3" s="37">
        <v>7.5097805952037531</v>
      </c>
      <c r="J3" s="37">
        <v>6.5009240599199458</v>
      </c>
      <c r="K3" s="37">
        <v>6.1181643644856525</v>
      </c>
      <c r="L3" s="37">
        <v>3.2103916189237229</v>
      </c>
      <c r="M3" s="37">
        <v>3.4516424887328525</v>
      </c>
      <c r="N3" s="37">
        <v>2.5112955983266403</v>
      </c>
      <c r="O3" s="37">
        <v>2.4652434907299998</v>
      </c>
      <c r="P3" s="37">
        <v>3.0314111029220907</v>
      </c>
      <c r="Q3" s="37">
        <v>1.5132675734502248</v>
      </c>
      <c r="R3" s="37">
        <v>0.95416888312146808</v>
      </c>
    </row>
    <row r="4" spans="1:18">
      <c r="A4" s="8" t="s">
        <v>22</v>
      </c>
      <c r="B4" s="37">
        <v>1.1072278681872905</v>
      </c>
      <c r="C4" s="37">
        <v>0.46914789605934532</v>
      </c>
      <c r="D4" s="37">
        <v>2.1097051358896239</v>
      </c>
      <c r="E4" s="37">
        <v>29.664568241696347</v>
      </c>
      <c r="F4" s="37">
        <v>44.402787157376295</v>
      </c>
      <c r="G4" s="37">
        <v>47.53509877828332</v>
      </c>
      <c r="H4" s="37">
        <v>48.869728060210164</v>
      </c>
      <c r="I4" s="37">
        <v>45.758978821311189</v>
      </c>
      <c r="J4" s="37">
        <v>36.774548987651656</v>
      </c>
      <c r="K4" s="37">
        <v>28.376814890316307</v>
      </c>
      <c r="L4" s="37">
        <v>18.591523729079046</v>
      </c>
      <c r="M4" s="37">
        <v>18.758312602937327</v>
      </c>
      <c r="N4" s="37">
        <v>14.326297529435543</v>
      </c>
      <c r="O4" s="37">
        <v>12.465344509125732</v>
      </c>
      <c r="P4" s="37">
        <v>11.369050756610328</v>
      </c>
      <c r="Q4" s="37">
        <v>10.568665620273558</v>
      </c>
      <c r="R4" s="37">
        <v>5.6330887633961897</v>
      </c>
    </row>
    <row r="5" spans="1:18">
      <c r="B5" s="85"/>
    </row>
    <row r="6" spans="1:18">
      <c r="B6" s="85"/>
    </row>
    <row r="7" spans="1:18">
      <c r="B7" s="85"/>
    </row>
    <row r="8" spans="1:18">
      <c r="B8" s="85"/>
    </row>
    <row r="9" spans="1:18">
      <c r="B9" s="85"/>
    </row>
    <row r="10" spans="1:18">
      <c r="B10" s="85"/>
    </row>
    <row r="11" spans="1:18">
      <c r="B11" s="85"/>
    </row>
    <row r="12" spans="1:18">
      <c r="B12" s="85"/>
    </row>
    <row r="13" spans="1:18">
      <c r="B13" s="85"/>
    </row>
    <row r="14" spans="1:18">
      <c r="B14" s="85"/>
    </row>
    <row r="15" spans="1:18">
      <c r="B15" s="85"/>
    </row>
    <row r="16" spans="1:18">
      <c r="B16" s="85"/>
    </row>
    <row r="17" spans="2:2">
      <c r="B17" s="85"/>
    </row>
    <row r="18" spans="2:2">
      <c r="B18" s="85"/>
    </row>
    <row r="19" spans="2:2">
      <c r="B19" s="85"/>
    </row>
    <row r="20" spans="2:2">
      <c r="B20" s="85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E46C0A"/>
  </sheetPr>
  <dimension ref="A1:B6"/>
  <sheetViews>
    <sheetView workbookViewId="0">
      <selection activeCell="C32" sqref="C32"/>
    </sheetView>
  </sheetViews>
  <sheetFormatPr baseColWidth="10" defaultRowHeight="15"/>
  <cols>
    <col min="1" max="1" width="53.140625" customWidth="1"/>
  </cols>
  <sheetData>
    <row r="1" spans="1:2">
      <c r="A1" s="128" t="s">
        <v>1332</v>
      </c>
      <c r="B1" s="128"/>
    </row>
    <row r="2" spans="1:2">
      <c r="A2" s="89" t="s">
        <v>1339</v>
      </c>
      <c r="B2" s="89">
        <v>31.047999999999998</v>
      </c>
    </row>
    <row r="3" spans="1:2">
      <c r="A3" s="89" t="s">
        <v>1337</v>
      </c>
      <c r="B3" s="89">
        <v>3242</v>
      </c>
    </row>
    <row r="4" spans="1:2">
      <c r="A4" s="89" t="s">
        <v>1336</v>
      </c>
      <c r="B4" s="91">
        <f>+(B3/B6)*2*100000</f>
        <v>13.301158915780771</v>
      </c>
    </row>
    <row r="6" spans="1:2">
      <c r="A6" s="90" t="s">
        <v>1338</v>
      </c>
      <c r="B6" s="90">
        <v>48747632</v>
      </c>
    </row>
  </sheetData>
  <mergeCells count="1">
    <mergeCell ref="A1:B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E46C0A"/>
  </sheetPr>
  <dimension ref="A1:U34"/>
  <sheetViews>
    <sheetView workbookViewId="0">
      <selection activeCell="J8" sqref="J8:M8"/>
    </sheetView>
  </sheetViews>
  <sheetFormatPr baseColWidth="10" defaultRowHeight="15"/>
  <cols>
    <col min="2" max="2" width="38.85546875" bestFit="1" customWidth="1"/>
    <col min="8" max="8" width="12.7109375" bestFit="1" customWidth="1"/>
    <col min="9" max="9" width="18.5703125" bestFit="1" customWidth="1"/>
    <col min="10" max="10" width="19.28515625" bestFit="1" customWidth="1"/>
    <col min="11" max="11" width="14.140625" bestFit="1" customWidth="1"/>
    <col min="14" max="14" width="14.140625" bestFit="1" customWidth="1"/>
    <col min="17" max="17" width="14.140625" bestFit="1" customWidth="1"/>
    <col min="20" max="20" width="14.140625" bestFit="1" customWidth="1"/>
  </cols>
  <sheetData>
    <row r="1" spans="1:21" ht="15" customHeight="1">
      <c r="A1" s="129" t="s">
        <v>1340</v>
      </c>
      <c r="B1" s="132" t="s">
        <v>1341</v>
      </c>
      <c r="C1" s="135" t="s">
        <v>1347</v>
      </c>
      <c r="D1" s="135" t="s">
        <v>1348</v>
      </c>
      <c r="E1" s="135" t="s">
        <v>1349</v>
      </c>
      <c r="H1" s="8" t="s">
        <v>1340</v>
      </c>
      <c r="I1" s="8" t="s">
        <v>1341</v>
      </c>
      <c r="J1" s="8" t="s">
        <v>1347</v>
      </c>
      <c r="K1" s="8" t="s">
        <v>1348</v>
      </c>
      <c r="L1" s="8" t="s">
        <v>1349</v>
      </c>
      <c r="M1" s="8" t="s">
        <v>1350</v>
      </c>
      <c r="N1" s="8" t="s">
        <v>1351</v>
      </c>
      <c r="O1" s="8" t="s">
        <v>1003</v>
      </c>
      <c r="P1" s="8" t="s">
        <v>1352</v>
      </c>
      <c r="Q1" s="8" t="s">
        <v>1353</v>
      </c>
      <c r="R1" s="8" t="s">
        <v>1354</v>
      </c>
      <c r="S1" s="8" t="s">
        <v>1355</v>
      </c>
      <c r="T1" s="8" t="s">
        <v>1356</v>
      </c>
      <c r="U1" s="8" t="s">
        <v>1224</v>
      </c>
    </row>
    <row r="2" spans="1:21">
      <c r="A2" s="130"/>
      <c r="B2" s="133"/>
      <c r="C2" s="136"/>
      <c r="D2" s="136"/>
      <c r="E2" s="136"/>
      <c r="H2" s="8" t="s">
        <v>965</v>
      </c>
      <c r="I2" s="8" t="s">
        <v>1342</v>
      </c>
      <c r="J2" s="8">
        <v>1719</v>
      </c>
      <c r="K2" s="8">
        <v>7980001</v>
      </c>
      <c r="L2" s="8">
        <v>43.082701368082539</v>
      </c>
      <c r="M2" s="96">
        <v>1699</v>
      </c>
      <c r="N2" s="8">
        <f>+VLOOKUP(H2,[1]Departamentos!B$9:N$42,13,0)</f>
        <v>7878783</v>
      </c>
      <c r="O2" s="8">
        <f>+(M2/N2)*2*100000</f>
        <v>43.128488244948493</v>
      </c>
      <c r="P2" s="8">
        <f>+VLOOKUP(H2,'[5]2014 depart'!A$5:C$38,3,0)</f>
        <v>1641</v>
      </c>
      <c r="Q2" s="8">
        <f>+VLOOKUP(H2,[1]Departamentos!B$9:M$42,12,0)</f>
        <v>7776845</v>
      </c>
      <c r="R2" s="8">
        <f>+(P2/Q2)*2*100000</f>
        <v>42.202204107192571</v>
      </c>
      <c r="S2" s="8">
        <f>+VLOOKUP(H2,'[5]2013 depart'!A$5:C$37,3,0)</f>
        <v>1558</v>
      </c>
      <c r="T2" s="8">
        <f>+VLOOKUP(H2,[1]Departamentos!B$9:L$42,11,0)</f>
        <v>7674366</v>
      </c>
      <c r="U2" s="8">
        <f>+(S2/T2)*2*100000</f>
        <v>40.602702555494488</v>
      </c>
    </row>
    <row r="3" spans="1:21">
      <c r="A3" s="131"/>
      <c r="B3" s="134"/>
      <c r="C3" s="137"/>
      <c r="D3" s="137"/>
      <c r="E3" s="137"/>
      <c r="H3" s="8" t="s">
        <v>982</v>
      </c>
      <c r="I3" s="8" t="s">
        <v>949</v>
      </c>
      <c r="J3" s="8">
        <v>149</v>
      </c>
      <c r="K3" s="8">
        <v>957250</v>
      </c>
      <c r="L3" s="8">
        <v>31.130843562287804</v>
      </c>
      <c r="M3" s="96">
        <v>220</v>
      </c>
      <c r="N3" s="8">
        <f>+VLOOKUP(H3,[1]Departamentos!B$9:N$42,13,0)</f>
        <v>951945</v>
      </c>
      <c r="O3" s="8">
        <f t="shared" ref="O3:O6" si="0">+(M3/N3)*2*100000</f>
        <v>46.221157734953174</v>
      </c>
      <c r="P3" s="8">
        <f>+VLOOKUP(H3,'[5]2014 depart'!A$5:C$38,3,0)</f>
        <v>160</v>
      </c>
      <c r="Q3" s="8">
        <f>+VLOOKUP(H3,[1]Departamentos!B$9:M$42,12,0)</f>
        <v>946626</v>
      </c>
      <c r="R3" s="8">
        <f t="shared" ref="R3:R6" si="1">+(P3/Q3)*2*100000</f>
        <v>33.804269056628492</v>
      </c>
      <c r="S3" s="8">
        <f>+VLOOKUP(H3,'[5]2013 depart'!A$5:C$37,3,0)</f>
        <v>178</v>
      </c>
      <c r="T3" s="8">
        <f>+VLOOKUP(H3,[1]Departamentos!B$9:L$42,11,0)</f>
        <v>941283</v>
      </c>
      <c r="U3" s="8">
        <f t="shared" ref="U3:U6" si="2">+(S3/T3)*2*100000</f>
        <v>37.820719167349246</v>
      </c>
    </row>
    <row r="4" spans="1:21">
      <c r="A4" s="92" t="s">
        <v>965</v>
      </c>
      <c r="B4" s="92" t="s">
        <v>1342</v>
      </c>
      <c r="C4" s="93">
        <v>1719</v>
      </c>
      <c r="D4" s="93">
        <f>+VLOOKUP(A4,[1]Departamentos!B$9:O$42,14,0)</f>
        <v>7980001</v>
      </c>
      <c r="E4" s="93">
        <f t="shared" ref="E4:E33" si="3">+(C4/D4)*2*100000</f>
        <v>43.082701368082539</v>
      </c>
      <c r="H4" s="8" t="s">
        <v>968</v>
      </c>
      <c r="I4" s="8" t="s">
        <v>938</v>
      </c>
      <c r="J4" s="8">
        <v>102</v>
      </c>
      <c r="K4" s="8">
        <v>989942</v>
      </c>
      <c r="L4" s="8">
        <v>20.607267900543668</v>
      </c>
      <c r="M4" s="96">
        <v>108</v>
      </c>
      <c r="N4" s="8">
        <f>+VLOOKUP(H4,[1]Departamentos!B$9:N$42,13,0)</f>
        <v>988003</v>
      </c>
      <c r="O4" s="8">
        <f t="shared" si="0"/>
        <v>21.862281794690908</v>
      </c>
      <c r="P4" s="8">
        <f>+VLOOKUP(H4,'[5]2014 depart'!A$5:C$38,3,0)</f>
        <v>101</v>
      </c>
      <c r="Q4" s="8">
        <f>+VLOOKUP(H4,[1]Departamentos!B$9:M$42,12,0)</f>
        <v>986061</v>
      </c>
      <c r="R4" s="8">
        <f t="shared" si="1"/>
        <v>20.485548054329296</v>
      </c>
      <c r="S4" s="8">
        <f>+VLOOKUP(H4,'[5]2013 depart'!A$5:C$37,3,0)</f>
        <v>113</v>
      </c>
      <c r="T4" s="8">
        <f>+VLOOKUP(H4,[1]Departamentos!B$9:L$42,11,0)</f>
        <v>984128</v>
      </c>
      <c r="U4" s="8">
        <f t="shared" si="2"/>
        <v>22.964492423749757</v>
      </c>
    </row>
    <row r="5" spans="1:21">
      <c r="A5" s="92" t="s">
        <v>982</v>
      </c>
      <c r="B5" s="92" t="s">
        <v>949</v>
      </c>
      <c r="C5" s="93">
        <v>149</v>
      </c>
      <c r="D5" s="93">
        <f>+VLOOKUP(A5,[1]Departamentos!B$9:O$42,14,0)</f>
        <v>957250</v>
      </c>
      <c r="E5" s="93">
        <f t="shared" si="3"/>
        <v>31.130843562287804</v>
      </c>
      <c r="H5" s="8" t="s">
        <v>985</v>
      </c>
      <c r="I5" s="8" t="s">
        <v>952</v>
      </c>
      <c r="J5" s="8">
        <v>108</v>
      </c>
      <c r="K5" s="8">
        <v>1412230</v>
      </c>
      <c r="L5" s="8">
        <v>15.29495903641758</v>
      </c>
      <c r="M5" s="96">
        <v>79</v>
      </c>
      <c r="N5" s="8">
        <f>+VLOOKUP(H5,[1]Departamentos!B$9:N$42,13,0)</f>
        <v>1408274</v>
      </c>
      <c r="O5" s="8">
        <f t="shared" si="0"/>
        <v>11.21940758687585</v>
      </c>
      <c r="P5" s="8">
        <f>+VLOOKUP(H5,'[5]2014 depart'!A$5:C$38,3,0)</f>
        <v>82</v>
      </c>
      <c r="Q5" s="8">
        <f>+VLOOKUP(H5,[1]Departamentos!B$9:M$42,12,0)</f>
        <v>1404268</v>
      </c>
      <c r="R5" s="8">
        <f t="shared" si="1"/>
        <v>11.678682416746661</v>
      </c>
      <c r="S5" s="8">
        <f>+VLOOKUP(H5,'[5]2013 depart'!A$5:C$37,3,0)</f>
        <v>106</v>
      </c>
      <c r="T5" s="8">
        <f>+VLOOKUP(H5,[1]Departamentos!B$9:L$42,11,0)</f>
        <v>1400203</v>
      </c>
      <c r="U5" s="8">
        <f t="shared" si="2"/>
        <v>15.140661746903842</v>
      </c>
    </row>
    <row r="6" spans="1:21">
      <c r="A6" s="92" t="s">
        <v>968</v>
      </c>
      <c r="B6" s="92" t="s">
        <v>938</v>
      </c>
      <c r="C6" s="93">
        <v>102</v>
      </c>
      <c r="D6" s="93">
        <f>+VLOOKUP(A6,[1]Departamentos!B$9:O$42,14,0)</f>
        <v>989942</v>
      </c>
      <c r="E6" s="93">
        <f t="shared" si="3"/>
        <v>20.607267900543668</v>
      </c>
      <c r="H6" s="8" t="s">
        <v>980</v>
      </c>
      <c r="I6" s="8" t="s">
        <v>1344</v>
      </c>
      <c r="J6" s="8">
        <v>95</v>
      </c>
      <c r="K6" s="8">
        <v>1367716</v>
      </c>
      <c r="L6" s="8">
        <v>13.891772853428636</v>
      </c>
      <c r="M6" s="96">
        <v>95</v>
      </c>
      <c r="N6" s="8">
        <f>+VLOOKUP(H6,[1]Departamentos!B$9:N$42,13,0)</f>
        <v>1355723</v>
      </c>
      <c r="O6" s="8">
        <f t="shared" si="0"/>
        <v>14.014662287207639</v>
      </c>
      <c r="P6" s="8">
        <f>+VLOOKUP(H6,'[5]2014 depart'!A$5:C$38,3,0)</f>
        <v>98</v>
      </c>
      <c r="Q6" s="8">
        <f>+VLOOKUP(H6,[1]Departamentos!B$9:M$42,12,0)</f>
        <v>1344015</v>
      </c>
      <c r="R6" s="8">
        <f t="shared" si="1"/>
        <v>14.583170574733169</v>
      </c>
      <c r="S6" s="8">
        <f>+VLOOKUP(H6,'[5]2013 depart'!A$5:C$37,3,0)</f>
        <v>121</v>
      </c>
      <c r="T6" s="8">
        <f>+VLOOKUP(H6,[1]Departamentos!B$9:L$42,11,0)</f>
        <v>1332335</v>
      </c>
      <c r="U6" s="8">
        <f t="shared" si="2"/>
        <v>18.163599995496629</v>
      </c>
    </row>
    <row r="7" spans="1:21">
      <c r="A7" s="92" t="s">
        <v>985</v>
      </c>
      <c r="B7" s="92" t="s">
        <v>952</v>
      </c>
      <c r="C7" s="93">
        <v>108</v>
      </c>
      <c r="D7" s="93">
        <f>+VLOOKUP(A7,[1]Departamentos!B$9:O$42,14,0)</f>
        <v>1412230</v>
      </c>
      <c r="E7" s="93">
        <f t="shared" si="3"/>
        <v>15.29495903641758</v>
      </c>
    </row>
    <row r="8" spans="1:21">
      <c r="A8" s="92" t="s">
        <v>980</v>
      </c>
      <c r="B8" s="92" t="s">
        <v>1344</v>
      </c>
      <c r="C8" s="93">
        <v>95</v>
      </c>
      <c r="D8" s="93">
        <f>+VLOOKUP(A8,[1]Departamentos!B$9:O$42,14,0)</f>
        <v>1367716</v>
      </c>
      <c r="E8" s="93">
        <f t="shared" si="3"/>
        <v>13.891772853428636</v>
      </c>
      <c r="H8" s="8" t="s">
        <v>1340</v>
      </c>
      <c r="I8" s="8" t="s">
        <v>1341</v>
      </c>
      <c r="J8" s="8" t="s">
        <v>1147</v>
      </c>
      <c r="K8" s="8" t="s">
        <v>1056</v>
      </c>
      <c r="L8" s="8" t="s">
        <v>1357</v>
      </c>
      <c r="M8" s="8" t="s">
        <v>1052</v>
      </c>
    </row>
    <row r="9" spans="1:21">
      <c r="A9" s="92" t="s">
        <v>981</v>
      </c>
      <c r="B9" s="92" t="s">
        <v>948</v>
      </c>
      <c r="C9" s="93">
        <v>34</v>
      </c>
      <c r="D9" s="93">
        <f>+VLOOKUP(A9,[1]Departamentos!B$9:O$42,14,0)</f>
        <v>568473</v>
      </c>
      <c r="E9" s="93">
        <f t="shared" si="3"/>
        <v>11.961869780974647</v>
      </c>
      <c r="H9" s="8" t="s">
        <v>965</v>
      </c>
      <c r="I9" s="8" t="s">
        <v>1342</v>
      </c>
      <c r="J9" s="37">
        <v>43.082701368082539</v>
      </c>
      <c r="K9" s="37">
        <v>43.128488244948493</v>
      </c>
      <c r="L9" s="37">
        <v>42.202204107192571</v>
      </c>
      <c r="M9" s="37">
        <v>40.602702555494488</v>
      </c>
    </row>
    <row r="10" spans="1:21">
      <c r="A10" s="92" t="s">
        <v>977</v>
      </c>
      <c r="B10" s="92" t="s">
        <v>944</v>
      </c>
      <c r="C10" s="93">
        <v>75</v>
      </c>
      <c r="D10" s="93">
        <f>+VLOOKUP(A10,[1]Departamentos!B$9:O$42,14,0)</f>
        <v>1272278</v>
      </c>
      <c r="E10" s="93">
        <f t="shared" si="3"/>
        <v>11.789876111981815</v>
      </c>
      <c r="H10" s="8" t="s">
        <v>982</v>
      </c>
      <c r="I10" s="8" t="s">
        <v>949</v>
      </c>
      <c r="J10" s="37">
        <v>31.130843562287804</v>
      </c>
      <c r="K10" s="37">
        <v>46.221157734953174</v>
      </c>
      <c r="L10" s="37">
        <v>33.804269056628492</v>
      </c>
      <c r="M10" s="37">
        <v>37.820719167349246</v>
      </c>
    </row>
    <row r="11" spans="1:21">
      <c r="A11" s="92" t="s">
        <v>975</v>
      </c>
      <c r="B11" s="92" t="s">
        <v>942</v>
      </c>
      <c r="C11" s="93">
        <v>65</v>
      </c>
      <c r="D11" s="93">
        <f>+VLOOKUP(A11,[1]Departamentos!B$9:O$42,14,0)</f>
        <v>1168910</v>
      </c>
      <c r="E11" s="93">
        <f t="shared" si="3"/>
        <v>11.121472140712287</v>
      </c>
      <c r="H11" s="8" t="s">
        <v>968</v>
      </c>
      <c r="I11" s="8" t="s">
        <v>938</v>
      </c>
      <c r="J11" s="37">
        <v>20.607267900543668</v>
      </c>
      <c r="K11" s="37">
        <v>21.862281794690908</v>
      </c>
      <c r="L11" s="37">
        <v>20.485548054329296</v>
      </c>
      <c r="M11" s="37">
        <v>22.964492423749757</v>
      </c>
    </row>
    <row r="12" spans="1:21">
      <c r="A12" s="92" t="s">
        <v>986</v>
      </c>
      <c r="B12" s="92" t="s">
        <v>1345</v>
      </c>
      <c r="C12" s="93">
        <v>251</v>
      </c>
      <c r="D12" s="93">
        <f>+VLOOKUP(A12,[1]Departamentos!B$9:O$42,14,0)</f>
        <v>4660438</v>
      </c>
      <c r="E12" s="93">
        <f t="shared" si="3"/>
        <v>10.771519758443304</v>
      </c>
      <c r="H12" s="8" t="s">
        <v>985</v>
      </c>
      <c r="I12" s="8" t="s">
        <v>952</v>
      </c>
      <c r="J12" s="37">
        <v>15.29495903641758</v>
      </c>
      <c r="K12" s="37">
        <v>11.21940758687585</v>
      </c>
      <c r="L12" s="37">
        <v>11.678682416746661</v>
      </c>
      <c r="M12" s="37">
        <v>15.140661746903842</v>
      </c>
    </row>
    <row r="13" spans="1:21">
      <c r="A13" s="92" t="s">
        <v>973</v>
      </c>
      <c r="B13" s="92" t="s">
        <v>941</v>
      </c>
      <c r="C13" s="93">
        <v>140</v>
      </c>
      <c r="D13" s="93">
        <f>+VLOOKUP(A13,[1]Departamentos!B$9:O$42,14,0)</f>
        <v>2721368</v>
      </c>
      <c r="E13" s="93">
        <f t="shared" si="3"/>
        <v>10.288942914005014</v>
      </c>
      <c r="H13" s="8" t="s">
        <v>980</v>
      </c>
      <c r="I13" s="8" t="s">
        <v>1344</v>
      </c>
      <c r="J13" s="37">
        <v>13.891772853428636</v>
      </c>
      <c r="K13" s="37">
        <v>14.014662287207639</v>
      </c>
      <c r="L13" s="37">
        <v>14.583170574733169</v>
      </c>
      <c r="M13" s="37">
        <v>18.163599995496629</v>
      </c>
    </row>
    <row r="14" spans="1:21">
      <c r="A14" s="92" t="s">
        <v>969</v>
      </c>
      <c r="B14" s="92" t="s">
        <v>939</v>
      </c>
      <c r="C14" s="93">
        <v>22</v>
      </c>
      <c r="D14" s="93">
        <f>+VLOOKUP(A14,[1]Departamentos!B$9:O$42,14,0)</f>
        <v>483834</v>
      </c>
      <c r="E14" s="93">
        <f t="shared" si="3"/>
        <v>9.0940281170814785</v>
      </c>
    </row>
    <row r="15" spans="1:21">
      <c r="A15" s="92" t="s">
        <v>967</v>
      </c>
      <c r="B15" s="92" t="s">
        <v>937</v>
      </c>
      <c r="C15" s="93">
        <v>57</v>
      </c>
      <c r="D15" s="93">
        <f>+VLOOKUP(A15,[1]Departamentos!B$9:O$42,14,0)</f>
        <v>1278061</v>
      </c>
      <c r="E15" s="93">
        <f t="shared" si="3"/>
        <v>8.9197620457865465</v>
      </c>
    </row>
    <row r="16" spans="1:21">
      <c r="A16" s="92" t="s">
        <v>993</v>
      </c>
      <c r="B16" s="92" t="s">
        <v>960</v>
      </c>
      <c r="C16" s="93">
        <v>4</v>
      </c>
      <c r="D16" s="93">
        <f>+VLOOKUP(A16,[1]Departamentos!B$9:O$42,14,0)</f>
        <v>112621</v>
      </c>
      <c r="E16" s="93">
        <f t="shared" si="3"/>
        <v>7.103470933484874</v>
      </c>
    </row>
    <row r="17" spans="1:5">
      <c r="A17" s="92" t="s">
        <v>964</v>
      </c>
      <c r="B17" s="92" t="s">
        <v>935</v>
      </c>
      <c r="C17" s="93">
        <v>82</v>
      </c>
      <c r="D17" s="93">
        <f>+VLOOKUP(A17,[1]Departamentos!B$9:O$42,14,0)</f>
        <v>2489709</v>
      </c>
      <c r="E17" s="93">
        <f t="shared" si="3"/>
        <v>6.5871152010134519</v>
      </c>
    </row>
    <row r="18" spans="1:5">
      <c r="A18" s="92" t="s">
        <v>963</v>
      </c>
      <c r="B18" s="92" t="s">
        <v>934</v>
      </c>
      <c r="C18" s="93">
        <v>186</v>
      </c>
      <c r="D18" s="93">
        <f>+VLOOKUP(A18,[1]Departamentos!B$9:O$42,14,0)</f>
        <v>6534764</v>
      </c>
      <c r="E18" s="93">
        <f t="shared" si="3"/>
        <v>5.6926309810117095</v>
      </c>
    </row>
    <row r="19" spans="1:5">
      <c r="A19" s="92" t="s">
        <v>991</v>
      </c>
      <c r="B19" s="92" t="s">
        <v>958</v>
      </c>
      <c r="C19" s="93">
        <v>2</v>
      </c>
      <c r="D19" s="93">
        <f>+VLOOKUP(A19,[1]Departamentos!B$9:O$42,14,0)</f>
        <v>77088</v>
      </c>
      <c r="E19" s="93">
        <f t="shared" si="3"/>
        <v>5.1888750518887505</v>
      </c>
    </row>
    <row r="20" spans="1:5">
      <c r="A20" s="92" t="s">
        <v>979</v>
      </c>
      <c r="B20" s="92" t="s">
        <v>946</v>
      </c>
      <c r="C20" s="93">
        <v>43</v>
      </c>
      <c r="D20" s="93">
        <f>+VLOOKUP(A20,[1]Departamentos!B$9:O$42,14,0)</f>
        <v>1766008</v>
      </c>
      <c r="E20" s="93">
        <f t="shared" si="3"/>
        <v>4.869740114427568</v>
      </c>
    </row>
    <row r="21" spans="1:5">
      <c r="A21" s="92" t="s">
        <v>974</v>
      </c>
      <c r="B21" s="92" t="s">
        <v>1000</v>
      </c>
      <c r="C21" s="93">
        <v>12</v>
      </c>
      <c r="D21" s="93">
        <f>+VLOOKUP(A21,[1]Departamentos!B$9:O$42,14,0)</f>
        <v>505046</v>
      </c>
      <c r="E21" s="93">
        <f t="shared" si="3"/>
        <v>4.7520423882181033</v>
      </c>
    </row>
    <row r="22" spans="1:5">
      <c r="A22" s="92" t="s">
        <v>994</v>
      </c>
      <c r="B22" s="92" t="s">
        <v>961</v>
      </c>
      <c r="C22" s="93">
        <v>1</v>
      </c>
      <c r="D22" s="93">
        <f>+VLOOKUP(A22,[1]Departamentos!B$9:O$42,14,0)</f>
        <v>44079</v>
      </c>
      <c r="E22" s="93">
        <f t="shared" si="3"/>
        <v>4.5373080151546086</v>
      </c>
    </row>
    <row r="23" spans="1:5">
      <c r="A23" s="92" t="s">
        <v>988</v>
      </c>
      <c r="B23" s="92" t="s">
        <v>955</v>
      </c>
      <c r="C23" s="93">
        <v>6</v>
      </c>
      <c r="D23" s="93">
        <f>+VLOOKUP(A23,[1]Departamentos!B$9:O$42,14,0)</f>
        <v>362698</v>
      </c>
      <c r="E23" s="93">
        <f t="shared" si="3"/>
        <v>3.3085376814870777</v>
      </c>
    </row>
    <row r="24" spans="1:5">
      <c r="A24" s="92" t="s">
        <v>987</v>
      </c>
      <c r="B24" s="92" t="s">
        <v>954</v>
      </c>
      <c r="C24" s="93">
        <v>4</v>
      </c>
      <c r="D24" s="93">
        <f>+VLOOKUP(A24,[1]Departamentos!B$9:O$42,14,0)</f>
        <v>265190</v>
      </c>
      <c r="E24" s="93">
        <f t="shared" si="3"/>
        <v>3.0167050039594256</v>
      </c>
    </row>
    <row r="25" spans="1:5">
      <c r="A25" s="92" t="s">
        <v>966</v>
      </c>
      <c r="B25" s="92" t="s">
        <v>997</v>
      </c>
      <c r="C25" s="93">
        <v>26</v>
      </c>
      <c r="D25" s="93">
        <f>+VLOOKUP(A25,[1]Departamentos!B$9:O$42,14,0)</f>
        <v>2122021</v>
      </c>
      <c r="E25" s="93">
        <f t="shared" si="3"/>
        <v>2.4504941280034456</v>
      </c>
    </row>
    <row r="26" spans="1:5">
      <c r="A26" s="92" t="s">
        <v>976</v>
      </c>
      <c r="B26" s="92" t="s">
        <v>943</v>
      </c>
      <c r="C26" s="93">
        <v>11</v>
      </c>
      <c r="D26" s="93">
        <f>+VLOOKUP(A26,[1]Departamentos!B$9:O$42,14,0)</f>
        <v>985498</v>
      </c>
      <c r="E26" s="93">
        <f t="shared" si="3"/>
        <v>2.2323738860961666</v>
      </c>
    </row>
    <row r="27" spans="1:5">
      <c r="A27" s="92" t="s">
        <v>970</v>
      </c>
      <c r="B27" s="92" t="s">
        <v>998</v>
      </c>
      <c r="C27" s="93">
        <v>12</v>
      </c>
      <c r="D27" s="93">
        <f>+VLOOKUP(A27,[1]Departamentos!B$9:O$42,14,0)</f>
        <v>1391889</v>
      </c>
      <c r="E27" s="93">
        <f t="shared" si="3"/>
        <v>1.7242754271353535</v>
      </c>
    </row>
    <row r="28" spans="1:5">
      <c r="A28" s="92" t="s">
        <v>978</v>
      </c>
      <c r="B28" s="92" t="s">
        <v>945</v>
      </c>
      <c r="C28" s="93">
        <v>6</v>
      </c>
      <c r="D28" s="93">
        <f>+VLOOKUP(A28,[1]Departamentos!B$9:O$42,14,0)</f>
        <v>979683</v>
      </c>
      <c r="E28" s="93">
        <f t="shared" si="3"/>
        <v>1.2248860090457832</v>
      </c>
    </row>
    <row r="29" spans="1:5">
      <c r="A29" s="92" t="s">
        <v>971</v>
      </c>
      <c r="B29" s="92" t="s">
        <v>940</v>
      </c>
      <c r="C29" s="93">
        <v>6</v>
      </c>
      <c r="D29" s="93">
        <f>+VLOOKUP(A29,[1]Departamentos!B$9:O$42,14,0)</f>
        <v>1041203</v>
      </c>
      <c r="E29" s="93">
        <f t="shared" si="3"/>
        <v>1.1525130065894931</v>
      </c>
    </row>
    <row r="30" spans="1:5">
      <c r="A30" s="92" t="s">
        <v>984</v>
      </c>
      <c r="B30" s="92" t="s">
        <v>951</v>
      </c>
      <c r="C30" s="93">
        <v>4</v>
      </c>
      <c r="D30" s="93">
        <f>+VLOOKUP(A30,[1]Departamentos!B$9:O$42,14,0)</f>
        <v>859909</v>
      </c>
      <c r="E30" s="93">
        <f t="shared" si="3"/>
        <v>0.93033100014071257</v>
      </c>
    </row>
    <row r="31" spans="1:5">
      <c r="A31" s="92" t="s">
        <v>983</v>
      </c>
      <c r="B31" s="92" t="s">
        <v>950</v>
      </c>
      <c r="C31" s="93">
        <v>7</v>
      </c>
      <c r="D31" s="93">
        <f>+VLOOKUP(A31,[1]Departamentos!B$9:O$42,14,0)</f>
        <v>2071044</v>
      </c>
      <c r="E31" s="93">
        <f t="shared" si="3"/>
        <v>0.6759875695542924</v>
      </c>
    </row>
    <row r="32" spans="1:5">
      <c r="A32" s="92" t="s">
        <v>989</v>
      </c>
      <c r="B32" s="92" t="s">
        <v>956</v>
      </c>
      <c r="C32" s="93">
        <v>1</v>
      </c>
      <c r="D32" s="93">
        <f>+VLOOKUP(A32,[1]Departamentos!B$9:O$42,14,0)</f>
        <v>349537</v>
      </c>
      <c r="E32" s="93">
        <f t="shared" si="3"/>
        <v>0.57218549109250239</v>
      </c>
    </row>
    <row r="33" spans="1:5">
      <c r="A33" s="92" t="s">
        <v>972</v>
      </c>
      <c r="B33" s="92" t="s">
        <v>1343</v>
      </c>
      <c r="C33" s="93">
        <v>3</v>
      </c>
      <c r="D33" s="93">
        <f>+VLOOKUP(A33,[1]Departamentos!B$9:O$42,14,0)</f>
        <v>1736218</v>
      </c>
      <c r="E33" s="93">
        <f t="shared" si="3"/>
        <v>0.34557872340915713</v>
      </c>
    </row>
    <row r="34" spans="1:5">
      <c r="A34" s="94" t="s">
        <v>1179</v>
      </c>
      <c r="B34" s="94" t="s">
        <v>1346</v>
      </c>
      <c r="C34" s="94">
        <v>3242</v>
      </c>
      <c r="D34" s="94">
        <f>+VLOOKUP(A34,[1]Departamentos!B$9:O$42,14,0)</f>
        <v>48747632</v>
      </c>
      <c r="E34" s="94">
        <f t="shared" ref="E34" si="4">+(C34/D34)*2*100000</f>
        <v>13.301158915780771</v>
      </c>
    </row>
  </sheetData>
  <sortState ref="A4:E34">
    <sortCondition descending="1" ref="E4:E34"/>
  </sortState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E46C0A"/>
  </sheetPr>
  <dimension ref="A1:T239"/>
  <sheetViews>
    <sheetView topLeftCell="A209" workbookViewId="0">
      <selection sqref="A1:E239"/>
    </sheetView>
  </sheetViews>
  <sheetFormatPr baseColWidth="10" defaultRowHeight="15"/>
  <cols>
    <col min="2" max="2" width="22" bestFit="1" customWidth="1"/>
    <col min="3" max="3" width="18.5703125" bestFit="1" customWidth="1"/>
    <col min="7" max="7" width="12.7109375" bestFit="1" customWidth="1"/>
    <col min="8" max="8" width="22.140625" bestFit="1" customWidth="1"/>
    <col min="9" max="9" width="18.5703125" bestFit="1" customWidth="1"/>
    <col min="10" max="10" width="14.140625" bestFit="1" customWidth="1"/>
    <col min="13" max="13" width="14.140625" bestFit="1" customWidth="1"/>
    <col min="16" max="16" width="14.140625" bestFit="1" customWidth="1"/>
    <col min="19" max="19" width="14.140625" bestFit="1" customWidth="1"/>
  </cols>
  <sheetData>
    <row r="1" spans="1:20" ht="15" customHeight="1">
      <c r="A1" s="129" t="s">
        <v>1340</v>
      </c>
      <c r="B1" s="132" t="s">
        <v>1358</v>
      </c>
      <c r="C1" s="135" t="s">
        <v>1359</v>
      </c>
      <c r="D1" s="135" t="s">
        <v>1335</v>
      </c>
      <c r="E1" s="135" t="s">
        <v>1349</v>
      </c>
      <c r="G1" s="8" t="s">
        <v>1340</v>
      </c>
      <c r="H1" s="8" t="s">
        <v>1358</v>
      </c>
      <c r="I1" s="8" t="s">
        <v>1359</v>
      </c>
      <c r="J1" s="8" t="s">
        <v>1335</v>
      </c>
      <c r="K1" s="8" t="s">
        <v>1349</v>
      </c>
      <c r="L1" s="8" t="s">
        <v>1595</v>
      </c>
      <c r="M1" s="8" t="s">
        <v>1351</v>
      </c>
      <c r="N1" s="8" t="s">
        <v>1003</v>
      </c>
      <c r="O1" s="8" t="s">
        <v>1352</v>
      </c>
      <c r="P1" s="8" t="s">
        <v>1353</v>
      </c>
      <c r="Q1" s="8" t="s">
        <v>1225</v>
      </c>
      <c r="R1" s="8" t="s">
        <v>1596</v>
      </c>
      <c r="S1" s="8" t="s">
        <v>1356</v>
      </c>
      <c r="T1" s="8" t="s">
        <v>1224</v>
      </c>
    </row>
    <row r="2" spans="1:20">
      <c r="A2" s="130"/>
      <c r="B2" s="133"/>
      <c r="C2" s="136"/>
      <c r="D2" s="136"/>
      <c r="E2" s="136"/>
      <c r="G2" s="8" t="s">
        <v>173</v>
      </c>
      <c r="H2" s="8" t="s">
        <v>1394</v>
      </c>
      <c r="I2" s="8">
        <v>1719</v>
      </c>
      <c r="J2" s="8">
        <v>7980001</v>
      </c>
      <c r="K2" s="8">
        <v>43.082701368082539</v>
      </c>
      <c r="L2" s="8">
        <f>+VLOOKUP(G2,'[5]2015 Munc'!$A$3:$C$253,3,0)</f>
        <v>1699</v>
      </c>
      <c r="M2" s="8">
        <f>+VLOOKUP(G2,[1]Mpios!$D$10:$P$1132,13,0)</f>
        <v>7878783</v>
      </c>
      <c r="N2" s="8">
        <f>+(L2/M2)*2*100000</f>
        <v>43.128488244948493</v>
      </c>
      <c r="O2" s="8">
        <f>+IFERROR(VLOOKUP(G2,'[5]2014 mun'!$A$4:$C$270,3,0),0)</f>
        <v>1641</v>
      </c>
      <c r="P2" s="8">
        <f>+VLOOKUP(G2,[1]Mpios!D$10:O$1132,12,0)</f>
        <v>7776845</v>
      </c>
      <c r="Q2" s="8">
        <f>+(O2/P2)*2*100000</f>
        <v>42.202204107192571</v>
      </c>
      <c r="R2" s="8">
        <f>+VLOOKUP(G2,'[5]2013 Mun'!$A$5:$C$289,3,0)</f>
        <v>1558</v>
      </c>
      <c r="S2" s="8">
        <f>+VLOOKUP(G2,[1]Mpios!D$10:N$1132,11,0)</f>
        <v>7674366</v>
      </c>
      <c r="T2" s="8">
        <f>+(R2/S2)*2*100000</f>
        <v>40.602702555494488</v>
      </c>
    </row>
    <row r="3" spans="1:20">
      <c r="A3" s="131"/>
      <c r="B3" s="134"/>
      <c r="C3" s="137"/>
      <c r="D3" s="137"/>
      <c r="E3" s="137"/>
      <c r="G3" s="8" t="s">
        <v>254</v>
      </c>
      <c r="H3" s="8" t="s">
        <v>1421</v>
      </c>
      <c r="I3" s="8">
        <v>85</v>
      </c>
      <c r="J3" s="8">
        <v>397488</v>
      </c>
      <c r="K3" s="8">
        <v>42.76858672463068</v>
      </c>
      <c r="L3" s="8">
        <f>+VLOOKUP(G3,'[5]2015 Munc'!$A$3:$C$253,3,0)</f>
        <v>84</v>
      </c>
      <c r="M3" s="8">
        <f>+VLOOKUP(G3,[1]Mpios!$D$10:$P$1132,13,0)</f>
        <v>396102</v>
      </c>
      <c r="N3" s="8">
        <f t="shared" ref="N3:N11" si="0">+(L3/M3)*2*100000</f>
        <v>42.413317781783483</v>
      </c>
      <c r="O3" s="8">
        <f>+IFERROR(VLOOKUP(G3,'[5]2014 mun'!$A$4:$C$270,3,0),0)</f>
        <v>76</v>
      </c>
      <c r="P3" s="8">
        <f>+VLOOKUP(G3,[1]Mpios!D$10:O$1132,12,0)</f>
        <v>394655</v>
      </c>
      <c r="Q3" s="8">
        <f t="shared" ref="Q3:Q11" si="1">+(O3/P3)*2*100000</f>
        <v>38.514652037855846</v>
      </c>
      <c r="R3" s="8">
        <f>+VLOOKUP(G3,'[5]2013 Mun'!$A$5:$C$289,3,0)</f>
        <v>80</v>
      </c>
      <c r="S3" s="8">
        <f>+VLOOKUP(G3,[1]Mpios!D$10:N$1132,11,0)</f>
        <v>393189</v>
      </c>
      <c r="T3" s="8">
        <f t="shared" ref="T3:T11" si="2">+(R3/S3)*2*100000</f>
        <v>40.69289832625023</v>
      </c>
    </row>
    <row r="4" spans="1:20" ht="15" customHeight="1">
      <c r="A4" s="97" t="s">
        <v>220</v>
      </c>
      <c r="B4" s="97" t="s">
        <v>1399</v>
      </c>
      <c r="C4" s="98">
        <v>1</v>
      </c>
      <c r="D4" s="98">
        <f>+VLOOKUP(A4,[1]Mpios!$D$10:$Q$1132,14,0)</f>
        <v>1934</v>
      </c>
      <c r="E4" s="98">
        <f t="shared" ref="E4:E67" si="3">+(C4/D4)*2*100000</f>
        <v>103.41261633919339</v>
      </c>
      <c r="G4" s="8" t="s">
        <v>693</v>
      </c>
      <c r="H4" s="8" t="s">
        <v>1540</v>
      </c>
      <c r="I4" s="8">
        <v>100</v>
      </c>
      <c r="J4" s="8">
        <v>472023</v>
      </c>
      <c r="K4" s="8">
        <v>42.370816676306028</v>
      </c>
      <c r="L4" s="8">
        <f>+VLOOKUP(G4,'[5]2015 Munc'!$A$3:$C$253,3,0)</f>
        <v>150</v>
      </c>
      <c r="M4" s="8">
        <f>+VLOOKUP(G4,[1]Mpios!$D$10:$P$1132,13,0)</f>
        <v>469644</v>
      </c>
      <c r="N4" s="8">
        <f t="shared" si="0"/>
        <v>63.87817155121752</v>
      </c>
      <c r="O4" s="8">
        <f>+IFERROR(VLOOKUP(G4,'[5]2014 mun'!$A$4:$C$270,3,0),0)</f>
        <v>111</v>
      </c>
      <c r="P4" s="8">
        <f>+VLOOKUP(G4,[1]Mpios!D$10:O$1132,12,0)</f>
        <v>467209</v>
      </c>
      <c r="Q4" s="8">
        <f t="shared" si="1"/>
        <v>47.516207949761245</v>
      </c>
      <c r="R4" s="8">
        <f>+VLOOKUP(G4,'[5]2013 Mun'!$A$5:$C$289,3,0)</f>
        <v>125</v>
      </c>
      <c r="S4" s="8">
        <f>+VLOOKUP(G4,[1]Mpios!D$10:N$1132,11,0)</f>
        <v>464735</v>
      </c>
      <c r="T4" s="8">
        <f t="shared" si="2"/>
        <v>53.794097711599086</v>
      </c>
    </row>
    <row r="5" spans="1:20" ht="15" customHeight="1">
      <c r="A5" s="97" t="s">
        <v>424</v>
      </c>
      <c r="B5" s="97" t="s">
        <v>1486</v>
      </c>
      <c r="C5" s="98">
        <v>2</v>
      </c>
      <c r="D5" s="98">
        <f>+VLOOKUP(A5,[1]Mpios!$D$10:$Q$1132,14,0)</f>
        <v>4070</v>
      </c>
      <c r="E5" s="98">
        <f t="shared" si="3"/>
        <v>98.280098280098272</v>
      </c>
      <c r="G5" s="8" t="s">
        <v>697</v>
      </c>
      <c r="H5" s="8" t="s">
        <v>1536</v>
      </c>
      <c r="I5" s="8">
        <v>33</v>
      </c>
      <c r="J5" s="8">
        <v>200829</v>
      </c>
      <c r="K5" s="8">
        <v>32.863779633419476</v>
      </c>
      <c r="L5" s="8">
        <f>+VLOOKUP(G5,'[5]2015 Munc'!$A$3:$C$253,3,0)</f>
        <v>51</v>
      </c>
      <c r="M5" s="8">
        <f>+VLOOKUP(G5,[1]Mpios!$D$10:$P$1132,13,0)</f>
        <v>198874</v>
      </c>
      <c r="N5" s="8">
        <f t="shared" si="0"/>
        <v>51.288755694560372</v>
      </c>
      <c r="O5" s="8">
        <f>+IFERROR(VLOOKUP(G5,'[5]2014 mun'!$A$4:$C$270,3,0),0)</f>
        <v>32</v>
      </c>
      <c r="P5" s="8">
        <f>+VLOOKUP(G5,[1]Mpios!D$10:O$1132,12,0)</f>
        <v>196925</v>
      </c>
      <c r="Q5" s="8">
        <f t="shared" si="1"/>
        <v>32.499682620286912</v>
      </c>
      <c r="R5" s="8">
        <f>+VLOOKUP(G5,'[5]2013 Mun'!$A$5:$C$289,3,0)</f>
        <v>38</v>
      </c>
      <c r="S5" s="8">
        <f>+VLOOKUP(G5,[1]Mpios!D$10:N$1132,11,0)</f>
        <v>194975</v>
      </c>
      <c r="T5" s="8">
        <f t="shared" si="2"/>
        <v>38.97935632773433</v>
      </c>
    </row>
    <row r="6" spans="1:20" ht="15" customHeight="1">
      <c r="A6" s="97" t="s">
        <v>396</v>
      </c>
      <c r="B6" s="97" t="s">
        <v>1453</v>
      </c>
      <c r="C6" s="98">
        <v>1</v>
      </c>
      <c r="D6" s="98">
        <f>+VLOOKUP(A6,[1]Mpios!$D$10:$Q$1132,14,0)</f>
        <v>2508</v>
      </c>
      <c r="E6" s="98">
        <f t="shared" si="3"/>
        <v>79.744816586921857</v>
      </c>
      <c r="G6" s="8" t="s">
        <v>531</v>
      </c>
      <c r="H6" s="8" t="s">
        <v>1510</v>
      </c>
      <c r="I6" s="8">
        <v>69</v>
      </c>
      <c r="J6" s="8">
        <v>491387</v>
      </c>
      <c r="K6" s="8">
        <v>28.0837710399339</v>
      </c>
      <c r="L6" s="8">
        <f>+VLOOKUP(G6,'[5]2015 Munc'!$A$3:$C$253,3,0)</f>
        <v>103</v>
      </c>
      <c r="M6" s="8">
        <f>+VLOOKUP(G6,[1]Mpios!$D$10:$P$1132,13,0)</f>
        <v>483722</v>
      </c>
      <c r="N6" s="8">
        <f t="shared" si="0"/>
        <v>42.586444279978998</v>
      </c>
      <c r="O6" s="8">
        <f>+IFERROR(VLOOKUP(G6,'[5]2014 mun'!$A$4:$C$270,3,0),0)</f>
        <v>72</v>
      </c>
      <c r="P6" s="8">
        <f>+VLOOKUP(G6,[1]Mpios!D$10:O$1132,12,0)</f>
        <v>476272</v>
      </c>
      <c r="Q6" s="8">
        <f t="shared" si="1"/>
        <v>30.234823798165753</v>
      </c>
      <c r="R6" s="8">
        <f>+VLOOKUP(G6,'[5]2013 Mun'!$A$5:$C$289,3,0)</f>
        <v>79</v>
      </c>
      <c r="S6" s="8">
        <f>+VLOOKUP(G6,[1]Mpios!D$10:N$1132,11,0)</f>
        <v>468962</v>
      </c>
      <c r="T6" s="8">
        <f t="shared" si="2"/>
        <v>33.691429156306903</v>
      </c>
    </row>
    <row r="7" spans="1:20" ht="15" customHeight="1">
      <c r="A7" s="97" t="s">
        <v>1591</v>
      </c>
      <c r="B7" s="97" t="s">
        <v>1411</v>
      </c>
      <c r="C7" s="98">
        <v>3</v>
      </c>
      <c r="D7" s="98">
        <f>+VLOOKUP(A7,[1]Mpios!$D$10:$Q$1132,14,0)</f>
        <v>7578</v>
      </c>
      <c r="E7" s="98">
        <f t="shared" si="3"/>
        <v>79.176563737133804</v>
      </c>
      <c r="G7" s="8" t="s">
        <v>834</v>
      </c>
      <c r="H7" s="8" t="s">
        <v>1579</v>
      </c>
      <c r="I7" s="8">
        <v>16</v>
      </c>
      <c r="J7" s="8">
        <v>115028</v>
      </c>
      <c r="K7" s="8">
        <v>27.819313558437948</v>
      </c>
      <c r="L7" s="8">
        <f>+VLOOKUP(G7,'[5]2015 Munc'!$A$3:$C$253,3,0)</f>
        <v>11</v>
      </c>
      <c r="M7" s="8">
        <f>+VLOOKUP(G7,[1]Mpios!$D$10:$P$1132,13,0)</f>
        <v>115249</v>
      </c>
      <c r="N7" s="8">
        <f t="shared" si="0"/>
        <v>19.089102725403258</v>
      </c>
      <c r="O7" s="8">
        <f>+IFERROR(VLOOKUP(G7,'[5]2014 mun'!$A$4:$C$270,3,0),0)</f>
        <v>6</v>
      </c>
      <c r="P7" s="8">
        <f>+VLOOKUP(G7,[1]Mpios!D$10:O$1132,12,0)</f>
        <v>115433</v>
      </c>
      <c r="Q7" s="8">
        <f t="shared" si="1"/>
        <v>10.395640761307426</v>
      </c>
      <c r="R7" s="8">
        <f>+VLOOKUP(G7,'[5]2013 Mun'!$A$5:$C$289,3,0)</f>
        <v>4</v>
      </c>
      <c r="S7" s="8">
        <f>+VLOOKUP(G7,[1]Mpios!D$10:N$1132,11,0)</f>
        <v>115613</v>
      </c>
      <c r="T7" s="8">
        <f t="shared" si="2"/>
        <v>6.9196370650359382</v>
      </c>
    </row>
    <row r="8" spans="1:20" ht="15" customHeight="1">
      <c r="A8" s="97" t="s">
        <v>1590</v>
      </c>
      <c r="B8" s="97" t="s">
        <v>1410</v>
      </c>
      <c r="C8" s="98">
        <v>2</v>
      </c>
      <c r="D8" s="98">
        <f>+VLOOKUP(A8,[1]Mpios!$D$10:$Q$1132,14,0)</f>
        <v>5279</v>
      </c>
      <c r="E8" s="98">
        <f t="shared" si="3"/>
        <v>75.771926501231292</v>
      </c>
      <c r="G8" s="8" t="s">
        <v>1068</v>
      </c>
      <c r="H8" s="8" t="s">
        <v>1414</v>
      </c>
      <c r="I8" s="8">
        <v>26</v>
      </c>
      <c r="J8" s="8">
        <v>191878</v>
      </c>
      <c r="K8" s="8">
        <v>27.100553476688312</v>
      </c>
      <c r="L8" s="8">
        <f>+VLOOKUP(G8,'[5]2015 Munc'!$A$3:$C$253,3,0)</f>
        <v>19</v>
      </c>
      <c r="M8" s="8">
        <f>+VLOOKUP(G8,[1]Mpios!$D$10:$P$1132,13,0)</f>
        <v>188340</v>
      </c>
      <c r="N8" s="8">
        <f t="shared" si="0"/>
        <v>20.176276945948814</v>
      </c>
      <c r="O8" s="8">
        <f>+IFERROR(VLOOKUP(G8,'[5]2014 mun'!$A$4:$C$270,3,0),0)</f>
        <v>22</v>
      </c>
      <c r="P8" s="8">
        <f>+VLOOKUP(G8,[1]Mpios!D$10:O$1132,12,0)</f>
        <v>184820</v>
      </c>
      <c r="Q8" s="8">
        <f t="shared" si="1"/>
        <v>23.806947300075748</v>
      </c>
      <c r="R8" s="8">
        <f>+VLOOKUP(G8,'[5]2013 Mun'!$A$5:$C$289,3,0)</f>
        <v>17</v>
      </c>
      <c r="S8" s="8">
        <f>+VLOOKUP(G8,[1]Mpios!D$10:N$1132,11,0)</f>
        <v>181407</v>
      </c>
      <c r="T8" s="8">
        <f t="shared" si="2"/>
        <v>18.742385905725797</v>
      </c>
    </row>
    <row r="9" spans="1:20" ht="15" customHeight="1">
      <c r="A9" s="97" t="s">
        <v>1593</v>
      </c>
      <c r="B9" s="97" t="s">
        <v>1468</v>
      </c>
      <c r="C9" s="98">
        <v>1</v>
      </c>
      <c r="D9" s="98">
        <f>+VLOOKUP(A9,[1]Mpios!$D$10:$Q$1132,14,0)</f>
        <v>2649</v>
      </c>
      <c r="E9" s="98">
        <f t="shared" si="3"/>
        <v>75.500188750471878</v>
      </c>
      <c r="G9" s="8" t="s">
        <v>781</v>
      </c>
      <c r="H9" s="8" t="s">
        <v>1562</v>
      </c>
      <c r="I9" s="8">
        <v>73</v>
      </c>
      <c r="J9" s="8">
        <v>558815</v>
      </c>
      <c r="K9" s="8">
        <v>26.126714565643372</v>
      </c>
      <c r="L9" s="8">
        <f>+VLOOKUP(G9,'[5]2015 Munc'!$A$3:$C$253,3,0)</f>
        <v>54</v>
      </c>
      <c r="M9" s="8">
        <f>+VLOOKUP(G9,[1]Mpios!$D$10:$P$1132,13,0)</f>
        <v>553526</v>
      </c>
      <c r="N9" s="8">
        <f t="shared" si="0"/>
        <v>19.511278602992451</v>
      </c>
      <c r="O9" s="8">
        <f>+IFERROR(VLOOKUP(G9,'[5]2014 mun'!$A$4:$C$270,3,0),0)</f>
        <v>56</v>
      </c>
      <c r="P9" s="8">
        <f>+VLOOKUP(G9,[1]Mpios!D$10:O$1132,12,0)</f>
        <v>548215</v>
      </c>
      <c r="Q9" s="8">
        <f t="shared" si="1"/>
        <v>20.429940807894713</v>
      </c>
      <c r="R9" s="8">
        <f>+VLOOKUP(G9,'[5]2013 Mun'!$A$5:$C$289,3,0)</f>
        <v>68</v>
      </c>
      <c r="S9" s="8">
        <f>+VLOOKUP(G9,[1]Mpios!D$10:N$1132,11,0)</f>
        <v>542939</v>
      </c>
      <c r="T9" s="8">
        <f t="shared" si="2"/>
        <v>25.048854475364639</v>
      </c>
    </row>
    <row r="10" spans="1:20" ht="15" customHeight="1">
      <c r="A10" s="97" t="s">
        <v>465</v>
      </c>
      <c r="B10" s="97" t="s">
        <v>1449</v>
      </c>
      <c r="C10" s="98">
        <v>1</v>
      </c>
      <c r="D10" s="98">
        <f>+VLOOKUP(A10,[1]Mpios!$D$10:$Q$1132,14,0)</f>
        <v>3295</v>
      </c>
      <c r="E10" s="98">
        <f t="shared" si="3"/>
        <v>60.698027314112288</v>
      </c>
      <c r="G10" s="8" t="s">
        <v>420</v>
      </c>
      <c r="H10" s="8" t="s">
        <v>1472</v>
      </c>
      <c r="I10" s="8">
        <v>10</v>
      </c>
      <c r="J10" s="8">
        <v>79120</v>
      </c>
      <c r="K10" s="8">
        <v>25.278058645096056</v>
      </c>
      <c r="L10" s="8">
        <f>+VLOOKUP(G10,'[5]2015 Munc'!$A$3:$C$253,3,0)</f>
        <v>12</v>
      </c>
      <c r="M10" s="8">
        <f>+VLOOKUP(G10,[1]Mpios!$D$10:$P$1132,13,0)</f>
        <v>77627</v>
      </c>
      <c r="N10" s="8">
        <f t="shared" si="0"/>
        <v>30.917077820861302</v>
      </c>
      <c r="O10" s="8">
        <f>+IFERROR(VLOOKUP(G10,'[5]2014 mun'!$A$4:$C$270,3,0),0)</f>
        <v>11</v>
      </c>
      <c r="P10" s="8">
        <f>+VLOOKUP(G10,[1]Mpios!D$10:O$1132,12,0)</f>
        <v>76112</v>
      </c>
      <c r="Q10" s="8">
        <f t="shared" si="1"/>
        <v>28.904771915072526</v>
      </c>
      <c r="R10" s="8">
        <f>+VLOOKUP(G10,'[5]2013 Mun'!$A$5:$C$289,3,0)</f>
        <v>16</v>
      </c>
      <c r="S10" s="8">
        <f>+VLOOKUP(G10,[1]Mpios!D$10:N$1132,11,0)</f>
        <v>74600</v>
      </c>
      <c r="T10" s="8">
        <f t="shared" si="2"/>
        <v>42.89544235924933</v>
      </c>
    </row>
    <row r="11" spans="1:20" ht="15" customHeight="1">
      <c r="A11" s="97" t="s">
        <v>241</v>
      </c>
      <c r="B11" s="97" t="s">
        <v>1406</v>
      </c>
      <c r="C11" s="98">
        <v>2</v>
      </c>
      <c r="D11" s="98">
        <f>+VLOOKUP(A11,[1]Mpios!$D$10:$Q$1132,14,0)</f>
        <v>7776</v>
      </c>
      <c r="E11" s="98">
        <f t="shared" si="3"/>
        <v>51.440329218107003</v>
      </c>
      <c r="G11" s="8" t="s">
        <v>480</v>
      </c>
      <c r="H11" s="8" t="s">
        <v>1498</v>
      </c>
      <c r="I11" s="8">
        <v>43</v>
      </c>
      <c r="J11" s="8">
        <v>344130</v>
      </c>
      <c r="K11" s="8">
        <v>24.990555894574726</v>
      </c>
      <c r="L11" s="8">
        <f>+VLOOKUP(G11,'[5]2015 Munc'!$A$3:$C$253,3,0)</f>
        <v>45</v>
      </c>
      <c r="M11" s="8">
        <f>+VLOOKUP(G11,[1]Mpios!$D$10:$P$1132,13,0)</f>
        <v>342221</v>
      </c>
      <c r="N11" s="8">
        <f t="shared" si="0"/>
        <v>26.29879522296995</v>
      </c>
      <c r="O11" s="8">
        <f>+IFERROR(VLOOKUP(G11,'[5]2014 mun'!$A$4:$C$270,3,0),0)</f>
        <v>46</v>
      </c>
      <c r="P11" s="8">
        <f>+VLOOKUP(G11,[1]Mpios!D$10:O$1132,12,0)</f>
        <v>340140</v>
      </c>
      <c r="Q11" s="8">
        <f t="shared" si="1"/>
        <v>27.04768624683954</v>
      </c>
      <c r="R11" s="8">
        <f>+VLOOKUP(G11,'[5]2013 Mun'!$A$5:$C$289,3,0)</f>
        <v>46</v>
      </c>
      <c r="S11" s="8">
        <f>+VLOOKUP(G11,[1]Mpios!D$10:N$1132,11,0)</f>
        <v>337943</v>
      </c>
      <c r="T11" s="8">
        <f t="shared" si="2"/>
        <v>27.223525860870026</v>
      </c>
    </row>
    <row r="12" spans="1:20" ht="15" customHeight="1">
      <c r="A12" s="97" t="s">
        <v>1594</v>
      </c>
      <c r="B12" s="97" t="s">
        <v>1548</v>
      </c>
      <c r="C12" s="98">
        <v>1</v>
      </c>
      <c r="D12" s="98">
        <f>+VLOOKUP(A12,[1]Mpios!$D$10:$Q$1132,14,0)</f>
        <v>4303</v>
      </c>
      <c r="E12" s="98">
        <f t="shared" si="3"/>
        <v>46.47920055775041</v>
      </c>
    </row>
    <row r="13" spans="1:20" ht="15" customHeight="1">
      <c r="A13" s="97" t="s">
        <v>208</v>
      </c>
      <c r="B13" s="97" t="s">
        <v>1397</v>
      </c>
      <c r="C13" s="98">
        <v>3</v>
      </c>
      <c r="D13" s="98">
        <f>+VLOOKUP(A13,[1]Mpios!$D$10:$Q$1132,14,0)</f>
        <v>13298</v>
      </c>
      <c r="E13" s="98">
        <f t="shared" si="3"/>
        <v>45.119566852158222</v>
      </c>
      <c r="G13" s="8" t="s">
        <v>1340</v>
      </c>
      <c r="H13" s="8" t="s">
        <v>1358</v>
      </c>
      <c r="I13" s="8" t="s">
        <v>1147</v>
      </c>
      <c r="J13" s="8" t="s">
        <v>1056</v>
      </c>
      <c r="K13" s="8" t="s">
        <v>1357</v>
      </c>
      <c r="L13" s="8" t="s">
        <v>1052</v>
      </c>
    </row>
    <row r="14" spans="1:20" ht="15" customHeight="1">
      <c r="A14" s="97" t="s">
        <v>807</v>
      </c>
      <c r="B14" s="97" t="s">
        <v>1564</v>
      </c>
      <c r="C14" s="98">
        <v>8</v>
      </c>
      <c r="D14" s="98">
        <f>+VLOOKUP(A14,[1]Mpios!$D$10:$Q$1132,14,0)</f>
        <v>36339</v>
      </c>
      <c r="E14" s="98">
        <f t="shared" si="3"/>
        <v>44.029830209967251</v>
      </c>
      <c r="G14" s="8" t="s">
        <v>173</v>
      </c>
      <c r="H14" s="8" t="s">
        <v>1394</v>
      </c>
      <c r="I14" s="37">
        <v>43.082701368082539</v>
      </c>
      <c r="J14" s="37">
        <v>43.128488244948493</v>
      </c>
      <c r="K14" s="37">
        <v>42.202204107192571</v>
      </c>
      <c r="L14" s="37">
        <v>40.602702555494488</v>
      </c>
    </row>
    <row r="15" spans="1:20">
      <c r="A15" s="97" t="s">
        <v>173</v>
      </c>
      <c r="B15" s="97" t="s">
        <v>1394</v>
      </c>
      <c r="C15" s="98">
        <v>1719</v>
      </c>
      <c r="D15" s="98">
        <f>+VLOOKUP(A15,[1]Mpios!$D$10:$Q$1132,14,0)</f>
        <v>7980001</v>
      </c>
      <c r="E15" s="98">
        <f t="shared" si="3"/>
        <v>43.082701368082539</v>
      </c>
      <c r="G15" s="8" t="s">
        <v>254</v>
      </c>
      <c r="H15" s="8" t="s">
        <v>1621</v>
      </c>
      <c r="I15" s="37">
        <v>42.76858672463068</v>
      </c>
      <c r="J15" s="37">
        <v>42.413317781783483</v>
      </c>
      <c r="K15" s="37">
        <v>38.514652037855846</v>
      </c>
      <c r="L15" s="37">
        <v>40.69289832625023</v>
      </c>
    </row>
    <row r="16" spans="1:20">
      <c r="A16" s="97" t="s">
        <v>254</v>
      </c>
      <c r="B16" s="97" t="s">
        <v>1421</v>
      </c>
      <c r="C16" s="98">
        <v>85</v>
      </c>
      <c r="D16" s="98">
        <f>+VLOOKUP(A16,[1]Mpios!$D$10:$Q$1132,14,0)</f>
        <v>397488</v>
      </c>
      <c r="E16" s="98">
        <f t="shared" si="3"/>
        <v>42.76858672463068</v>
      </c>
      <c r="G16" s="8" t="s">
        <v>693</v>
      </c>
      <c r="H16" s="8" t="s">
        <v>1622</v>
      </c>
      <c r="I16" s="37">
        <v>42.370816676306028</v>
      </c>
      <c r="J16" s="37">
        <v>63.87817155121752</v>
      </c>
      <c r="K16" s="37">
        <v>47.516207949761245</v>
      </c>
      <c r="L16" s="37">
        <v>53.794097711599086</v>
      </c>
    </row>
    <row r="17" spans="1:12">
      <c r="A17" s="97" t="s">
        <v>693</v>
      </c>
      <c r="B17" s="97" t="s">
        <v>1540</v>
      </c>
      <c r="C17" s="98">
        <v>100</v>
      </c>
      <c r="D17" s="98">
        <f>+VLOOKUP(A17,[1]Mpios!$D$10:$Q$1132,14,0)</f>
        <v>472023</v>
      </c>
      <c r="E17" s="98">
        <f t="shared" si="3"/>
        <v>42.370816676306028</v>
      </c>
      <c r="G17" s="8" t="s">
        <v>697</v>
      </c>
      <c r="H17" s="8" t="s">
        <v>1623</v>
      </c>
      <c r="I17" s="37">
        <v>32.863779633419476</v>
      </c>
      <c r="J17" s="37">
        <v>51.288755694560372</v>
      </c>
      <c r="K17" s="37">
        <v>32.499682620286912</v>
      </c>
      <c r="L17" s="37">
        <v>38.97935632773433</v>
      </c>
    </row>
    <row r="18" spans="1:12" ht="15" customHeight="1">
      <c r="A18" s="97" t="s">
        <v>1589</v>
      </c>
      <c r="B18" s="97" t="s">
        <v>1408</v>
      </c>
      <c r="C18" s="98">
        <v>1</v>
      </c>
      <c r="D18" s="98">
        <f>+VLOOKUP(A18,[1]Mpios!$D$10:$Q$1132,14,0)</f>
        <v>4996</v>
      </c>
      <c r="E18" s="98">
        <f t="shared" si="3"/>
        <v>40.032025620496391</v>
      </c>
      <c r="G18" s="8" t="s">
        <v>531</v>
      </c>
      <c r="H18" s="8" t="s">
        <v>1624</v>
      </c>
      <c r="I18" s="37">
        <v>28.0837710399339</v>
      </c>
      <c r="J18" s="37">
        <v>42.586444279978998</v>
      </c>
      <c r="K18" s="37">
        <v>30.234823798165753</v>
      </c>
      <c r="L18" s="37">
        <v>33.691429156306903</v>
      </c>
    </row>
    <row r="19" spans="1:12" ht="15" customHeight="1">
      <c r="A19" s="97" t="s">
        <v>672</v>
      </c>
      <c r="B19" s="97" t="s">
        <v>1288</v>
      </c>
      <c r="C19" s="98">
        <v>2</v>
      </c>
      <c r="D19" s="98">
        <f>+VLOOKUP(A19,[1]Mpios!$D$10:$Q$1132,14,0)</f>
        <v>10421</v>
      </c>
      <c r="E19" s="98">
        <f t="shared" si="3"/>
        <v>38.384032242587082</v>
      </c>
      <c r="G19" s="8" t="s">
        <v>834</v>
      </c>
      <c r="H19" s="8" t="s">
        <v>1625</v>
      </c>
      <c r="I19" s="37">
        <v>27.819313558437948</v>
      </c>
      <c r="J19" s="37">
        <v>19.089102725403258</v>
      </c>
      <c r="K19" s="37">
        <v>10.395640761307426</v>
      </c>
      <c r="L19" s="37">
        <v>6.9196370650359382</v>
      </c>
    </row>
    <row r="20" spans="1:12" ht="15" customHeight="1">
      <c r="A20" s="97" t="s">
        <v>1209</v>
      </c>
      <c r="B20" s="97" t="s">
        <v>1477</v>
      </c>
      <c r="C20" s="98">
        <v>2</v>
      </c>
      <c r="D20" s="98">
        <f>+VLOOKUP(A20,[1]Mpios!$D$10:$Q$1132,14,0)</f>
        <v>10742</v>
      </c>
      <c r="E20" s="98">
        <f t="shared" si="3"/>
        <v>37.237013591509964</v>
      </c>
      <c r="G20" s="8" t="s">
        <v>1068</v>
      </c>
      <c r="H20" s="8" t="s">
        <v>1626</v>
      </c>
      <c r="I20" s="37">
        <v>27.100553476688312</v>
      </c>
      <c r="J20" s="37">
        <v>20.176276945948814</v>
      </c>
      <c r="K20" s="37">
        <v>23.806947300075748</v>
      </c>
      <c r="L20" s="37">
        <v>18.742385905725797</v>
      </c>
    </row>
    <row r="21" spans="1:12" ht="15" customHeight="1">
      <c r="A21" s="97" t="s">
        <v>1074</v>
      </c>
      <c r="B21" s="97" t="s">
        <v>1403</v>
      </c>
      <c r="C21" s="98">
        <v>1</v>
      </c>
      <c r="D21" s="98">
        <f>+VLOOKUP(A21,[1]Mpios!$D$10:$Q$1132,14,0)</f>
        <v>5864</v>
      </c>
      <c r="E21" s="98">
        <f t="shared" si="3"/>
        <v>34.106412005457024</v>
      </c>
      <c r="G21" s="8" t="s">
        <v>781</v>
      </c>
      <c r="H21" s="8" t="s">
        <v>1627</v>
      </c>
      <c r="I21" s="37">
        <v>26.126714565643372</v>
      </c>
      <c r="J21" s="37">
        <v>19.511278602992451</v>
      </c>
      <c r="K21" s="37">
        <v>20.429940807894713</v>
      </c>
      <c r="L21" s="37">
        <v>25.048854475364639</v>
      </c>
    </row>
    <row r="22" spans="1:12" ht="15" customHeight="1">
      <c r="A22" s="97" t="s">
        <v>1592</v>
      </c>
      <c r="B22" s="97" t="s">
        <v>1415</v>
      </c>
      <c r="C22" s="98">
        <v>1</v>
      </c>
      <c r="D22" s="98">
        <f>+VLOOKUP(A22,[1]Mpios!$D$10:$Q$1132,14,0)</f>
        <v>6050</v>
      </c>
      <c r="E22" s="98">
        <f t="shared" si="3"/>
        <v>33.057851239669425</v>
      </c>
      <c r="G22" s="8" t="s">
        <v>420</v>
      </c>
      <c r="H22" s="8" t="s">
        <v>1628</v>
      </c>
      <c r="I22" s="37">
        <v>25.278058645096056</v>
      </c>
      <c r="J22" s="37">
        <v>30.917077820861302</v>
      </c>
      <c r="K22" s="37">
        <v>28.904771915072526</v>
      </c>
      <c r="L22" s="37">
        <v>42.89544235924933</v>
      </c>
    </row>
    <row r="23" spans="1:12">
      <c r="A23" s="97" t="s">
        <v>697</v>
      </c>
      <c r="B23" s="97" t="s">
        <v>1536</v>
      </c>
      <c r="C23" s="98">
        <v>33</v>
      </c>
      <c r="D23" s="98">
        <f>+VLOOKUP(A23,[1]Mpios!$D$10:$Q$1132,14,0)</f>
        <v>200829</v>
      </c>
      <c r="E23" s="98">
        <f t="shared" si="3"/>
        <v>32.863779633419476</v>
      </c>
      <c r="G23" s="8" t="s">
        <v>480</v>
      </c>
      <c r="H23" s="8" t="s">
        <v>1629</v>
      </c>
      <c r="I23" s="37">
        <v>24.990555894574726</v>
      </c>
      <c r="J23" s="37">
        <v>26.29879522296995</v>
      </c>
      <c r="K23" s="37">
        <v>27.04768624683954</v>
      </c>
      <c r="L23" s="37">
        <v>27.223525860870026</v>
      </c>
    </row>
    <row r="24" spans="1:12" ht="15" customHeight="1">
      <c r="A24" s="97" t="s">
        <v>822</v>
      </c>
      <c r="B24" s="97" t="s">
        <v>1569</v>
      </c>
      <c r="C24" s="98">
        <v>1</v>
      </c>
      <c r="D24" s="98">
        <f>+VLOOKUP(A24,[1]Mpios!$D$10:$Q$1132,14,0)</f>
        <v>6357</v>
      </c>
      <c r="E24" s="98">
        <f t="shared" si="3"/>
        <v>31.461381154632686</v>
      </c>
    </row>
    <row r="25" spans="1:12" ht="15" customHeight="1">
      <c r="A25" s="97" t="s">
        <v>497</v>
      </c>
      <c r="B25" s="97" t="s">
        <v>1497</v>
      </c>
      <c r="C25" s="98">
        <v>1</v>
      </c>
      <c r="D25" s="98">
        <f>+VLOOKUP(A25,[1]Mpios!$D$10:$Q$1132,14,0)</f>
        <v>6387</v>
      </c>
      <c r="E25" s="98">
        <f t="shared" si="3"/>
        <v>31.31360576170346</v>
      </c>
    </row>
    <row r="26" spans="1:12" ht="15" customHeight="1">
      <c r="A26" s="97" t="s">
        <v>281</v>
      </c>
      <c r="B26" s="97" t="s">
        <v>1426</v>
      </c>
      <c r="C26" s="98">
        <v>1</v>
      </c>
      <c r="D26" s="98">
        <f>+VLOOKUP(A26,[1]Mpios!$D$10:$Q$1132,14,0)</f>
        <v>6432</v>
      </c>
      <c r="E26" s="98">
        <f t="shared" si="3"/>
        <v>31.094527363184078</v>
      </c>
    </row>
    <row r="27" spans="1:12" ht="15" customHeight="1">
      <c r="A27" s="97" t="s">
        <v>784</v>
      </c>
      <c r="B27" s="97" t="s">
        <v>1554</v>
      </c>
      <c r="C27" s="98">
        <v>1</v>
      </c>
      <c r="D27" s="98">
        <f>+VLOOKUP(A27,[1]Mpios!$D$10:$Q$1132,14,0)</f>
        <v>6755</v>
      </c>
      <c r="E27" s="98">
        <f t="shared" si="3"/>
        <v>29.607698001480383</v>
      </c>
    </row>
    <row r="28" spans="1:12" ht="15" customHeight="1">
      <c r="A28" s="97" t="s">
        <v>423</v>
      </c>
      <c r="B28" s="97" t="s">
        <v>1474</v>
      </c>
      <c r="C28" s="98">
        <v>1</v>
      </c>
      <c r="D28" s="98">
        <f>+VLOOKUP(A28,[1]Mpios!$D$10:$Q$1132,14,0)</f>
        <v>6810</v>
      </c>
      <c r="E28" s="98">
        <f t="shared" si="3"/>
        <v>29.368575624082233</v>
      </c>
    </row>
    <row r="29" spans="1:12">
      <c r="A29" s="97" t="s">
        <v>531</v>
      </c>
      <c r="B29" s="97" t="s">
        <v>1510</v>
      </c>
      <c r="C29" s="98">
        <v>69</v>
      </c>
      <c r="D29" s="98">
        <f>+VLOOKUP(A29,[1]Mpios!$D$10:$Q$1132,14,0)</f>
        <v>491387</v>
      </c>
      <c r="E29" s="98">
        <f t="shared" si="3"/>
        <v>28.0837710399339</v>
      </c>
    </row>
    <row r="30" spans="1:12">
      <c r="A30" s="97" t="s">
        <v>834</v>
      </c>
      <c r="B30" s="97" t="s">
        <v>1579</v>
      </c>
      <c r="C30" s="98">
        <v>16</v>
      </c>
      <c r="D30" s="98">
        <f>+VLOOKUP(A30,[1]Mpios!$D$10:$Q$1132,14,0)</f>
        <v>115028</v>
      </c>
      <c r="E30" s="98">
        <f t="shared" si="3"/>
        <v>27.819313558437948</v>
      </c>
    </row>
    <row r="31" spans="1:12" ht="15" customHeight="1">
      <c r="A31" s="97" t="s">
        <v>514</v>
      </c>
      <c r="B31" s="97" t="s">
        <v>1503</v>
      </c>
      <c r="C31" s="98">
        <v>1</v>
      </c>
      <c r="D31" s="98">
        <f>+VLOOKUP(A31,[1]Mpios!$D$10:$Q$1132,14,0)</f>
        <v>7311</v>
      </c>
      <c r="E31" s="98">
        <f t="shared" si="3"/>
        <v>27.356038845575164</v>
      </c>
    </row>
    <row r="32" spans="1:12" ht="15" customHeight="1">
      <c r="A32" s="97" t="s">
        <v>678</v>
      </c>
      <c r="B32" s="97" t="s">
        <v>1528</v>
      </c>
      <c r="C32" s="98">
        <v>5</v>
      </c>
      <c r="D32" s="98">
        <f>+VLOOKUP(A32,[1]Mpios!$D$10:$Q$1132,14,0)</f>
        <v>36708</v>
      </c>
      <c r="E32" s="98">
        <f t="shared" si="3"/>
        <v>27.242018088700011</v>
      </c>
    </row>
    <row r="33" spans="1:5">
      <c r="A33" s="97" t="s">
        <v>1068</v>
      </c>
      <c r="B33" s="97" t="s">
        <v>1414</v>
      </c>
      <c r="C33" s="98">
        <v>26</v>
      </c>
      <c r="D33" s="98">
        <f>+VLOOKUP(A33,[1]Mpios!$D$10:$Q$1132,14,0)</f>
        <v>191878</v>
      </c>
      <c r="E33" s="98">
        <f t="shared" si="3"/>
        <v>27.100553476688312</v>
      </c>
    </row>
    <row r="34" spans="1:5" ht="15" customHeight="1">
      <c r="A34" s="97" t="s">
        <v>46</v>
      </c>
      <c r="B34" s="97" t="s">
        <v>1361</v>
      </c>
      <c r="C34" s="98">
        <v>1</v>
      </c>
      <c r="D34" s="98">
        <f>+VLOOKUP(A34,[1]Mpios!$D$10:$Q$1132,14,0)</f>
        <v>7580</v>
      </c>
      <c r="E34" s="98">
        <f t="shared" si="3"/>
        <v>26.385224274406333</v>
      </c>
    </row>
    <row r="35" spans="1:5">
      <c r="A35" s="97" t="s">
        <v>781</v>
      </c>
      <c r="B35" s="97" t="s">
        <v>1562</v>
      </c>
      <c r="C35" s="98">
        <v>73</v>
      </c>
      <c r="D35" s="98">
        <f>+VLOOKUP(A35,[1]Mpios!$D$10:$Q$1132,14,0)</f>
        <v>558815</v>
      </c>
      <c r="E35" s="98">
        <f t="shared" si="3"/>
        <v>26.126714565643372</v>
      </c>
    </row>
    <row r="36" spans="1:5" ht="15" customHeight="1">
      <c r="A36" s="97" t="s">
        <v>463</v>
      </c>
      <c r="B36" s="97" t="s">
        <v>1448</v>
      </c>
      <c r="C36" s="98">
        <v>2</v>
      </c>
      <c r="D36" s="98">
        <f>+VLOOKUP(A36,[1]Mpios!$D$10:$Q$1132,14,0)</f>
        <v>15619</v>
      </c>
      <c r="E36" s="98">
        <f t="shared" si="3"/>
        <v>25.609834176323709</v>
      </c>
    </row>
    <row r="37" spans="1:5">
      <c r="A37" s="97" t="s">
        <v>420</v>
      </c>
      <c r="B37" s="97" t="s">
        <v>1472</v>
      </c>
      <c r="C37" s="98">
        <v>10</v>
      </c>
      <c r="D37" s="98">
        <f>+VLOOKUP(A37,[1]Mpios!$D$10:$Q$1132,14,0)</f>
        <v>79120</v>
      </c>
      <c r="E37" s="98">
        <f t="shared" si="3"/>
        <v>25.278058645096056</v>
      </c>
    </row>
    <row r="38" spans="1:5">
      <c r="A38" s="97" t="s">
        <v>480</v>
      </c>
      <c r="B38" s="97" t="s">
        <v>1498</v>
      </c>
      <c r="C38" s="98">
        <v>43</v>
      </c>
      <c r="D38" s="98">
        <f>+VLOOKUP(A38,[1]Mpios!$D$10:$Q$1132,14,0)</f>
        <v>344130</v>
      </c>
      <c r="E38" s="98">
        <f t="shared" si="3"/>
        <v>24.990555894574726</v>
      </c>
    </row>
    <row r="39" spans="1:5" ht="15" customHeight="1">
      <c r="A39" s="97" t="s">
        <v>454</v>
      </c>
      <c r="B39" s="97" t="s">
        <v>1446</v>
      </c>
      <c r="C39" s="98">
        <v>1</v>
      </c>
      <c r="D39" s="98">
        <f>+VLOOKUP(A39,[1]Mpios!$D$10:$Q$1132,14,0)</f>
        <v>8016</v>
      </c>
      <c r="E39" s="98">
        <f t="shared" si="3"/>
        <v>24.950099800399201</v>
      </c>
    </row>
    <row r="40" spans="1:5" ht="15" customHeight="1">
      <c r="A40" s="97" t="s">
        <v>800</v>
      </c>
      <c r="B40" s="97" t="s">
        <v>1560</v>
      </c>
      <c r="C40" s="98">
        <v>4</v>
      </c>
      <c r="D40" s="98">
        <f>+VLOOKUP(A40,[1]Mpios!$D$10:$Q$1132,14,0)</f>
        <v>32113</v>
      </c>
      <c r="E40" s="98">
        <f t="shared" si="3"/>
        <v>24.912029396194686</v>
      </c>
    </row>
    <row r="41" spans="1:5" ht="15" customHeight="1">
      <c r="A41" s="97" t="s">
        <v>165</v>
      </c>
      <c r="B41" s="97" t="s">
        <v>1390</v>
      </c>
      <c r="C41" s="98">
        <v>3</v>
      </c>
      <c r="D41" s="98">
        <f>+VLOOKUP(A41,[1]Mpios!$D$10:$Q$1132,14,0)</f>
        <v>25485</v>
      </c>
      <c r="E41" s="98">
        <f t="shared" si="3"/>
        <v>23.543260741612713</v>
      </c>
    </row>
    <row r="42" spans="1:5" ht="15" customHeight="1">
      <c r="A42" s="97" t="s">
        <v>699</v>
      </c>
      <c r="B42" s="97" t="s">
        <v>1537</v>
      </c>
      <c r="C42" s="98">
        <v>1</v>
      </c>
      <c r="D42" s="98">
        <f>+VLOOKUP(A42,[1]Mpios!$D$10:$Q$1132,14,0)</f>
        <v>8584</v>
      </c>
      <c r="E42" s="98">
        <f t="shared" si="3"/>
        <v>23.299161230195711</v>
      </c>
    </row>
    <row r="43" spans="1:5" ht="15" customHeight="1">
      <c r="A43" s="97" t="s">
        <v>416</v>
      </c>
      <c r="B43" s="97" t="s">
        <v>1469</v>
      </c>
      <c r="C43" s="98">
        <v>1</v>
      </c>
      <c r="D43" s="98">
        <f>+VLOOKUP(A43,[1]Mpios!$D$10:$Q$1132,14,0)</f>
        <v>8644</v>
      </c>
      <c r="E43" s="98">
        <f t="shared" si="3"/>
        <v>23.137436372049976</v>
      </c>
    </row>
    <row r="44" spans="1:5" ht="15" customHeight="1">
      <c r="A44" s="97" t="s">
        <v>456</v>
      </c>
      <c r="B44" s="97" t="s">
        <v>1447</v>
      </c>
      <c r="C44" s="98">
        <v>2</v>
      </c>
      <c r="D44" s="98">
        <f>+VLOOKUP(A44,[1]Mpios!$D$10:$Q$1132,14,0)</f>
        <v>17507</v>
      </c>
      <c r="E44" s="98">
        <f t="shared" si="3"/>
        <v>22.848003655680586</v>
      </c>
    </row>
    <row r="45" spans="1:5" ht="15" customHeight="1">
      <c r="A45" s="97" t="s">
        <v>405</v>
      </c>
      <c r="B45" s="97" t="s">
        <v>1461</v>
      </c>
      <c r="C45" s="98">
        <v>2</v>
      </c>
      <c r="D45" s="98">
        <f>+VLOOKUP(A45,[1]Mpios!$D$10:$Q$1132,14,0)</f>
        <v>17648</v>
      </c>
      <c r="E45" s="98">
        <f t="shared" si="3"/>
        <v>22.665457842248415</v>
      </c>
    </row>
    <row r="46" spans="1:5">
      <c r="A46" s="97" t="s">
        <v>650</v>
      </c>
      <c r="B46" s="97" t="s">
        <v>1523</v>
      </c>
      <c r="C46" s="98">
        <v>74</v>
      </c>
      <c r="D46" s="98">
        <f>+VLOOKUP(A46,[1]Mpios!$D$10:$Q$1132,14,0)</f>
        <v>656414</v>
      </c>
      <c r="E46" s="98">
        <f t="shared" si="3"/>
        <v>22.546746413086865</v>
      </c>
    </row>
    <row r="47" spans="1:5" ht="15" customHeight="1">
      <c r="A47" s="97" t="s">
        <v>1112</v>
      </c>
      <c r="B47" s="97" t="s">
        <v>1483</v>
      </c>
      <c r="C47" s="98">
        <v>1</v>
      </c>
      <c r="D47" s="98">
        <f>+VLOOKUP(A47,[1]Mpios!$D$10:$Q$1132,14,0)</f>
        <v>8905</v>
      </c>
      <c r="E47" s="98">
        <f t="shared" si="3"/>
        <v>22.459292532285232</v>
      </c>
    </row>
    <row r="48" spans="1:5" ht="15" customHeight="1">
      <c r="A48" s="97" t="s">
        <v>705</v>
      </c>
      <c r="B48" s="97" t="s">
        <v>1543</v>
      </c>
      <c r="C48" s="98">
        <v>8</v>
      </c>
      <c r="D48" s="98">
        <f>+VLOOKUP(A48,[1]Mpios!$D$10:$Q$1132,14,0)</f>
        <v>72435</v>
      </c>
      <c r="E48" s="98">
        <f t="shared" si="3"/>
        <v>22.088769241388832</v>
      </c>
    </row>
    <row r="49" spans="1:5" ht="15" customHeight="1">
      <c r="A49" s="97" t="s">
        <v>482</v>
      </c>
      <c r="B49" s="97" t="s">
        <v>1491</v>
      </c>
      <c r="C49" s="98">
        <v>1</v>
      </c>
      <c r="D49" s="98">
        <f>+VLOOKUP(A49,[1]Mpios!$D$10:$Q$1132,14,0)</f>
        <v>9111</v>
      </c>
      <c r="E49" s="98">
        <f t="shared" si="3"/>
        <v>21.951487213258698</v>
      </c>
    </row>
    <row r="50" spans="1:5" ht="15" customHeight="1">
      <c r="A50" s="97" t="s">
        <v>425</v>
      </c>
      <c r="B50" s="97" t="s">
        <v>1475</v>
      </c>
      <c r="C50" s="98">
        <v>3</v>
      </c>
      <c r="D50" s="98">
        <f>+VLOOKUP(A50,[1]Mpios!$D$10:$Q$1132,14,0)</f>
        <v>27388</v>
      </c>
      <c r="E50" s="98">
        <f t="shared" si="3"/>
        <v>21.907404702789542</v>
      </c>
    </row>
    <row r="51" spans="1:5" ht="15" customHeight="1">
      <c r="A51" s="97" t="s">
        <v>151</v>
      </c>
      <c r="B51" s="97" t="s">
        <v>1384</v>
      </c>
      <c r="C51" s="98">
        <v>1</v>
      </c>
      <c r="D51" s="98">
        <f>+VLOOKUP(A51,[1]Mpios!$D$10:$Q$1132,14,0)</f>
        <v>9273</v>
      </c>
      <c r="E51" s="98">
        <f t="shared" si="3"/>
        <v>21.567993098242209</v>
      </c>
    </row>
    <row r="52" spans="1:5" ht="15" customHeight="1">
      <c r="A52" s="97" t="s">
        <v>646</v>
      </c>
      <c r="B52" s="97" t="s">
        <v>1521</v>
      </c>
      <c r="C52" s="98">
        <v>1</v>
      </c>
      <c r="D52" s="98">
        <f>+VLOOKUP(A52,[1]Mpios!$D$10:$Q$1132,14,0)</f>
        <v>9506</v>
      </c>
      <c r="E52" s="98">
        <f t="shared" si="3"/>
        <v>21.039343572480536</v>
      </c>
    </row>
    <row r="53" spans="1:5" ht="15" customHeight="1">
      <c r="A53" s="97" t="s">
        <v>1075</v>
      </c>
      <c r="B53" s="97" t="s">
        <v>1404</v>
      </c>
      <c r="C53" s="98">
        <v>1</v>
      </c>
      <c r="D53" s="98">
        <f>+VLOOKUP(A53,[1]Mpios!$D$10:$Q$1132,14,0)</f>
        <v>9552</v>
      </c>
      <c r="E53" s="98">
        <f t="shared" si="3"/>
        <v>20.938023450586265</v>
      </c>
    </row>
    <row r="54" spans="1:5" ht="15" customHeight="1">
      <c r="A54" s="97" t="s">
        <v>278</v>
      </c>
      <c r="B54" s="97" t="s">
        <v>1425</v>
      </c>
      <c r="C54" s="98">
        <v>6</v>
      </c>
      <c r="D54" s="98">
        <f>+VLOOKUP(A54,[1]Mpios!$D$10:$Q$1132,14,0)</f>
        <v>57369</v>
      </c>
      <c r="E54" s="98">
        <f t="shared" si="3"/>
        <v>20.917220101448518</v>
      </c>
    </row>
    <row r="55" spans="1:5" ht="15" customHeight="1">
      <c r="A55" s="97" t="s">
        <v>579</v>
      </c>
      <c r="B55" s="97" t="s">
        <v>1214</v>
      </c>
      <c r="C55" s="98">
        <v>1</v>
      </c>
      <c r="D55" s="98">
        <f>+VLOOKUP(A55,[1]Mpios!$D$10:$Q$1132,14,0)</f>
        <v>9708</v>
      </c>
      <c r="E55" s="98">
        <f t="shared" si="3"/>
        <v>20.601565718994642</v>
      </c>
    </row>
    <row r="56" spans="1:5" ht="15" customHeight="1">
      <c r="A56" s="97" t="s">
        <v>683</v>
      </c>
      <c r="B56" s="97" t="s">
        <v>1532</v>
      </c>
      <c r="C56" s="98">
        <v>8</v>
      </c>
      <c r="D56" s="98">
        <f>+VLOOKUP(A56,[1]Mpios!$D$10:$Q$1132,14,0)</f>
        <v>77988</v>
      </c>
      <c r="E56" s="98">
        <f t="shared" si="3"/>
        <v>20.515976816946196</v>
      </c>
    </row>
    <row r="57" spans="1:5" ht="15" customHeight="1">
      <c r="A57" s="97" t="s">
        <v>398</v>
      </c>
      <c r="B57" s="97" t="s">
        <v>1455</v>
      </c>
      <c r="C57" s="98">
        <v>1</v>
      </c>
      <c r="D57" s="98">
        <f>+VLOOKUP(A57,[1]Mpios!$D$10:$Q$1132,14,0)</f>
        <v>9811</v>
      </c>
      <c r="E57" s="98">
        <f t="shared" si="3"/>
        <v>20.385281826521251</v>
      </c>
    </row>
    <row r="58" spans="1:5" ht="15" customHeight="1">
      <c r="A58" s="97" t="s">
        <v>813</v>
      </c>
      <c r="B58" s="97" t="s">
        <v>1565</v>
      </c>
      <c r="C58" s="98">
        <v>3</v>
      </c>
      <c r="D58" s="98">
        <f>+VLOOKUP(A58,[1]Mpios!$D$10:$Q$1132,14,0)</f>
        <v>29974</v>
      </c>
      <c r="E58" s="98">
        <f t="shared" si="3"/>
        <v>20.017348368586109</v>
      </c>
    </row>
    <row r="59" spans="1:5" ht="15" customHeight="1">
      <c r="A59" s="97" t="s">
        <v>251</v>
      </c>
      <c r="B59" s="97" t="s">
        <v>1413</v>
      </c>
      <c r="C59" s="98">
        <v>1</v>
      </c>
      <c r="D59" s="98">
        <f>+VLOOKUP(A59,[1]Mpios!$D$10:$Q$1132,14,0)</f>
        <v>10106</v>
      </c>
      <c r="E59" s="98">
        <f t="shared" si="3"/>
        <v>19.790223629527013</v>
      </c>
    </row>
    <row r="60" spans="1:5" ht="15" customHeight="1">
      <c r="A60" s="97" t="s">
        <v>513</v>
      </c>
      <c r="B60" s="97" t="s">
        <v>1502</v>
      </c>
      <c r="C60" s="98">
        <v>2</v>
      </c>
      <c r="D60" s="98">
        <f>+VLOOKUP(A60,[1]Mpios!$D$10:$Q$1132,14,0)</f>
        <v>20350</v>
      </c>
      <c r="E60" s="98">
        <f t="shared" si="3"/>
        <v>19.656019656019655</v>
      </c>
    </row>
    <row r="61" spans="1:5" ht="15" customHeight="1">
      <c r="A61" s="97" t="s">
        <v>1130</v>
      </c>
      <c r="B61" s="97" t="s">
        <v>1550</v>
      </c>
      <c r="C61" s="98">
        <v>1</v>
      </c>
      <c r="D61" s="98">
        <f>+VLOOKUP(A61,[1]Mpios!$D$10:$Q$1132,14,0)</f>
        <v>10212</v>
      </c>
      <c r="E61" s="98">
        <f t="shared" si="3"/>
        <v>19.584802193497843</v>
      </c>
    </row>
    <row r="62" spans="1:5" ht="15" customHeight="1">
      <c r="A62" s="97" t="s">
        <v>818</v>
      </c>
      <c r="B62" s="97" t="s">
        <v>1567</v>
      </c>
      <c r="C62" s="98">
        <v>2</v>
      </c>
      <c r="D62" s="98">
        <f>+VLOOKUP(A62,[1]Mpios!$D$10:$Q$1132,14,0)</f>
        <v>20542</v>
      </c>
      <c r="E62" s="98">
        <f t="shared" si="3"/>
        <v>19.472300652322073</v>
      </c>
    </row>
    <row r="63" spans="1:5" ht="15" customHeight="1">
      <c r="A63" s="97" t="s">
        <v>838</v>
      </c>
      <c r="B63" s="97" t="s">
        <v>1572</v>
      </c>
      <c r="C63" s="98">
        <v>8</v>
      </c>
      <c r="D63" s="98">
        <f>+VLOOKUP(A63,[1]Mpios!$D$10:$Q$1132,14,0)</f>
        <v>82898</v>
      </c>
      <c r="E63" s="98">
        <f t="shared" si="3"/>
        <v>19.300827522980047</v>
      </c>
    </row>
    <row r="64" spans="1:5">
      <c r="A64" s="97" t="s">
        <v>410</v>
      </c>
      <c r="B64" s="97" t="s">
        <v>1466</v>
      </c>
      <c r="C64" s="98">
        <v>10</v>
      </c>
      <c r="D64" s="98">
        <f>+VLOOKUP(A64,[1]Mpios!$D$10:$Q$1132,14,0)</f>
        <v>105701</v>
      </c>
      <c r="E64" s="98">
        <f t="shared" si="3"/>
        <v>18.921296865687175</v>
      </c>
    </row>
    <row r="65" spans="1:5" ht="15" customHeight="1">
      <c r="A65" s="97" t="s">
        <v>233</v>
      </c>
      <c r="B65" s="97" t="s">
        <v>1405</v>
      </c>
      <c r="C65" s="98">
        <v>1</v>
      </c>
      <c r="D65" s="98">
        <f>+VLOOKUP(A65,[1]Mpios!$D$10:$Q$1132,14,0)</f>
        <v>10671</v>
      </c>
      <c r="E65" s="98">
        <f t="shared" si="3"/>
        <v>18.742385905725797</v>
      </c>
    </row>
    <row r="66" spans="1:5" ht="15" customHeight="1">
      <c r="A66" s="97" t="s">
        <v>258</v>
      </c>
      <c r="B66" s="97" t="s">
        <v>1418</v>
      </c>
      <c r="C66" s="98">
        <v>1</v>
      </c>
      <c r="D66" s="98">
        <f>+VLOOKUP(A66,[1]Mpios!$D$10:$Q$1132,14,0)</f>
        <v>10760</v>
      </c>
      <c r="E66" s="98">
        <f t="shared" si="3"/>
        <v>18.587360594795538</v>
      </c>
    </row>
    <row r="67" spans="1:5" ht="15" customHeight="1">
      <c r="A67" s="97" t="s">
        <v>491</v>
      </c>
      <c r="B67" s="97" t="s">
        <v>1495</v>
      </c>
      <c r="C67" s="98">
        <v>2</v>
      </c>
      <c r="D67" s="98">
        <f>+VLOOKUP(A67,[1]Mpios!$D$10:$Q$1132,14,0)</f>
        <v>21657</v>
      </c>
      <c r="E67" s="98">
        <f t="shared" si="3"/>
        <v>18.469778824398578</v>
      </c>
    </row>
    <row r="68" spans="1:5">
      <c r="A68" s="97" t="s">
        <v>280</v>
      </c>
      <c r="B68" s="97" t="s">
        <v>1428</v>
      </c>
      <c r="C68" s="98">
        <v>16</v>
      </c>
      <c r="D68" s="98">
        <f>+VLOOKUP(A68,[1]Mpios!$D$10:$Q$1132,14,0)</f>
        <v>175395</v>
      </c>
      <c r="E68" s="98">
        <f t="shared" ref="E68:E131" si="4">+(C68/D68)*2*100000</f>
        <v>18.244533766641009</v>
      </c>
    </row>
    <row r="69" spans="1:5" ht="15" customHeight="1">
      <c r="A69" s="97" t="s">
        <v>661</v>
      </c>
      <c r="B69" s="97" t="s">
        <v>1024</v>
      </c>
      <c r="C69" s="98">
        <v>1</v>
      </c>
      <c r="D69" s="98">
        <f>+VLOOKUP(A69,[1]Mpios!$D$10:$Q$1132,14,0)</f>
        <v>10974</v>
      </c>
      <c r="E69" s="98">
        <f t="shared" si="4"/>
        <v>18.224895206852562</v>
      </c>
    </row>
    <row r="70" spans="1:5" ht="15" customHeight="1">
      <c r="A70" s="97" t="s">
        <v>438</v>
      </c>
      <c r="B70" s="97" t="s">
        <v>1479</v>
      </c>
      <c r="C70" s="98">
        <v>2</v>
      </c>
      <c r="D70" s="98">
        <f>+VLOOKUP(A70,[1]Mpios!$D$10:$Q$1132,14,0)</f>
        <v>22020</v>
      </c>
      <c r="E70" s="98">
        <f t="shared" si="4"/>
        <v>18.165304268846501</v>
      </c>
    </row>
    <row r="71" spans="1:5" ht="15" customHeight="1">
      <c r="A71" s="97" t="s">
        <v>841</v>
      </c>
      <c r="B71" s="97" t="s">
        <v>1575</v>
      </c>
      <c r="C71" s="98">
        <v>1</v>
      </c>
      <c r="D71" s="98">
        <f>+VLOOKUP(A71,[1]Mpios!$D$10:$Q$1132,14,0)</f>
        <v>11115</v>
      </c>
      <c r="E71" s="98">
        <f t="shared" si="4"/>
        <v>17.993702204228519</v>
      </c>
    </row>
    <row r="72" spans="1:5" ht="15" customHeight="1">
      <c r="A72" s="97" t="s">
        <v>1096</v>
      </c>
      <c r="B72" s="97" t="s">
        <v>1465</v>
      </c>
      <c r="C72" s="98">
        <v>1</v>
      </c>
      <c r="D72" s="98">
        <f>+VLOOKUP(A72,[1]Mpios!$D$10:$Q$1132,14,0)</f>
        <v>11163</v>
      </c>
      <c r="E72" s="98">
        <f t="shared" si="4"/>
        <v>17.916330735465376</v>
      </c>
    </row>
    <row r="73" spans="1:5" ht="15" customHeight="1">
      <c r="A73" s="97" t="s">
        <v>387</v>
      </c>
      <c r="B73" s="97" t="s">
        <v>1452</v>
      </c>
      <c r="C73" s="98">
        <v>1</v>
      </c>
      <c r="D73" s="98">
        <f>+VLOOKUP(A73,[1]Mpios!$D$10:$Q$1132,14,0)</f>
        <v>11172</v>
      </c>
      <c r="E73" s="98">
        <f t="shared" si="4"/>
        <v>17.901897601145723</v>
      </c>
    </row>
    <row r="74" spans="1:5" ht="15" customHeight="1">
      <c r="A74" s="97" t="s">
        <v>1093</v>
      </c>
      <c r="B74" s="97" t="s">
        <v>1458</v>
      </c>
      <c r="C74" s="98">
        <v>2</v>
      </c>
      <c r="D74" s="98">
        <f>+VLOOKUP(A74,[1]Mpios!$D$10:$Q$1132,14,0)</f>
        <v>22786</v>
      </c>
      <c r="E74" s="98">
        <f t="shared" si="4"/>
        <v>17.554638813306415</v>
      </c>
    </row>
    <row r="75" spans="1:5" ht="15" customHeight="1">
      <c r="A75" s="97" t="s">
        <v>1091</v>
      </c>
      <c r="B75" s="97" t="s">
        <v>1456</v>
      </c>
      <c r="C75" s="98">
        <v>5</v>
      </c>
      <c r="D75" s="98">
        <f>+VLOOKUP(A75,[1]Mpios!$D$10:$Q$1132,14,0)</f>
        <v>58036</v>
      </c>
      <c r="E75" s="98">
        <f t="shared" si="4"/>
        <v>17.23068440278448</v>
      </c>
    </row>
    <row r="76" spans="1:5" ht="15" customHeight="1">
      <c r="A76" s="97" t="s">
        <v>701</v>
      </c>
      <c r="B76" s="97" t="s">
        <v>1539</v>
      </c>
      <c r="C76" s="98">
        <v>2</v>
      </c>
      <c r="D76" s="98">
        <f>+VLOOKUP(A76,[1]Mpios!$D$10:$Q$1132,14,0)</f>
        <v>23500</v>
      </c>
      <c r="E76" s="98">
        <f t="shared" si="4"/>
        <v>17.021276595744681</v>
      </c>
    </row>
    <row r="77" spans="1:5" ht="15" customHeight="1">
      <c r="A77" s="97" t="s">
        <v>1090</v>
      </c>
      <c r="B77" s="97" t="s">
        <v>1454</v>
      </c>
      <c r="C77" s="98">
        <v>1</v>
      </c>
      <c r="D77" s="98">
        <f>+VLOOKUP(A77,[1]Mpios!$D$10:$Q$1132,14,0)</f>
        <v>11845</v>
      </c>
      <c r="E77" s="98">
        <f t="shared" si="4"/>
        <v>16.884761502743775</v>
      </c>
    </row>
    <row r="78" spans="1:5" ht="15" customHeight="1">
      <c r="A78" s="97" t="s">
        <v>293</v>
      </c>
      <c r="B78" s="97" t="s">
        <v>1431</v>
      </c>
      <c r="C78" s="98">
        <v>2</v>
      </c>
      <c r="D78" s="98">
        <f>+VLOOKUP(A78,[1]Mpios!$D$10:$Q$1132,14,0)</f>
        <v>24131</v>
      </c>
      <c r="E78" s="98">
        <f t="shared" si="4"/>
        <v>16.576188305499151</v>
      </c>
    </row>
    <row r="79" spans="1:5" ht="15" customHeight="1">
      <c r="A79" s="97" t="s">
        <v>802</v>
      </c>
      <c r="B79" s="97" t="s">
        <v>1561</v>
      </c>
      <c r="C79" s="98">
        <v>2</v>
      </c>
      <c r="D79" s="98">
        <f>+VLOOKUP(A79,[1]Mpios!$D$10:$Q$1132,14,0)</f>
        <v>24547</v>
      </c>
      <c r="E79" s="98">
        <f t="shared" si="4"/>
        <v>16.295270297796066</v>
      </c>
    </row>
    <row r="80" spans="1:5">
      <c r="A80" s="97" t="s">
        <v>93</v>
      </c>
      <c r="B80" s="97" t="s">
        <v>1374</v>
      </c>
      <c r="C80" s="98">
        <v>22</v>
      </c>
      <c r="D80" s="98">
        <f>+VLOOKUP(A80,[1]Mpios!$D$10:$Q$1132,14,0)</f>
        <v>270920</v>
      </c>
      <c r="E80" s="98">
        <f t="shared" si="4"/>
        <v>16.240956739997049</v>
      </c>
    </row>
    <row r="81" spans="1:5">
      <c r="A81" s="97" t="s">
        <v>682</v>
      </c>
      <c r="B81" s="97" t="s">
        <v>1531</v>
      </c>
      <c r="C81" s="98">
        <v>24</v>
      </c>
      <c r="D81" s="98">
        <f>+VLOOKUP(A81,[1]Mpios!$D$10:$Q$1132,14,0)</f>
        <v>298197</v>
      </c>
      <c r="E81" s="98">
        <f t="shared" si="4"/>
        <v>16.096741415909616</v>
      </c>
    </row>
    <row r="82" spans="1:5">
      <c r="A82" s="97" t="s">
        <v>439</v>
      </c>
      <c r="B82" s="97" t="s">
        <v>1481</v>
      </c>
      <c r="C82" s="98">
        <v>42</v>
      </c>
      <c r="D82" s="98">
        <f>+VLOOKUP(A82,[1]Mpios!$D$10:$Q$1132,14,0)</f>
        <v>522442</v>
      </c>
      <c r="E82" s="98">
        <f t="shared" si="4"/>
        <v>16.07833979657072</v>
      </c>
    </row>
    <row r="83" spans="1:5" ht="15" customHeight="1">
      <c r="A83" s="97" t="s">
        <v>1118</v>
      </c>
      <c r="B83" s="97" t="s">
        <v>1487</v>
      </c>
      <c r="C83" s="98">
        <v>2</v>
      </c>
      <c r="D83" s="98">
        <f>+VLOOKUP(A83,[1]Mpios!$D$10:$Q$1132,14,0)</f>
        <v>25270</v>
      </c>
      <c r="E83" s="98">
        <f t="shared" si="4"/>
        <v>15.829046299960426</v>
      </c>
    </row>
    <row r="84" spans="1:5" ht="15" customHeight="1">
      <c r="A84" s="97" t="s">
        <v>259</v>
      </c>
      <c r="B84" s="97" t="s">
        <v>1419</v>
      </c>
      <c r="C84" s="98">
        <v>4</v>
      </c>
      <c r="D84" s="98">
        <f>+VLOOKUP(A84,[1]Mpios!$D$10:$Q$1132,14,0)</f>
        <v>51280</v>
      </c>
      <c r="E84" s="98">
        <f t="shared" si="4"/>
        <v>15.600624024960998</v>
      </c>
    </row>
    <row r="85" spans="1:5" ht="15" customHeight="1">
      <c r="A85" s="97" t="s">
        <v>432</v>
      </c>
      <c r="B85" s="97" t="s">
        <v>1476</v>
      </c>
      <c r="C85" s="98">
        <v>1</v>
      </c>
      <c r="D85" s="98">
        <f>+VLOOKUP(A85,[1]Mpios!$D$10:$Q$1132,14,0)</f>
        <v>13148</v>
      </c>
      <c r="E85" s="98">
        <f t="shared" si="4"/>
        <v>15.2114390021296</v>
      </c>
    </row>
    <row r="86" spans="1:5" ht="15" customHeight="1">
      <c r="A86" s="97" t="s">
        <v>1108</v>
      </c>
      <c r="B86" s="97" t="s">
        <v>1480</v>
      </c>
      <c r="C86" s="98">
        <v>1</v>
      </c>
      <c r="D86" s="98">
        <f>+VLOOKUP(A86,[1]Mpios!$D$10:$Q$1132,14,0)</f>
        <v>13295</v>
      </c>
      <c r="E86" s="98">
        <f t="shared" si="4"/>
        <v>15.043249341857841</v>
      </c>
    </row>
    <row r="87" spans="1:5" ht="15" customHeight="1">
      <c r="A87" s="97" t="s">
        <v>703</v>
      </c>
      <c r="B87" s="97" t="s">
        <v>1541</v>
      </c>
      <c r="C87" s="98">
        <v>1</v>
      </c>
      <c r="D87" s="98">
        <f>+VLOOKUP(A87,[1]Mpios!$D$10:$Q$1132,14,0)</f>
        <v>13451</v>
      </c>
      <c r="E87" s="98">
        <f t="shared" si="4"/>
        <v>14.868782990112258</v>
      </c>
    </row>
    <row r="88" spans="1:5" ht="15" customHeight="1">
      <c r="A88" s="97" t="s">
        <v>760</v>
      </c>
      <c r="B88" s="97" t="s">
        <v>1551</v>
      </c>
      <c r="C88" s="98">
        <v>1</v>
      </c>
      <c r="D88" s="98">
        <f>+VLOOKUP(A88,[1]Mpios!$D$10:$Q$1132,14,0)</f>
        <v>13779</v>
      </c>
      <c r="E88" s="98">
        <f t="shared" si="4"/>
        <v>14.514841425357428</v>
      </c>
    </row>
    <row r="89" spans="1:5" ht="15" customHeight="1">
      <c r="A89" s="97" t="s">
        <v>660</v>
      </c>
      <c r="B89" s="97" t="s">
        <v>1524</v>
      </c>
      <c r="C89" s="98">
        <v>1</v>
      </c>
      <c r="D89" s="98">
        <f>+VLOOKUP(A89,[1]Mpios!$D$10:$Q$1132,14,0)</f>
        <v>13790</v>
      </c>
      <c r="E89" s="98">
        <f t="shared" si="4"/>
        <v>14.503263234227701</v>
      </c>
    </row>
    <row r="90" spans="1:5" ht="15" customHeight="1">
      <c r="A90" s="97" t="s">
        <v>449</v>
      </c>
      <c r="B90" s="97" t="s">
        <v>1488</v>
      </c>
      <c r="C90" s="98">
        <v>9</v>
      </c>
      <c r="D90" s="98">
        <f>+VLOOKUP(A90,[1]Mpios!$D$10:$Q$1132,14,0)</f>
        <v>124376</v>
      </c>
      <c r="E90" s="98">
        <f t="shared" si="4"/>
        <v>14.47224544928282</v>
      </c>
    </row>
    <row r="91" spans="1:5" ht="15" customHeight="1">
      <c r="A91" s="97" t="s">
        <v>601</v>
      </c>
      <c r="B91" s="97" t="s">
        <v>1515</v>
      </c>
      <c r="C91" s="98">
        <v>1</v>
      </c>
      <c r="D91" s="98">
        <f>+VLOOKUP(A91,[1]Mpios!$D$10:$Q$1132,14,0)</f>
        <v>13876</v>
      </c>
      <c r="E91" s="98">
        <f t="shared" si="4"/>
        <v>14.413375612568464</v>
      </c>
    </row>
    <row r="92" spans="1:5">
      <c r="A92" s="97" t="s">
        <v>827</v>
      </c>
      <c r="B92" s="97" t="s">
        <v>1571</v>
      </c>
      <c r="C92" s="98">
        <v>170</v>
      </c>
      <c r="D92" s="98">
        <f>+VLOOKUP(A92,[1]Mpios!$D$10:$Q$1132,14,0)</f>
        <v>2394870</v>
      </c>
      <c r="E92" s="98">
        <f t="shared" si="4"/>
        <v>14.197012781487096</v>
      </c>
    </row>
    <row r="93" spans="1:5" ht="15" customHeight="1">
      <c r="A93" s="97" t="s">
        <v>422</v>
      </c>
      <c r="B93" s="97" t="s">
        <v>1473</v>
      </c>
      <c r="C93" s="98">
        <v>6</v>
      </c>
      <c r="D93" s="98">
        <f>+VLOOKUP(A93,[1]Mpios!$D$10:$Q$1132,14,0)</f>
        <v>84841</v>
      </c>
      <c r="E93" s="98">
        <f t="shared" si="4"/>
        <v>14.144104854963992</v>
      </c>
    </row>
    <row r="94" spans="1:5" ht="15" customHeight="1">
      <c r="A94" s="97" t="s">
        <v>1200</v>
      </c>
      <c r="B94" s="97" t="s">
        <v>1412</v>
      </c>
      <c r="C94" s="98">
        <v>1</v>
      </c>
      <c r="D94" s="98">
        <f>+VLOOKUP(A94,[1]Mpios!$D$10:$Q$1132,14,0)</f>
        <v>14196</v>
      </c>
      <c r="E94" s="98">
        <f t="shared" si="4"/>
        <v>14.088475626937164</v>
      </c>
    </row>
    <row r="95" spans="1:5" ht="15" customHeight="1">
      <c r="A95" s="97" t="s">
        <v>819</v>
      </c>
      <c r="B95" s="97" t="s">
        <v>1568</v>
      </c>
      <c r="C95" s="98">
        <v>1</v>
      </c>
      <c r="D95" s="98">
        <f>+VLOOKUP(A95,[1]Mpios!$D$10:$Q$1132,14,0)</f>
        <v>14385</v>
      </c>
      <c r="E95" s="98">
        <f t="shared" si="4"/>
        <v>13.903371567605143</v>
      </c>
    </row>
    <row r="96" spans="1:5" ht="15" customHeight="1">
      <c r="A96" s="97" t="s">
        <v>798</v>
      </c>
      <c r="B96" s="97" t="s">
        <v>1558</v>
      </c>
      <c r="C96" s="98">
        <v>2</v>
      </c>
      <c r="D96" s="98">
        <f>+VLOOKUP(A96,[1]Mpios!$D$10:$Q$1132,14,0)</f>
        <v>29199</v>
      </c>
      <c r="E96" s="98">
        <f t="shared" si="4"/>
        <v>13.699099284222063</v>
      </c>
    </row>
    <row r="97" spans="1:5" ht="15" customHeight="1">
      <c r="A97" s="97" t="s">
        <v>1302</v>
      </c>
      <c r="B97" s="97" t="s">
        <v>1401</v>
      </c>
      <c r="C97" s="98">
        <v>1</v>
      </c>
      <c r="D97" s="98">
        <f>+VLOOKUP(A97,[1]Mpios!$D$10:$Q$1132,14,0)</f>
        <v>14812</v>
      </c>
      <c r="E97" s="98">
        <f t="shared" si="4"/>
        <v>13.502565487442613</v>
      </c>
    </row>
    <row r="98" spans="1:5" ht="15" customHeight="1">
      <c r="A98" s="97" t="s">
        <v>859</v>
      </c>
      <c r="B98" s="97" t="s">
        <v>1583</v>
      </c>
      <c r="C98" s="98">
        <v>3</v>
      </c>
      <c r="D98" s="98">
        <f>+VLOOKUP(A98,[1]Mpios!$D$10:$Q$1132,14,0)</f>
        <v>44876</v>
      </c>
      <c r="E98" s="98">
        <f t="shared" si="4"/>
        <v>13.370175594972816</v>
      </c>
    </row>
    <row r="99" spans="1:5" ht="15" customHeight="1">
      <c r="A99" s="97" t="s">
        <v>681</v>
      </c>
      <c r="B99" s="97" t="s">
        <v>1529</v>
      </c>
      <c r="C99" s="98">
        <v>6</v>
      </c>
      <c r="D99" s="98">
        <f>+VLOOKUP(A99,[1]Mpios!$D$10:$Q$1132,14,0)</f>
        <v>90515</v>
      </c>
      <c r="E99" s="98">
        <f t="shared" si="4"/>
        <v>13.257471137380545</v>
      </c>
    </row>
    <row r="100" spans="1:5" ht="15" customHeight="1">
      <c r="A100" s="97" t="s">
        <v>1201</v>
      </c>
      <c r="B100" s="97" t="s">
        <v>1416</v>
      </c>
      <c r="C100" s="98">
        <v>1</v>
      </c>
      <c r="D100" s="98">
        <f>+VLOOKUP(A100,[1]Mpios!$D$10:$Q$1132,14,0)</f>
        <v>15532</v>
      </c>
      <c r="E100" s="98">
        <f t="shared" si="4"/>
        <v>12.876641771825909</v>
      </c>
    </row>
    <row r="101" spans="1:5" ht="15" customHeight="1">
      <c r="A101" s="97" t="s">
        <v>306</v>
      </c>
      <c r="B101" s="97" t="s">
        <v>1435</v>
      </c>
      <c r="C101" s="98">
        <v>3</v>
      </c>
      <c r="D101" s="98">
        <f>+VLOOKUP(A101,[1]Mpios!$D$10:$Q$1132,14,0)</f>
        <v>47674</v>
      </c>
      <c r="E101" s="98">
        <f t="shared" si="4"/>
        <v>12.585476360280236</v>
      </c>
    </row>
    <row r="102" spans="1:5" ht="15" customHeight="1">
      <c r="A102" s="97" t="s">
        <v>545</v>
      </c>
      <c r="B102" s="97" t="s">
        <v>1508</v>
      </c>
      <c r="C102" s="98">
        <v>1</v>
      </c>
      <c r="D102" s="98">
        <f>+VLOOKUP(A102,[1]Mpios!$D$10:$Q$1132,14,0)</f>
        <v>15959</v>
      </c>
      <c r="E102" s="98">
        <f t="shared" si="4"/>
        <v>12.53211354094868</v>
      </c>
    </row>
    <row r="103" spans="1:5" ht="15" customHeight="1">
      <c r="A103" s="97" t="s">
        <v>700</v>
      </c>
      <c r="B103" s="97" t="s">
        <v>1538</v>
      </c>
      <c r="C103" s="98">
        <v>2</v>
      </c>
      <c r="D103" s="98">
        <f>+VLOOKUP(A103,[1]Mpios!$D$10:$Q$1132,14,0)</f>
        <v>32114</v>
      </c>
      <c r="E103" s="98">
        <f t="shared" si="4"/>
        <v>12.455626829420192</v>
      </c>
    </row>
    <row r="104" spans="1:5" ht="15" customHeight="1">
      <c r="A104" s="97" t="s">
        <v>248</v>
      </c>
      <c r="B104" s="97" t="s">
        <v>1409</v>
      </c>
      <c r="C104" s="98">
        <v>7</v>
      </c>
      <c r="D104" s="98">
        <f>+VLOOKUP(A104,[1]Mpios!$D$10:$Q$1132,14,0)</f>
        <v>112790</v>
      </c>
      <c r="E104" s="98">
        <f t="shared" si="4"/>
        <v>12.412447912048941</v>
      </c>
    </row>
    <row r="105" spans="1:5" ht="15" customHeight="1">
      <c r="A105" s="97" t="s">
        <v>918</v>
      </c>
      <c r="B105" s="97" t="s">
        <v>1489</v>
      </c>
      <c r="C105" s="98">
        <v>4</v>
      </c>
      <c r="D105" s="98">
        <f>+VLOOKUP(A105,[1]Mpios!$D$10:$Q$1132,14,0)</f>
        <v>65611</v>
      </c>
      <c r="E105" s="98">
        <f t="shared" si="4"/>
        <v>12.193077380317325</v>
      </c>
    </row>
    <row r="106" spans="1:5" ht="15" customHeight="1">
      <c r="A106" s="97" t="s">
        <v>839</v>
      </c>
      <c r="B106" s="97" t="s">
        <v>1573</v>
      </c>
      <c r="C106" s="98">
        <v>8</v>
      </c>
      <c r="D106" s="98">
        <f>+VLOOKUP(A106,[1]Mpios!$D$10:$Q$1132,14,0)</f>
        <v>132966</v>
      </c>
      <c r="E106" s="98">
        <f t="shared" si="4"/>
        <v>12.033151331919438</v>
      </c>
    </row>
    <row r="107" spans="1:5" ht="15" customHeight="1">
      <c r="A107" s="97" t="s">
        <v>256</v>
      </c>
      <c r="B107" s="97" t="s">
        <v>1417</v>
      </c>
      <c r="C107" s="98">
        <v>2</v>
      </c>
      <c r="D107" s="98">
        <f>+VLOOKUP(A107,[1]Mpios!$D$10:$Q$1132,14,0)</f>
        <v>33669</v>
      </c>
      <c r="E107" s="98">
        <f t="shared" si="4"/>
        <v>11.880364727197124</v>
      </c>
    </row>
    <row r="108" spans="1:5" ht="15" customHeight="1">
      <c r="A108" s="97" t="s">
        <v>333</v>
      </c>
      <c r="B108" s="97" t="s">
        <v>1440</v>
      </c>
      <c r="C108" s="98">
        <v>2</v>
      </c>
      <c r="D108" s="98">
        <f>+VLOOKUP(A108,[1]Mpios!$D$10:$Q$1132,14,0)</f>
        <v>34322</v>
      </c>
      <c r="E108" s="98">
        <f t="shared" si="4"/>
        <v>11.654332498106172</v>
      </c>
    </row>
    <row r="109" spans="1:5" ht="15" customHeight="1">
      <c r="A109" s="97" t="s">
        <v>487</v>
      </c>
      <c r="B109" s="97" t="s">
        <v>1493</v>
      </c>
      <c r="C109" s="98">
        <v>2</v>
      </c>
      <c r="D109" s="98">
        <f>+VLOOKUP(A109,[1]Mpios!$D$10:$Q$1132,14,0)</f>
        <v>34472</v>
      </c>
      <c r="E109" s="98">
        <f t="shared" si="4"/>
        <v>11.603620329542817</v>
      </c>
    </row>
    <row r="110" spans="1:5" ht="15" customHeight="1">
      <c r="A110" s="97" t="s">
        <v>847</v>
      </c>
      <c r="B110" s="97" t="s">
        <v>1578</v>
      </c>
      <c r="C110" s="98">
        <v>2</v>
      </c>
      <c r="D110" s="98">
        <f>+VLOOKUP(A110,[1]Mpios!$D$10:$Q$1132,14,0)</f>
        <v>34796</v>
      </c>
      <c r="E110" s="98">
        <f t="shared" si="4"/>
        <v>11.495574203931486</v>
      </c>
    </row>
    <row r="111" spans="1:5" ht="15" customHeight="1">
      <c r="A111" s="97" t="s">
        <v>640</v>
      </c>
      <c r="B111" s="97" t="s">
        <v>1396</v>
      </c>
      <c r="C111" s="98">
        <v>1</v>
      </c>
      <c r="D111" s="98">
        <f>+VLOOKUP(A111,[1]Mpios!$D$10:$Q$1132,14,0)</f>
        <v>17403</v>
      </c>
      <c r="E111" s="98">
        <f t="shared" si="4"/>
        <v>11.492271447451587</v>
      </c>
    </row>
    <row r="112" spans="1:5" ht="15" customHeight="1">
      <c r="A112" s="97" t="s">
        <v>525</v>
      </c>
      <c r="B112" s="97" t="s">
        <v>1505</v>
      </c>
      <c r="C112" s="98">
        <v>9</v>
      </c>
      <c r="D112" s="98">
        <f>+VLOOKUP(A112,[1]Mpios!$D$10:$Q$1132,14,0)</f>
        <v>159675</v>
      </c>
      <c r="E112" s="98">
        <f t="shared" si="4"/>
        <v>11.272898074213245</v>
      </c>
    </row>
    <row r="113" spans="1:5">
      <c r="A113" s="97" t="s">
        <v>587</v>
      </c>
      <c r="B113" s="97" t="s">
        <v>1520</v>
      </c>
      <c r="C113" s="98">
        <v>25</v>
      </c>
      <c r="D113" s="98">
        <f>+VLOOKUP(A113,[1]Mpios!$D$10:$Q$1132,14,0)</f>
        <v>445511</v>
      </c>
      <c r="E113" s="98">
        <f t="shared" si="4"/>
        <v>11.223067443901497</v>
      </c>
    </row>
    <row r="114" spans="1:5" ht="15" customHeight="1">
      <c r="A114" s="97" t="s">
        <v>861</v>
      </c>
      <c r="B114" s="97" t="s">
        <v>1584</v>
      </c>
      <c r="C114" s="98">
        <v>1</v>
      </c>
      <c r="D114" s="98">
        <f>+VLOOKUP(A114,[1]Mpios!$D$10:$Q$1132,14,0)</f>
        <v>18041</v>
      </c>
      <c r="E114" s="98">
        <f t="shared" si="4"/>
        <v>11.085859985588382</v>
      </c>
    </row>
    <row r="115" spans="1:5" ht="15" customHeight="1">
      <c r="A115" s="97" t="s">
        <v>614</v>
      </c>
      <c r="B115" s="97" t="s">
        <v>1518</v>
      </c>
      <c r="C115" s="98">
        <v>1</v>
      </c>
      <c r="D115" s="98">
        <f>+VLOOKUP(A115,[1]Mpios!$D$10:$Q$1132,14,0)</f>
        <v>18249</v>
      </c>
      <c r="E115" s="98">
        <f t="shared" si="4"/>
        <v>10.959504630390706</v>
      </c>
    </row>
    <row r="116" spans="1:5" ht="15" customHeight="1">
      <c r="A116" s="97" t="s">
        <v>735</v>
      </c>
      <c r="B116" s="97" t="s">
        <v>1546</v>
      </c>
      <c r="C116" s="98">
        <v>1</v>
      </c>
      <c r="D116" s="98">
        <f>+VLOOKUP(A116,[1]Mpios!$D$10:$Q$1132,14,0)</f>
        <v>18352</v>
      </c>
      <c r="E116" s="98">
        <f t="shared" si="4"/>
        <v>10.897994768962512</v>
      </c>
    </row>
    <row r="117" spans="1:5" ht="15" customHeight="1">
      <c r="A117" s="97" t="s">
        <v>442</v>
      </c>
      <c r="B117" s="97" t="s">
        <v>1484</v>
      </c>
      <c r="C117" s="98">
        <v>1</v>
      </c>
      <c r="D117" s="98">
        <f>+VLOOKUP(A117,[1]Mpios!$D$10:$Q$1132,14,0)</f>
        <v>18501</v>
      </c>
      <c r="E117" s="98">
        <f t="shared" si="4"/>
        <v>10.810226474244635</v>
      </c>
    </row>
    <row r="118" spans="1:5" ht="15" customHeight="1">
      <c r="A118" s="97" t="s">
        <v>796</v>
      </c>
      <c r="B118" s="97" t="s">
        <v>1557</v>
      </c>
      <c r="C118" s="98">
        <v>4</v>
      </c>
      <c r="D118" s="98">
        <f>+VLOOKUP(A118,[1]Mpios!$D$10:$Q$1132,14,0)</f>
        <v>76149</v>
      </c>
      <c r="E118" s="98">
        <f t="shared" si="4"/>
        <v>10.505719050808285</v>
      </c>
    </row>
    <row r="119" spans="1:5" ht="15" customHeight="1">
      <c r="A119" s="97" t="s">
        <v>1094</v>
      </c>
      <c r="B119" s="97" t="s">
        <v>1463</v>
      </c>
      <c r="C119" s="98">
        <v>4</v>
      </c>
      <c r="D119" s="98">
        <f>+VLOOKUP(A119,[1]Mpios!$D$10:$Q$1132,14,0)</f>
        <v>76742</v>
      </c>
      <c r="E119" s="98">
        <f t="shared" si="4"/>
        <v>10.42453936566678</v>
      </c>
    </row>
    <row r="120" spans="1:5" ht="15" customHeight="1">
      <c r="A120" s="97" t="s">
        <v>406</v>
      </c>
      <c r="B120" s="97" t="s">
        <v>1462</v>
      </c>
      <c r="C120" s="98">
        <v>7</v>
      </c>
      <c r="D120" s="98">
        <f>+VLOOKUP(A120,[1]Mpios!$D$10:$Q$1132,14,0)</f>
        <v>134522</v>
      </c>
      <c r="E120" s="98">
        <f t="shared" si="4"/>
        <v>10.407219636936709</v>
      </c>
    </row>
    <row r="121" spans="1:5" ht="15" customHeight="1">
      <c r="A121" s="97" t="s">
        <v>341</v>
      </c>
      <c r="B121" s="97" t="s">
        <v>1441</v>
      </c>
      <c r="C121" s="98">
        <v>1</v>
      </c>
      <c r="D121" s="98">
        <f>+VLOOKUP(A121,[1]Mpios!$D$10:$Q$1132,14,0)</f>
        <v>19255</v>
      </c>
      <c r="E121" s="98">
        <f t="shared" si="4"/>
        <v>10.38691249026227</v>
      </c>
    </row>
    <row r="122" spans="1:5" ht="15" customHeight="1">
      <c r="A122" s="97" t="s">
        <v>117</v>
      </c>
      <c r="B122" s="97" t="s">
        <v>1379</v>
      </c>
      <c r="C122" s="98">
        <v>1</v>
      </c>
      <c r="D122" s="98">
        <f>+VLOOKUP(A122,[1]Mpios!$D$10:$Q$1132,14,0)</f>
        <v>19310</v>
      </c>
      <c r="E122" s="98">
        <f t="shared" si="4"/>
        <v>10.357327809425168</v>
      </c>
    </row>
    <row r="123" spans="1:5" ht="15" customHeight="1">
      <c r="A123" s="97" t="s">
        <v>450</v>
      </c>
      <c r="B123" s="97" t="s">
        <v>1450</v>
      </c>
      <c r="C123" s="98">
        <v>6</v>
      </c>
      <c r="D123" s="98">
        <f>+VLOOKUP(A123,[1]Mpios!$D$10:$Q$1132,14,0)</f>
        <v>115937</v>
      </c>
      <c r="E123" s="98">
        <f t="shared" si="4"/>
        <v>10.350448950723237</v>
      </c>
    </row>
    <row r="124" spans="1:5" ht="15" customHeight="1">
      <c r="A124" s="97" t="s">
        <v>411</v>
      </c>
      <c r="B124" s="97" t="s">
        <v>1467</v>
      </c>
      <c r="C124" s="98">
        <v>2</v>
      </c>
      <c r="D124" s="98">
        <f>+VLOOKUP(A124,[1]Mpios!$D$10:$Q$1132,14,0)</f>
        <v>39063</v>
      </c>
      <c r="E124" s="98">
        <f t="shared" si="4"/>
        <v>10.2398689296777</v>
      </c>
    </row>
    <row r="125" spans="1:5" ht="15" customHeight="1">
      <c r="A125" s="97" t="s">
        <v>437</v>
      </c>
      <c r="B125" s="97" t="s">
        <v>1478</v>
      </c>
      <c r="C125" s="98">
        <v>2</v>
      </c>
      <c r="D125" s="98">
        <f>+VLOOKUP(A125,[1]Mpios!$D$10:$Q$1132,14,0)</f>
        <v>39117</v>
      </c>
      <c r="E125" s="98">
        <f t="shared" si="4"/>
        <v>10.225733057238541</v>
      </c>
    </row>
    <row r="126" spans="1:5" ht="15" customHeight="1">
      <c r="A126" s="97" t="s">
        <v>1082</v>
      </c>
      <c r="B126" s="97" t="s">
        <v>1407</v>
      </c>
      <c r="C126" s="98">
        <v>1</v>
      </c>
      <c r="D126" s="98">
        <f>+VLOOKUP(A126,[1]Mpios!$D$10:$Q$1132,14,0)</f>
        <v>20116</v>
      </c>
      <c r="E126" s="98">
        <f t="shared" si="4"/>
        <v>9.9423344601312387</v>
      </c>
    </row>
    <row r="127" spans="1:5" ht="15" customHeight="1">
      <c r="A127" s="97" t="s">
        <v>805</v>
      </c>
      <c r="B127" s="97" t="s">
        <v>1563</v>
      </c>
      <c r="C127" s="98">
        <v>2</v>
      </c>
      <c r="D127" s="98">
        <f>+VLOOKUP(A127,[1]Mpios!$D$10:$Q$1132,14,0)</f>
        <v>40266</v>
      </c>
      <c r="E127" s="98">
        <f t="shared" si="4"/>
        <v>9.9339393036308543</v>
      </c>
    </row>
    <row r="128" spans="1:5" ht="15" customHeight="1">
      <c r="A128" s="97" t="s">
        <v>908</v>
      </c>
      <c r="B128" s="97" t="s">
        <v>1360</v>
      </c>
      <c r="C128" s="98">
        <v>2</v>
      </c>
      <c r="D128" s="98">
        <f>+VLOOKUP(A128,[1]Mpios!$D$10:$Q$1132,14,0)</f>
        <v>41639</v>
      </c>
      <c r="E128" s="98">
        <f t="shared" si="4"/>
        <v>9.6063786354139147</v>
      </c>
    </row>
    <row r="129" spans="1:5" ht="15" customHeight="1">
      <c r="A129" s="97" t="s">
        <v>846</v>
      </c>
      <c r="B129" s="97" t="s">
        <v>1577</v>
      </c>
      <c r="C129" s="98">
        <v>1</v>
      </c>
      <c r="D129" s="98">
        <f>+VLOOKUP(A129,[1]Mpios!$D$10:$Q$1132,14,0)</f>
        <v>21241</v>
      </c>
      <c r="E129" s="98">
        <f t="shared" si="4"/>
        <v>9.4157525540228804</v>
      </c>
    </row>
    <row r="130" spans="1:5">
      <c r="A130" s="97" t="s">
        <v>37</v>
      </c>
      <c r="B130" s="97" t="s">
        <v>1377</v>
      </c>
      <c r="C130" s="98">
        <v>117</v>
      </c>
      <c r="D130" s="98">
        <f>+VLOOKUP(A130,[1]Mpios!$D$10:$Q$1132,14,0)</f>
        <v>2486723</v>
      </c>
      <c r="E130" s="98">
        <f t="shared" si="4"/>
        <v>9.4099744925349551</v>
      </c>
    </row>
    <row r="131" spans="1:5" ht="15" customHeight="1">
      <c r="A131" s="97" t="s">
        <v>400</v>
      </c>
      <c r="B131" s="97" t="s">
        <v>1457</v>
      </c>
      <c r="C131" s="98">
        <v>6</v>
      </c>
      <c r="D131" s="98">
        <f>+VLOOKUP(A131,[1]Mpios!$D$10:$Q$1132,14,0)</f>
        <v>129652</v>
      </c>
      <c r="E131" s="98">
        <f t="shared" si="4"/>
        <v>9.2555456144139701</v>
      </c>
    </row>
    <row r="132" spans="1:5" ht="15" customHeight="1">
      <c r="A132" s="97" t="s">
        <v>161</v>
      </c>
      <c r="B132" s="97" t="s">
        <v>1388</v>
      </c>
      <c r="C132" s="98">
        <v>2</v>
      </c>
      <c r="D132" s="98">
        <f>+VLOOKUP(A132,[1]Mpios!$D$10:$Q$1132,14,0)</f>
        <v>43873</v>
      </c>
      <c r="E132" s="98">
        <f t="shared" ref="E132:E195" si="5">+(C132/D132)*2*100000</f>
        <v>9.1172247167962066</v>
      </c>
    </row>
    <row r="133" spans="1:5" ht="15" customHeight="1">
      <c r="A133" s="97" t="s">
        <v>404</v>
      </c>
      <c r="B133" s="97" t="s">
        <v>1460</v>
      </c>
      <c r="C133" s="98">
        <v>1</v>
      </c>
      <c r="D133" s="98">
        <f>+VLOOKUP(A133,[1]Mpios!$D$10:$Q$1132,14,0)</f>
        <v>21949</v>
      </c>
      <c r="E133" s="98">
        <f t="shared" si="5"/>
        <v>9.1120324388354828</v>
      </c>
    </row>
    <row r="134" spans="1:5" ht="15" customHeight="1">
      <c r="A134" s="97" t="s">
        <v>352</v>
      </c>
      <c r="B134" s="97" t="s">
        <v>1443</v>
      </c>
      <c r="C134" s="98">
        <v>1</v>
      </c>
      <c r="D134" s="98">
        <f>+VLOOKUP(A134,[1]Mpios!$D$10:$Q$1132,14,0)</f>
        <v>22311</v>
      </c>
      <c r="E134" s="98">
        <f t="shared" si="5"/>
        <v>8.9641880686656812</v>
      </c>
    </row>
    <row r="135" spans="1:5" ht="15" customHeight="1">
      <c r="A135" s="97" t="s">
        <v>489</v>
      </c>
      <c r="B135" s="97" t="s">
        <v>1494</v>
      </c>
      <c r="C135" s="98">
        <v>4</v>
      </c>
      <c r="D135" s="98">
        <f>+VLOOKUP(A135,[1]Mpios!$D$10:$Q$1132,14,0)</f>
        <v>90187</v>
      </c>
      <c r="E135" s="98">
        <f t="shared" si="5"/>
        <v>8.8704580482774684</v>
      </c>
    </row>
    <row r="136" spans="1:5" ht="15" customHeight="1">
      <c r="A136" s="97" t="s">
        <v>1066</v>
      </c>
      <c r="B136" s="97" t="s">
        <v>1391</v>
      </c>
      <c r="C136" s="98">
        <v>1</v>
      </c>
      <c r="D136" s="98">
        <f>+VLOOKUP(A136,[1]Mpios!$D$10:$Q$1132,14,0)</f>
        <v>22577</v>
      </c>
      <c r="E136" s="98">
        <f t="shared" si="5"/>
        <v>8.858572883908403</v>
      </c>
    </row>
    <row r="137" spans="1:5" ht="15" customHeight="1">
      <c r="A137" s="97" t="s">
        <v>787</v>
      </c>
      <c r="B137" s="97" t="s">
        <v>1555</v>
      </c>
      <c r="C137" s="98">
        <v>1</v>
      </c>
      <c r="D137" s="98">
        <f>+VLOOKUP(A137,[1]Mpios!$D$10:$Q$1132,14,0)</f>
        <v>22589</v>
      </c>
      <c r="E137" s="98">
        <f t="shared" si="5"/>
        <v>8.8538669263800962</v>
      </c>
    </row>
    <row r="138" spans="1:5" ht="15" customHeight="1">
      <c r="A138" s="97" t="s">
        <v>77</v>
      </c>
      <c r="B138" s="97" t="s">
        <v>1369</v>
      </c>
      <c r="C138" s="98">
        <v>1</v>
      </c>
      <c r="D138" s="98">
        <f>+VLOOKUP(A138,[1]Mpios!$D$10:$Q$1132,14,0)</f>
        <v>22726</v>
      </c>
      <c r="E138" s="98">
        <f t="shared" si="5"/>
        <v>8.8004928275983456</v>
      </c>
    </row>
    <row r="139" spans="1:5" ht="15" customHeight="1">
      <c r="A139" s="97" t="s">
        <v>662</v>
      </c>
      <c r="B139" s="97" t="s">
        <v>1525</v>
      </c>
      <c r="C139" s="98">
        <v>1</v>
      </c>
      <c r="D139" s="98">
        <f>+VLOOKUP(A139,[1]Mpios!$D$10:$Q$1132,14,0)</f>
        <v>23107</v>
      </c>
      <c r="E139" s="98">
        <f t="shared" si="5"/>
        <v>8.6553858138226509</v>
      </c>
    </row>
    <row r="140" spans="1:5" ht="15" customHeight="1">
      <c r="A140" s="97" t="s">
        <v>76</v>
      </c>
      <c r="B140" s="97" t="s">
        <v>1368</v>
      </c>
      <c r="C140" s="98">
        <v>1</v>
      </c>
      <c r="D140" s="98">
        <f>+VLOOKUP(A140,[1]Mpios!$D$10:$Q$1132,14,0)</f>
        <v>23280</v>
      </c>
      <c r="E140" s="98">
        <f t="shared" si="5"/>
        <v>8.5910652920962214</v>
      </c>
    </row>
    <row r="141" spans="1:5" ht="15" customHeight="1">
      <c r="A141" s="97" t="s">
        <v>560</v>
      </c>
      <c r="B141" s="97" t="s">
        <v>1512</v>
      </c>
      <c r="C141" s="98">
        <v>3</v>
      </c>
      <c r="D141" s="98">
        <f>+VLOOKUP(A141,[1]Mpios!$D$10:$Q$1132,14,0)</f>
        <v>70469</v>
      </c>
      <c r="E141" s="98">
        <f t="shared" si="5"/>
        <v>8.5143822106174358</v>
      </c>
    </row>
    <row r="142" spans="1:5" ht="15" customHeight="1">
      <c r="A142" s="97" t="s">
        <v>791</v>
      </c>
      <c r="B142" s="97" t="s">
        <v>1556</v>
      </c>
      <c r="C142" s="98">
        <v>2</v>
      </c>
      <c r="D142" s="98">
        <f>+VLOOKUP(A142,[1]Mpios!$D$10:$Q$1132,14,0)</f>
        <v>47248</v>
      </c>
      <c r="E142" s="98">
        <f t="shared" si="5"/>
        <v>8.4659668134100912</v>
      </c>
    </row>
    <row r="143" spans="1:5" ht="15" customHeight="1">
      <c r="A143" s="97" t="s">
        <v>287</v>
      </c>
      <c r="B143" s="97" t="s">
        <v>1429</v>
      </c>
      <c r="C143" s="98">
        <v>1</v>
      </c>
      <c r="D143" s="98">
        <f>+VLOOKUP(A143,[1]Mpios!$D$10:$Q$1132,14,0)</f>
        <v>23789</v>
      </c>
      <c r="E143" s="98">
        <f t="shared" si="5"/>
        <v>8.407247046954474</v>
      </c>
    </row>
    <row r="144" spans="1:5" ht="15" customHeight="1">
      <c r="A144" s="97" t="s">
        <v>874</v>
      </c>
      <c r="B144" s="97" t="s">
        <v>1385</v>
      </c>
      <c r="C144" s="98">
        <v>2</v>
      </c>
      <c r="D144" s="98">
        <f>+VLOOKUP(A144,[1]Mpios!$D$10:$Q$1132,14,0)</f>
        <v>47594</v>
      </c>
      <c r="E144" s="98">
        <f t="shared" si="5"/>
        <v>8.4044207253015077</v>
      </c>
    </row>
    <row r="145" spans="1:5" ht="15" customHeight="1">
      <c r="A145" s="97" t="s">
        <v>898</v>
      </c>
      <c r="B145" s="97" t="s">
        <v>1530</v>
      </c>
      <c r="C145" s="98">
        <v>1</v>
      </c>
      <c r="D145" s="98">
        <f>+VLOOKUP(A145,[1]Mpios!$D$10:$Q$1132,14,0)</f>
        <v>23835</v>
      </c>
      <c r="E145" s="98">
        <f t="shared" si="5"/>
        <v>8.3910216068806367</v>
      </c>
    </row>
    <row r="146" spans="1:5" ht="15" customHeight="1">
      <c r="A146" s="97" t="s">
        <v>346</v>
      </c>
      <c r="B146" s="97" t="s">
        <v>1442</v>
      </c>
      <c r="C146" s="98">
        <v>1</v>
      </c>
      <c r="D146" s="98">
        <f>+VLOOKUP(A146,[1]Mpios!$D$10:$Q$1132,14,0)</f>
        <v>24035</v>
      </c>
      <c r="E146" s="98">
        <f t="shared" si="5"/>
        <v>8.321198252548367</v>
      </c>
    </row>
    <row r="147" spans="1:5" ht="15" customHeight="1">
      <c r="A147" s="97" t="s">
        <v>848</v>
      </c>
      <c r="B147" s="97" t="s">
        <v>1580</v>
      </c>
      <c r="C147" s="98">
        <v>5</v>
      </c>
      <c r="D147" s="98">
        <f>+VLOOKUP(A147,[1]Mpios!$D$10:$Q$1132,14,0)</f>
        <v>122030</v>
      </c>
      <c r="E147" s="98">
        <f t="shared" si="5"/>
        <v>8.194706219782022</v>
      </c>
    </row>
    <row r="148" spans="1:5" ht="15" customHeight="1">
      <c r="A148" s="97" t="s">
        <v>45</v>
      </c>
      <c r="B148" s="97" t="s">
        <v>1382</v>
      </c>
      <c r="C148" s="98">
        <v>1</v>
      </c>
      <c r="D148" s="98">
        <f>+VLOOKUP(A148,[1]Mpios!$D$10:$Q$1132,14,0)</f>
        <v>24724</v>
      </c>
      <c r="E148" s="98">
        <f t="shared" si="5"/>
        <v>8.0893059375505576</v>
      </c>
    </row>
    <row r="149" spans="1:5" ht="15" customHeight="1">
      <c r="A149" s="97" t="s">
        <v>79</v>
      </c>
      <c r="B149" s="97" t="s">
        <v>1370</v>
      </c>
      <c r="C149" s="98">
        <v>2</v>
      </c>
      <c r="D149" s="98">
        <f>+VLOOKUP(A149,[1]Mpios!$D$10:$Q$1132,14,0)</f>
        <v>49913</v>
      </c>
      <c r="E149" s="98">
        <f t="shared" si="5"/>
        <v>8.0139442630176507</v>
      </c>
    </row>
    <row r="150" spans="1:5" ht="15" customHeight="1">
      <c r="A150" s="97" t="s">
        <v>359</v>
      </c>
      <c r="B150" s="97" t="s">
        <v>1444</v>
      </c>
      <c r="C150" s="98">
        <v>1</v>
      </c>
      <c r="D150" s="98">
        <f>+VLOOKUP(A150,[1]Mpios!$D$10:$Q$1132,14,0)</f>
        <v>25121</v>
      </c>
      <c r="E150" s="98">
        <f t="shared" si="5"/>
        <v>7.9614665021296931</v>
      </c>
    </row>
    <row r="151" spans="1:5">
      <c r="A151" s="97" t="s">
        <v>171</v>
      </c>
      <c r="B151" s="97" t="s">
        <v>1393</v>
      </c>
      <c r="C151" s="98">
        <v>25</v>
      </c>
      <c r="D151" s="98">
        <f>+VLOOKUP(A151,[1]Mpios!$D$10:$Q$1132,14,0)</f>
        <v>632014</v>
      </c>
      <c r="E151" s="98">
        <f t="shared" si="5"/>
        <v>7.9112171565819747</v>
      </c>
    </row>
    <row r="152" spans="1:5" ht="15" customHeight="1">
      <c r="A152" s="97" t="s">
        <v>1204</v>
      </c>
      <c r="B152" s="97" t="s">
        <v>1459</v>
      </c>
      <c r="C152" s="98">
        <v>1</v>
      </c>
      <c r="D152" s="98">
        <f>+VLOOKUP(A152,[1]Mpios!$D$10:$Q$1132,14,0)</f>
        <v>25432</v>
      </c>
      <c r="E152" s="98">
        <f t="shared" si="5"/>
        <v>7.864108210128971</v>
      </c>
    </row>
    <row r="153" spans="1:5" ht="15" customHeight="1">
      <c r="A153" s="97" t="s">
        <v>647</v>
      </c>
      <c r="B153" s="97" t="s">
        <v>1522</v>
      </c>
      <c r="C153" s="98">
        <v>8</v>
      </c>
      <c r="D153" s="98">
        <f>+VLOOKUP(A153,[1]Mpios!$D$10:$Q$1132,14,0)</f>
        <v>203971</v>
      </c>
      <c r="E153" s="98">
        <f t="shared" si="5"/>
        <v>7.8442523692093484</v>
      </c>
    </row>
    <row r="154" spans="1:5" ht="15" customHeight="1">
      <c r="A154" s="97" t="s">
        <v>669</v>
      </c>
      <c r="B154" s="97" t="s">
        <v>1526</v>
      </c>
      <c r="C154" s="98">
        <v>3</v>
      </c>
      <c r="D154" s="98">
        <f>+VLOOKUP(A154,[1]Mpios!$D$10:$Q$1132,14,0)</f>
        <v>77477</v>
      </c>
      <c r="E154" s="98">
        <f t="shared" si="5"/>
        <v>7.744233772603482</v>
      </c>
    </row>
    <row r="155" spans="1:5" ht="15" customHeight="1">
      <c r="A155" s="97" t="s">
        <v>120</v>
      </c>
      <c r="B155" s="97" t="s">
        <v>1381</v>
      </c>
      <c r="C155" s="98">
        <v>2</v>
      </c>
      <c r="D155" s="98">
        <f>+VLOOKUP(A155,[1]Mpios!$D$10:$Q$1132,14,0)</f>
        <v>52559</v>
      </c>
      <c r="E155" s="98">
        <f t="shared" si="5"/>
        <v>7.6104948724290793</v>
      </c>
    </row>
    <row r="156" spans="1:5" ht="15" customHeight="1">
      <c r="A156" s="97" t="s">
        <v>270</v>
      </c>
      <c r="B156" s="97" t="s">
        <v>1423</v>
      </c>
      <c r="C156" s="98">
        <v>1</v>
      </c>
      <c r="D156" s="98">
        <f>+VLOOKUP(A156,[1]Mpios!$D$10:$Q$1132,14,0)</f>
        <v>26343</v>
      </c>
      <c r="E156" s="98">
        <f t="shared" si="5"/>
        <v>7.5921497171924228</v>
      </c>
    </row>
    <row r="157" spans="1:5" ht="15" customHeight="1">
      <c r="A157" s="97" t="s">
        <v>884</v>
      </c>
      <c r="B157" s="97" t="s">
        <v>1432</v>
      </c>
      <c r="C157" s="98">
        <v>1</v>
      </c>
      <c r="D157" s="98">
        <f>+VLOOKUP(A157,[1]Mpios!$D$10:$Q$1132,14,0)</f>
        <v>26534</v>
      </c>
      <c r="E157" s="98">
        <f t="shared" si="5"/>
        <v>7.5374990578126173</v>
      </c>
    </row>
    <row r="158" spans="1:5">
      <c r="A158" s="97" t="s">
        <v>159</v>
      </c>
      <c r="B158" s="97" t="s">
        <v>1387</v>
      </c>
      <c r="C158" s="98">
        <v>46</v>
      </c>
      <c r="D158" s="98">
        <f>+VLOOKUP(A158,[1]Mpios!$D$10:$Q$1132,14,0)</f>
        <v>1223967</v>
      </c>
      <c r="E158" s="98">
        <f t="shared" si="5"/>
        <v>7.5165425211627444</v>
      </c>
    </row>
    <row r="159" spans="1:5" ht="15" customHeight="1">
      <c r="A159" s="97" t="s">
        <v>875</v>
      </c>
      <c r="B159" s="97" t="s">
        <v>1386</v>
      </c>
      <c r="C159" s="98">
        <v>2</v>
      </c>
      <c r="D159" s="98">
        <f>+VLOOKUP(A159,[1]Mpios!$D$10:$Q$1132,14,0)</f>
        <v>53266</v>
      </c>
      <c r="E159" s="98">
        <f t="shared" si="5"/>
        <v>7.5094807194082529</v>
      </c>
    </row>
    <row r="160" spans="1:5" ht="15" customHeight="1">
      <c r="A160" s="97" t="s">
        <v>276</v>
      </c>
      <c r="B160" s="97" t="s">
        <v>1424</v>
      </c>
      <c r="C160" s="98">
        <v>1</v>
      </c>
      <c r="D160" s="98">
        <f>+VLOOKUP(A160,[1]Mpios!$D$10:$Q$1132,14,0)</f>
        <v>26910</v>
      </c>
      <c r="E160" s="98">
        <f t="shared" si="5"/>
        <v>7.4321813452248238</v>
      </c>
    </row>
    <row r="161" spans="1:5" ht="15" customHeight="1">
      <c r="A161" s="97" t="s">
        <v>483</v>
      </c>
      <c r="B161" s="97" t="s">
        <v>1492</v>
      </c>
      <c r="C161" s="98">
        <v>1</v>
      </c>
      <c r="D161" s="98">
        <f>+VLOOKUP(A161,[1]Mpios!$D$10:$Q$1132,14,0)</f>
        <v>26933</v>
      </c>
      <c r="E161" s="98">
        <f t="shared" si="5"/>
        <v>7.4258344781494827</v>
      </c>
    </row>
    <row r="162" spans="1:5" ht="15" customHeight="1">
      <c r="A162" s="97" t="s">
        <v>298</v>
      </c>
      <c r="B162" s="97" t="s">
        <v>1434</v>
      </c>
      <c r="C162" s="98">
        <v>1</v>
      </c>
      <c r="D162" s="98">
        <f>+VLOOKUP(A162,[1]Mpios!$D$10:$Q$1132,14,0)</f>
        <v>26976</v>
      </c>
      <c r="E162" s="98">
        <f t="shared" si="5"/>
        <v>7.41399762752076</v>
      </c>
    </row>
    <row r="163" spans="1:5" ht="15" customHeight="1">
      <c r="A163" s="97" t="s">
        <v>102</v>
      </c>
      <c r="B163" s="97" t="s">
        <v>1376</v>
      </c>
      <c r="C163" s="98">
        <v>2</v>
      </c>
      <c r="D163" s="98">
        <f>+VLOOKUP(A163,[1]Mpios!$D$10:$Q$1132,14,0)</f>
        <v>54186</v>
      </c>
      <c r="E163" s="98">
        <f t="shared" si="5"/>
        <v>7.3819805853910596</v>
      </c>
    </row>
    <row r="164" spans="1:5" ht="15" customHeight="1">
      <c r="A164" s="97" t="s">
        <v>408</v>
      </c>
      <c r="B164" s="97" t="s">
        <v>1464</v>
      </c>
      <c r="C164" s="98">
        <v>5</v>
      </c>
      <c r="D164" s="98">
        <f>+VLOOKUP(A164,[1]Mpios!$D$10:$Q$1132,14,0)</f>
        <v>137164</v>
      </c>
      <c r="E164" s="98">
        <f t="shared" si="5"/>
        <v>7.2905427079991831</v>
      </c>
    </row>
    <row r="165" spans="1:5" ht="15" customHeight="1">
      <c r="A165" s="97" t="s">
        <v>1111</v>
      </c>
      <c r="B165" s="97" t="s">
        <v>1482</v>
      </c>
      <c r="C165" s="98">
        <v>1</v>
      </c>
      <c r="D165" s="98">
        <f>+VLOOKUP(A165,[1]Mpios!$D$10:$Q$1132,14,0)</f>
        <v>27702</v>
      </c>
      <c r="E165" s="98">
        <f t="shared" si="5"/>
        <v>7.2196953288571217</v>
      </c>
    </row>
    <row r="166" spans="1:5" ht="15" customHeight="1">
      <c r="A166" s="97" t="s">
        <v>696</v>
      </c>
      <c r="B166" s="97" t="s">
        <v>1535</v>
      </c>
      <c r="C166" s="98">
        <v>1</v>
      </c>
      <c r="D166" s="98">
        <f>+VLOOKUP(A166,[1]Mpios!$D$10:$Q$1132,14,0)</f>
        <v>27722</v>
      </c>
      <c r="E166" s="98">
        <f t="shared" si="5"/>
        <v>7.2144866892720581</v>
      </c>
    </row>
    <row r="167" spans="1:5" ht="15" customHeight="1">
      <c r="A167" s="97" t="s">
        <v>1099</v>
      </c>
      <c r="B167" s="97" t="s">
        <v>1470</v>
      </c>
      <c r="C167" s="98">
        <v>1</v>
      </c>
      <c r="D167" s="98">
        <f>+VLOOKUP(A167,[1]Mpios!$D$10:$Q$1132,14,0)</f>
        <v>27878</v>
      </c>
      <c r="E167" s="98">
        <f t="shared" si="5"/>
        <v>7.1741157902288535</v>
      </c>
    </row>
    <row r="168" spans="1:5" ht="15" customHeight="1">
      <c r="A168" s="97" t="s">
        <v>226</v>
      </c>
      <c r="B168" s="97" t="s">
        <v>1402</v>
      </c>
      <c r="C168" s="98">
        <v>4</v>
      </c>
      <c r="D168" s="98">
        <f>+VLOOKUP(A168,[1]Mpios!$D$10:$Q$1132,14,0)</f>
        <v>113105</v>
      </c>
      <c r="E168" s="98">
        <f t="shared" si="5"/>
        <v>7.0730736925865347</v>
      </c>
    </row>
    <row r="169" spans="1:5" ht="15" customHeight="1">
      <c r="A169" s="97" t="s">
        <v>876</v>
      </c>
      <c r="B169" s="97" t="s">
        <v>1433</v>
      </c>
      <c r="C169" s="98">
        <v>5</v>
      </c>
      <c r="D169" s="98">
        <f>+VLOOKUP(A169,[1]Mpios!$D$10:$Q$1132,14,0)</f>
        <v>142982</v>
      </c>
      <c r="E169" s="98">
        <f t="shared" si="5"/>
        <v>6.9938873424626875</v>
      </c>
    </row>
    <row r="170" spans="1:5" ht="15" customHeight="1">
      <c r="A170" s="97" t="s">
        <v>845</v>
      </c>
      <c r="B170" s="97" t="s">
        <v>1576</v>
      </c>
      <c r="C170" s="98">
        <v>2</v>
      </c>
      <c r="D170" s="98">
        <f>+VLOOKUP(A170,[1]Mpios!$D$10:$Q$1132,14,0)</f>
        <v>58342</v>
      </c>
      <c r="E170" s="98">
        <f t="shared" si="5"/>
        <v>6.8561242329711005</v>
      </c>
    </row>
    <row r="171" spans="1:5" ht="15" customHeight="1">
      <c r="A171" s="97" t="s">
        <v>815</v>
      </c>
      <c r="B171" s="97" t="s">
        <v>1566</v>
      </c>
      <c r="C171" s="98">
        <v>1</v>
      </c>
      <c r="D171" s="98">
        <f>+VLOOKUP(A171,[1]Mpios!$D$10:$Q$1132,14,0)</f>
        <v>29412</v>
      </c>
      <c r="E171" s="98">
        <f t="shared" si="5"/>
        <v>6.7999456004351968</v>
      </c>
    </row>
    <row r="172" spans="1:5" ht="15" customHeight="1">
      <c r="A172" s="97" t="s">
        <v>116</v>
      </c>
      <c r="B172" s="97" t="s">
        <v>1378</v>
      </c>
      <c r="C172" s="98">
        <v>1</v>
      </c>
      <c r="D172" s="98">
        <f>+VLOOKUP(A172,[1]Mpios!$D$10:$Q$1132,14,0)</f>
        <v>29898</v>
      </c>
      <c r="E172" s="98">
        <f t="shared" si="5"/>
        <v>6.6894106629205963</v>
      </c>
    </row>
    <row r="173" spans="1:5" ht="15" customHeight="1">
      <c r="A173" s="97" t="s">
        <v>867</v>
      </c>
      <c r="B173" s="97" t="s">
        <v>1586</v>
      </c>
      <c r="C173" s="98">
        <v>4</v>
      </c>
      <c r="D173" s="98">
        <f>+VLOOKUP(A173,[1]Mpios!$D$10:$Q$1132,14,0)</f>
        <v>119889</v>
      </c>
      <c r="E173" s="98">
        <f t="shared" si="5"/>
        <v>6.6728390427812396</v>
      </c>
    </row>
    <row r="174" spans="1:5" ht="15" customHeight="1">
      <c r="A174" s="97" t="s">
        <v>799</v>
      </c>
      <c r="B174" s="97" t="s">
        <v>1559</v>
      </c>
      <c r="C174" s="98">
        <v>1</v>
      </c>
      <c r="D174" s="98">
        <f>+VLOOKUP(A174,[1]Mpios!$D$10:$Q$1132,14,0)</f>
        <v>30165</v>
      </c>
      <c r="E174" s="98">
        <f t="shared" si="5"/>
        <v>6.6302005635670485</v>
      </c>
    </row>
    <row r="175" spans="1:5" ht="15" customHeight="1">
      <c r="A175" s="97" t="s">
        <v>47</v>
      </c>
      <c r="B175" s="97" t="s">
        <v>1362</v>
      </c>
      <c r="C175" s="98">
        <v>6</v>
      </c>
      <c r="D175" s="98">
        <f>+VLOOKUP(A175,[1]Mpios!$D$10:$Q$1132,14,0)</f>
        <v>183716</v>
      </c>
      <c r="E175" s="98">
        <f t="shared" si="5"/>
        <v>6.5318208539267131</v>
      </c>
    </row>
    <row r="176" spans="1:5">
      <c r="A176" s="97" t="s">
        <v>853</v>
      </c>
      <c r="B176" s="97" t="s">
        <v>1581</v>
      </c>
      <c r="C176" s="98">
        <v>10</v>
      </c>
      <c r="D176" s="98">
        <f>+VLOOKUP(A176,[1]Mpios!$D$10:$Q$1132,14,0)</f>
        <v>306727</v>
      </c>
      <c r="E176" s="98">
        <f t="shared" si="5"/>
        <v>6.520456301531981</v>
      </c>
    </row>
    <row r="177" spans="1:5" ht="15" customHeight="1">
      <c r="A177" s="97" t="s">
        <v>751</v>
      </c>
      <c r="B177" s="97" t="s">
        <v>1549</v>
      </c>
      <c r="C177" s="98">
        <v>1</v>
      </c>
      <c r="D177" s="98">
        <f>+VLOOKUP(A177,[1]Mpios!$D$10:$Q$1132,14,0)</f>
        <v>30717</v>
      </c>
      <c r="E177" s="98">
        <f t="shared" si="5"/>
        <v>6.5110525116385061</v>
      </c>
    </row>
    <row r="178" spans="1:5" ht="15" customHeight="1">
      <c r="A178" s="97" t="s">
        <v>266</v>
      </c>
      <c r="B178" s="97" t="s">
        <v>1422</v>
      </c>
      <c r="C178" s="98">
        <v>1</v>
      </c>
      <c r="D178" s="98">
        <f>+VLOOKUP(A178,[1]Mpios!$D$10:$Q$1132,14,0)</f>
        <v>30740</v>
      </c>
      <c r="E178" s="98">
        <f t="shared" si="5"/>
        <v>6.5061808718282368</v>
      </c>
    </row>
    <row r="179" spans="1:5" ht="15" customHeight="1">
      <c r="A179" s="97" t="s">
        <v>163</v>
      </c>
      <c r="B179" s="97" t="s">
        <v>1389</v>
      </c>
      <c r="C179" s="98">
        <v>4</v>
      </c>
      <c r="D179" s="98">
        <f>+VLOOKUP(A179,[1]Mpios!$D$10:$Q$1132,14,0)</f>
        <v>123278</v>
      </c>
      <c r="E179" s="98">
        <f t="shared" si="5"/>
        <v>6.4893979461055507</v>
      </c>
    </row>
    <row r="180" spans="1:5" ht="15" customHeight="1">
      <c r="A180" s="97" t="s">
        <v>548</v>
      </c>
      <c r="B180" s="97" t="s">
        <v>1509</v>
      </c>
      <c r="C180" s="98">
        <v>1</v>
      </c>
      <c r="D180" s="98">
        <f>+VLOOKUP(A180,[1]Mpios!$D$10:$Q$1132,14,0)</f>
        <v>31068</v>
      </c>
      <c r="E180" s="98">
        <f t="shared" si="5"/>
        <v>6.4374919531350585</v>
      </c>
    </row>
    <row r="181" spans="1:5" ht="15" customHeight="1">
      <c r="A181" s="97" t="s">
        <v>310</v>
      </c>
      <c r="B181" s="97" t="s">
        <v>1436</v>
      </c>
      <c r="C181" s="98">
        <v>1</v>
      </c>
      <c r="D181" s="98">
        <f>+VLOOKUP(A181,[1]Mpios!$D$10:$Q$1132,14,0)</f>
        <v>31252</v>
      </c>
      <c r="E181" s="98">
        <f t="shared" si="5"/>
        <v>6.3995904262127228</v>
      </c>
    </row>
    <row r="182" spans="1:5" ht="15" customHeight="1">
      <c r="A182" s="97" t="s">
        <v>626</v>
      </c>
      <c r="B182" s="97" t="s">
        <v>1519</v>
      </c>
      <c r="C182" s="98">
        <v>1</v>
      </c>
      <c r="D182" s="98">
        <f>+VLOOKUP(A182,[1]Mpios!$D$10:$Q$1132,14,0)</f>
        <v>31593</v>
      </c>
      <c r="E182" s="98">
        <f t="shared" si="5"/>
        <v>6.3305162536004813</v>
      </c>
    </row>
    <row r="183" spans="1:5" ht="15" customHeight="1">
      <c r="A183" s="97" t="s">
        <v>97</v>
      </c>
      <c r="B183" s="97" t="s">
        <v>1375</v>
      </c>
      <c r="C183" s="98">
        <v>2</v>
      </c>
      <c r="D183" s="98">
        <f>+VLOOKUP(A183,[1]Mpios!$D$10:$Q$1132,14,0)</f>
        <v>63332</v>
      </c>
      <c r="E183" s="98">
        <f t="shared" si="5"/>
        <v>6.3159224404724306</v>
      </c>
    </row>
    <row r="184" spans="1:5" ht="15" customHeight="1">
      <c r="A184" s="97" t="s">
        <v>417</v>
      </c>
      <c r="B184" s="97" t="s">
        <v>1471</v>
      </c>
      <c r="C184" s="98">
        <v>1</v>
      </c>
      <c r="D184" s="98">
        <f>+VLOOKUP(A184,[1]Mpios!$D$10:$Q$1132,14,0)</f>
        <v>31823</v>
      </c>
      <c r="E184" s="98">
        <f t="shared" si="5"/>
        <v>6.2847625930930464</v>
      </c>
    </row>
    <row r="185" spans="1:5" ht="15" customHeight="1">
      <c r="A185" s="97" t="s">
        <v>922</v>
      </c>
      <c r="B185" s="97" t="s">
        <v>1588</v>
      </c>
      <c r="C185" s="98">
        <v>1</v>
      </c>
      <c r="D185" s="98">
        <f>+VLOOKUP(A185,[1]Mpios!$D$10:$Q$1132,14,0)</f>
        <v>31861</v>
      </c>
      <c r="E185" s="98">
        <f t="shared" si="5"/>
        <v>6.2772668780013179</v>
      </c>
    </row>
    <row r="186" spans="1:5" ht="15" customHeight="1">
      <c r="A186" s="97" t="s">
        <v>503</v>
      </c>
      <c r="B186" s="97" t="s">
        <v>1500</v>
      </c>
      <c r="C186" s="98">
        <v>4</v>
      </c>
      <c r="D186" s="98">
        <f>+VLOOKUP(A186,[1]Mpios!$D$10:$Q$1132,14,0)</f>
        <v>128251</v>
      </c>
      <c r="E186" s="98">
        <f t="shared" si="5"/>
        <v>6.2377681265643155</v>
      </c>
    </row>
    <row r="187" spans="1:5" ht="15" customHeight="1">
      <c r="A187" s="97" t="s">
        <v>169</v>
      </c>
      <c r="B187" s="97" t="s">
        <v>1392</v>
      </c>
      <c r="C187" s="98">
        <v>1</v>
      </c>
      <c r="D187" s="98">
        <f>+VLOOKUP(A187,[1]Mpios!$D$10:$Q$1132,14,0)</f>
        <v>32332</v>
      </c>
      <c r="E187" s="98">
        <f t="shared" si="5"/>
        <v>6.1858220957565262</v>
      </c>
    </row>
    <row r="188" spans="1:5" ht="15" customHeight="1">
      <c r="A188" s="97" t="s">
        <v>857</v>
      </c>
      <c r="B188" s="97" t="s">
        <v>1582</v>
      </c>
      <c r="C188" s="98">
        <v>1</v>
      </c>
      <c r="D188" s="98">
        <f>+VLOOKUP(A188,[1]Mpios!$D$10:$Q$1132,14,0)</f>
        <v>32597</v>
      </c>
      <c r="E188" s="98">
        <f t="shared" si="5"/>
        <v>6.1355339448415505</v>
      </c>
    </row>
    <row r="189" spans="1:5" ht="15" customHeight="1">
      <c r="A189" s="97" t="s">
        <v>1114</v>
      </c>
      <c r="B189" s="97" t="s">
        <v>1485</v>
      </c>
      <c r="C189" s="98">
        <v>1</v>
      </c>
      <c r="D189" s="98">
        <f>+VLOOKUP(A189,[1]Mpios!$D$10:$Q$1132,14,0)</f>
        <v>32821</v>
      </c>
      <c r="E189" s="98">
        <f t="shared" si="5"/>
        <v>6.0936595472410957</v>
      </c>
    </row>
    <row r="190" spans="1:5" ht="15" customHeight="1">
      <c r="A190" s="97" t="s">
        <v>221</v>
      </c>
      <c r="B190" s="97" t="s">
        <v>1400</v>
      </c>
      <c r="C190" s="98">
        <v>2</v>
      </c>
      <c r="D190" s="98">
        <f>+VLOOKUP(A190,[1]Mpios!$D$10:$Q$1132,14,0)</f>
        <v>66203</v>
      </c>
      <c r="E190" s="98">
        <f t="shared" si="5"/>
        <v>6.0420222648520454</v>
      </c>
    </row>
    <row r="191" spans="1:5" ht="15" customHeight="1">
      <c r="A191" s="97" t="s">
        <v>506</v>
      </c>
      <c r="B191" s="97" t="s">
        <v>1501</v>
      </c>
      <c r="C191" s="98">
        <v>1</v>
      </c>
      <c r="D191" s="98">
        <f>+VLOOKUP(A191,[1]Mpios!$D$10:$Q$1132,14,0)</f>
        <v>33201</v>
      </c>
      <c r="E191" s="98">
        <f t="shared" si="5"/>
        <v>6.0239149423210145</v>
      </c>
    </row>
    <row r="192" spans="1:5" ht="15" customHeight="1">
      <c r="A192" s="97" t="s">
        <v>500</v>
      </c>
      <c r="B192" s="97" t="s">
        <v>1499</v>
      </c>
      <c r="C192" s="98">
        <v>1</v>
      </c>
      <c r="D192" s="98">
        <f>+VLOOKUP(A192,[1]Mpios!$D$10:$Q$1132,14,0)</f>
        <v>33248</v>
      </c>
      <c r="E192" s="98">
        <f t="shared" si="5"/>
        <v>6.0153994225216554</v>
      </c>
    </row>
    <row r="193" spans="1:5" ht="15" customHeight="1">
      <c r="A193" s="97" t="s">
        <v>290</v>
      </c>
      <c r="B193" s="97" t="s">
        <v>1430</v>
      </c>
      <c r="C193" s="98">
        <v>1</v>
      </c>
      <c r="D193" s="98">
        <f>+VLOOKUP(A193,[1]Mpios!$D$10:$Q$1132,14,0)</f>
        <v>33447</v>
      </c>
      <c r="E193" s="98">
        <f t="shared" si="5"/>
        <v>5.9796095314975934</v>
      </c>
    </row>
    <row r="194" spans="1:5" ht="15" customHeight="1">
      <c r="A194" s="97" t="s">
        <v>481</v>
      </c>
      <c r="B194" s="97" t="s">
        <v>1490</v>
      </c>
      <c r="C194" s="98">
        <v>1</v>
      </c>
      <c r="D194" s="98">
        <f>+VLOOKUP(A194,[1]Mpios!$D$10:$Q$1132,14,0)</f>
        <v>33613</v>
      </c>
      <c r="E194" s="98">
        <f t="shared" si="5"/>
        <v>5.9500788385446111</v>
      </c>
    </row>
    <row r="195" spans="1:5" ht="15" customHeight="1">
      <c r="A195" s="97" t="s">
        <v>704</v>
      </c>
      <c r="B195" s="97" t="s">
        <v>1542</v>
      </c>
      <c r="C195" s="98">
        <v>1</v>
      </c>
      <c r="D195" s="98">
        <f>+VLOOKUP(A195,[1]Mpios!$D$10:$Q$1132,14,0)</f>
        <v>33816</v>
      </c>
      <c r="E195" s="98">
        <f t="shared" si="5"/>
        <v>5.9143600662408327</v>
      </c>
    </row>
    <row r="196" spans="1:5" ht="15" customHeight="1">
      <c r="A196" s="97" t="s">
        <v>578</v>
      </c>
      <c r="B196" s="97" t="s">
        <v>1513</v>
      </c>
      <c r="C196" s="98">
        <v>1</v>
      </c>
      <c r="D196" s="98">
        <f>+VLOOKUP(A196,[1]Mpios!$D$10:$Q$1132,14,0)</f>
        <v>33854</v>
      </c>
      <c r="E196" s="98">
        <f t="shared" ref="E196:E238" si="6">+(C196/D196)*2*100000</f>
        <v>5.9077213918591598</v>
      </c>
    </row>
    <row r="197" spans="1:5" ht="15" customHeight="1">
      <c r="A197" s="97" t="s">
        <v>283</v>
      </c>
      <c r="B197" s="97" t="s">
        <v>1427</v>
      </c>
      <c r="C197" s="98">
        <v>1</v>
      </c>
      <c r="D197" s="98">
        <f>+VLOOKUP(A197,[1]Mpios!$D$10:$Q$1132,14,0)</f>
        <v>33908</v>
      </c>
      <c r="E197" s="98">
        <f t="shared" si="6"/>
        <v>5.8983130824584169</v>
      </c>
    </row>
    <row r="198" spans="1:5">
      <c r="A198" s="97" t="s">
        <v>833</v>
      </c>
      <c r="B198" s="97" t="s">
        <v>1570</v>
      </c>
      <c r="C198" s="98">
        <v>12</v>
      </c>
      <c r="D198" s="98">
        <f>+VLOOKUP(A198,[1]Mpios!$D$10:$Q$1132,14,0)</f>
        <v>407539</v>
      </c>
      <c r="E198" s="98">
        <f t="shared" si="6"/>
        <v>5.8890069416669322</v>
      </c>
    </row>
    <row r="199" spans="1:5" ht="15" customHeight="1">
      <c r="A199" s="97" t="s">
        <v>777</v>
      </c>
      <c r="B199" s="97" t="s">
        <v>1552</v>
      </c>
      <c r="C199" s="98">
        <v>1</v>
      </c>
      <c r="D199" s="98">
        <f>+VLOOKUP(A199,[1]Mpios!$D$10:$Q$1132,14,0)</f>
        <v>34016</v>
      </c>
      <c r="E199" s="98">
        <f t="shared" si="6"/>
        <v>5.8795860771401696</v>
      </c>
    </row>
    <row r="200" spans="1:5" ht="15" customHeight="1">
      <c r="A200" s="97" t="s">
        <v>207</v>
      </c>
      <c r="B200" s="97" t="s">
        <v>1396</v>
      </c>
      <c r="C200" s="98">
        <v>1</v>
      </c>
      <c r="D200" s="98">
        <f>+VLOOKUP(A200,[1]Mpios!$D$10:$Q$1132,14,0)</f>
        <v>34033</v>
      </c>
      <c r="E200" s="98">
        <f t="shared" si="6"/>
        <v>5.8766491346634151</v>
      </c>
    </row>
    <row r="201" spans="1:5" ht="15" customHeight="1">
      <c r="A201" s="97" t="s">
        <v>519</v>
      </c>
      <c r="B201" s="97" t="s">
        <v>1504</v>
      </c>
      <c r="C201" s="98">
        <v>1</v>
      </c>
      <c r="D201" s="98">
        <f>+VLOOKUP(A201,[1]Mpios!$D$10:$Q$1132,14,0)</f>
        <v>34188</v>
      </c>
      <c r="E201" s="98">
        <f t="shared" si="6"/>
        <v>5.85000585000585</v>
      </c>
    </row>
    <row r="202" spans="1:5" ht="15" customHeight="1">
      <c r="A202" s="97" t="s">
        <v>537</v>
      </c>
      <c r="B202" s="97" t="s">
        <v>1507</v>
      </c>
      <c r="C202" s="98">
        <v>3</v>
      </c>
      <c r="D202" s="98">
        <f>+VLOOKUP(A202,[1]Mpios!$D$10:$Q$1132,14,0)</f>
        <v>104601</v>
      </c>
      <c r="E202" s="98">
        <f t="shared" si="6"/>
        <v>5.736082829036051</v>
      </c>
    </row>
    <row r="203" spans="1:5" ht="15" customHeight="1">
      <c r="A203" s="97" t="s">
        <v>691</v>
      </c>
      <c r="B203" s="97" t="s">
        <v>1534</v>
      </c>
      <c r="C203" s="98">
        <v>1</v>
      </c>
      <c r="D203" s="98">
        <f>+VLOOKUP(A203,[1]Mpios!$D$10:$Q$1132,14,0)</f>
        <v>35039</v>
      </c>
      <c r="E203" s="98">
        <f t="shared" si="6"/>
        <v>5.7079254544935649</v>
      </c>
    </row>
    <row r="204" spans="1:5" ht="15" customHeight="1">
      <c r="A204" s="97" t="s">
        <v>613</v>
      </c>
      <c r="B204" s="97" t="s">
        <v>1517</v>
      </c>
      <c r="C204" s="98">
        <v>4</v>
      </c>
      <c r="D204" s="98">
        <f>+VLOOKUP(A204,[1]Mpios!$D$10:$Q$1132,14,0)</f>
        <v>141863</v>
      </c>
      <c r="E204" s="98">
        <f t="shared" si="6"/>
        <v>5.639243495485081</v>
      </c>
    </row>
    <row r="205" spans="1:5" ht="15" customHeight="1">
      <c r="A205" s="97" t="s">
        <v>75</v>
      </c>
      <c r="B205" s="97" t="s">
        <v>1367</v>
      </c>
      <c r="C205" s="98">
        <v>2</v>
      </c>
      <c r="D205" s="98">
        <f>+VLOOKUP(A205,[1]Mpios!$D$10:$Q$1132,14,0)</f>
        <v>71033</v>
      </c>
      <c r="E205" s="98">
        <f t="shared" si="6"/>
        <v>5.6311855053285091</v>
      </c>
    </row>
    <row r="206" spans="1:5" ht="15" customHeight="1">
      <c r="A206" s="97" t="s">
        <v>840</v>
      </c>
      <c r="B206" s="97" t="s">
        <v>1574</v>
      </c>
      <c r="C206" s="98">
        <v>1</v>
      </c>
      <c r="D206" s="98">
        <f>+VLOOKUP(A206,[1]Mpios!$D$10:$Q$1132,14,0)</f>
        <v>36524</v>
      </c>
      <c r="E206" s="98">
        <f t="shared" si="6"/>
        <v>5.4758514949074577</v>
      </c>
    </row>
    <row r="207" spans="1:5" ht="15" customHeight="1">
      <c r="A207" s="97" t="s">
        <v>320</v>
      </c>
      <c r="B207" s="97" t="s">
        <v>1437</v>
      </c>
      <c r="C207" s="98">
        <v>1</v>
      </c>
      <c r="D207" s="98">
        <f>+VLOOKUP(A207,[1]Mpios!$D$10:$Q$1132,14,0)</f>
        <v>36544</v>
      </c>
      <c r="E207" s="98">
        <f t="shared" si="6"/>
        <v>5.4728546409807359</v>
      </c>
    </row>
    <row r="208" spans="1:5" ht="15" customHeight="1">
      <c r="A208" s="97" t="s">
        <v>602</v>
      </c>
      <c r="B208" s="97" t="s">
        <v>1516</v>
      </c>
      <c r="C208" s="98">
        <v>1</v>
      </c>
      <c r="D208" s="98">
        <f>+VLOOKUP(A208,[1]Mpios!$D$10:$Q$1132,14,0)</f>
        <v>38207</v>
      </c>
      <c r="E208" s="98">
        <f t="shared" si="6"/>
        <v>5.2346428664904341</v>
      </c>
    </row>
    <row r="209" spans="1:5" ht="15" customHeight="1">
      <c r="A209" s="97" t="s">
        <v>61</v>
      </c>
      <c r="B209" s="97" t="s">
        <v>938</v>
      </c>
      <c r="C209" s="98">
        <v>2</v>
      </c>
      <c r="D209" s="98">
        <f>+VLOOKUP(A209,[1]Mpios!$D$10:$Q$1132,14,0)</f>
        <v>78762</v>
      </c>
      <c r="E209" s="98">
        <f t="shared" si="6"/>
        <v>5.078591198801452</v>
      </c>
    </row>
    <row r="210" spans="1:5" ht="15" customHeight="1">
      <c r="A210" s="97" t="s">
        <v>138</v>
      </c>
      <c r="B210" s="97" t="s">
        <v>1286</v>
      </c>
      <c r="C210" s="98">
        <v>1</v>
      </c>
      <c r="D210" s="98">
        <f>+VLOOKUP(A210,[1]Mpios!$D$10:$Q$1132,14,0)</f>
        <v>40688</v>
      </c>
      <c r="E210" s="98">
        <f t="shared" si="6"/>
        <v>4.9154541879669678</v>
      </c>
    </row>
    <row r="211" spans="1:5" ht="15" customHeight="1">
      <c r="A211" s="97" t="s">
        <v>48</v>
      </c>
      <c r="B211" s="97" t="s">
        <v>1363</v>
      </c>
      <c r="C211" s="98">
        <v>1</v>
      </c>
      <c r="D211" s="98">
        <f>+VLOOKUP(A211,[1]Mpios!$D$10:$Q$1132,14,0)</f>
        <v>41209</v>
      </c>
      <c r="E211" s="98">
        <f t="shared" si="6"/>
        <v>4.8533087432357007</v>
      </c>
    </row>
    <row r="212" spans="1:5" ht="15" customHeight="1">
      <c r="A212" s="97" t="s">
        <v>862</v>
      </c>
      <c r="B212" s="97" t="s">
        <v>1585</v>
      </c>
      <c r="C212" s="98">
        <v>5</v>
      </c>
      <c r="D212" s="98">
        <f>+VLOOKUP(A212,[1]Mpios!$D$10:$Q$1132,14,0)</f>
        <v>214081</v>
      </c>
      <c r="E212" s="98">
        <f t="shared" si="6"/>
        <v>4.6711291520499252</v>
      </c>
    </row>
    <row r="213" spans="1:5" ht="15" customHeight="1">
      <c r="A213" s="97" t="s">
        <v>688</v>
      </c>
      <c r="B213" s="97" t="s">
        <v>1533</v>
      </c>
      <c r="C213" s="98">
        <v>1</v>
      </c>
      <c r="D213" s="98">
        <f>+VLOOKUP(A213,[1]Mpios!$D$10:$Q$1132,14,0)</f>
        <v>43135</v>
      </c>
      <c r="E213" s="98">
        <f t="shared" si="6"/>
        <v>4.6366060044047757</v>
      </c>
    </row>
    <row r="214" spans="1:5" ht="15" customHeight="1">
      <c r="A214" s="97" t="s">
        <v>746</v>
      </c>
      <c r="B214" s="97" t="s">
        <v>1547</v>
      </c>
      <c r="C214" s="98">
        <v>1</v>
      </c>
      <c r="D214" s="98">
        <f>+VLOOKUP(A214,[1]Mpios!$D$10:$Q$1132,14,0)</f>
        <v>45605</v>
      </c>
      <c r="E214" s="98">
        <f t="shared" si="6"/>
        <v>4.3854840478017758</v>
      </c>
    </row>
    <row r="215" spans="1:5" ht="15" customHeight="1">
      <c r="A215" s="97" t="s">
        <v>868</v>
      </c>
      <c r="B215" s="97" t="s">
        <v>1587</v>
      </c>
      <c r="C215" s="98">
        <v>1</v>
      </c>
      <c r="D215" s="98">
        <f>+VLOOKUP(A215,[1]Mpios!$D$10:$Q$1132,14,0)</f>
        <v>45681</v>
      </c>
      <c r="E215" s="98">
        <f t="shared" si="6"/>
        <v>4.3781878680414179</v>
      </c>
    </row>
    <row r="216" spans="1:5" ht="15" customHeight="1">
      <c r="A216" s="97" t="s">
        <v>323</v>
      </c>
      <c r="B216" s="97" t="s">
        <v>1439</v>
      </c>
      <c r="C216" s="98">
        <v>1</v>
      </c>
      <c r="D216" s="98">
        <f>+VLOOKUP(A216,[1]Mpios!$D$10:$Q$1132,14,0)</f>
        <v>45840</v>
      </c>
      <c r="E216" s="98">
        <f t="shared" si="6"/>
        <v>4.3630017452006982</v>
      </c>
    </row>
    <row r="217" spans="1:5">
      <c r="A217" s="97" t="s">
        <v>53</v>
      </c>
      <c r="B217" s="97" t="s">
        <v>1365</v>
      </c>
      <c r="C217" s="98">
        <v>10</v>
      </c>
      <c r="D217" s="98">
        <f>+VLOOKUP(A217,[1]Mpios!$D$10:$Q$1132,14,0)</f>
        <v>464560</v>
      </c>
      <c r="E217" s="98">
        <f t="shared" si="6"/>
        <v>4.3051489581539517</v>
      </c>
    </row>
    <row r="218" spans="1:5" ht="15" customHeight="1">
      <c r="A218" s="97" t="s">
        <v>67</v>
      </c>
      <c r="B218" s="97" t="s">
        <v>1371</v>
      </c>
      <c r="C218" s="98">
        <v>1</v>
      </c>
      <c r="D218" s="98">
        <f>+VLOOKUP(A218,[1]Mpios!$D$10:$Q$1132,14,0)</f>
        <v>47340</v>
      </c>
      <c r="E218" s="98">
        <f t="shared" si="6"/>
        <v>4.2247570764681033</v>
      </c>
    </row>
    <row r="219" spans="1:5">
      <c r="A219" s="97" t="s">
        <v>174</v>
      </c>
      <c r="B219" s="97" t="s">
        <v>1395</v>
      </c>
      <c r="C219" s="98">
        <v>21</v>
      </c>
      <c r="D219" s="98">
        <f>+VLOOKUP(A219,[1]Mpios!$D$10:$Q$1132,14,0)</f>
        <v>1013454</v>
      </c>
      <c r="E219" s="98">
        <f t="shared" si="6"/>
        <v>4.1442433499695106</v>
      </c>
    </row>
    <row r="220" spans="1:5" ht="15" customHeight="1">
      <c r="A220" s="97" t="s">
        <v>89</v>
      </c>
      <c r="B220" s="97" t="s">
        <v>1373</v>
      </c>
      <c r="C220" s="98">
        <v>1</v>
      </c>
      <c r="D220" s="98">
        <f>+VLOOKUP(A220,[1]Mpios!$D$10:$Q$1132,14,0)</f>
        <v>48659</v>
      </c>
      <c r="E220" s="98">
        <f t="shared" si="6"/>
        <v>4.1102365441131141</v>
      </c>
    </row>
    <row r="221" spans="1:5" ht="15" customHeight="1">
      <c r="A221" s="97" t="s">
        <v>670</v>
      </c>
      <c r="B221" s="97" t="s">
        <v>1527</v>
      </c>
      <c r="C221" s="98">
        <v>2</v>
      </c>
      <c r="D221" s="98">
        <f>+VLOOKUP(A221,[1]Mpios!$D$10:$Q$1132,14,0)</f>
        <v>98992</v>
      </c>
      <c r="E221" s="98">
        <f t="shared" si="6"/>
        <v>4.0407305640859867</v>
      </c>
    </row>
    <row r="222" spans="1:5" ht="15" customHeight="1">
      <c r="A222" s="97" t="s">
        <v>51</v>
      </c>
      <c r="B222" s="97" t="s">
        <v>1364</v>
      </c>
      <c r="C222" s="98">
        <v>1</v>
      </c>
      <c r="D222" s="98">
        <f>+VLOOKUP(A222,[1]Mpios!$D$10:$Q$1132,14,0)</f>
        <v>50832</v>
      </c>
      <c r="E222" s="98">
        <f t="shared" si="6"/>
        <v>3.9345294302801386</v>
      </c>
    </row>
    <row r="223" spans="1:5" ht="15" customHeight="1">
      <c r="A223" s="97" t="s">
        <v>558</v>
      </c>
      <c r="B223" s="97" t="s">
        <v>1511</v>
      </c>
      <c r="C223" s="98">
        <v>1</v>
      </c>
      <c r="D223" s="98">
        <f>+VLOOKUP(A223,[1]Mpios!$D$10:$Q$1132,14,0)</f>
        <v>60941</v>
      </c>
      <c r="E223" s="98">
        <f t="shared" si="6"/>
        <v>3.2818627853169464</v>
      </c>
    </row>
    <row r="224" spans="1:5" ht="15" customHeight="1">
      <c r="A224" s="97" t="s">
        <v>496</v>
      </c>
      <c r="B224" s="97" t="s">
        <v>1496</v>
      </c>
      <c r="C224" s="98">
        <v>1</v>
      </c>
      <c r="D224" s="98">
        <f>+VLOOKUP(A224,[1]Mpios!$D$10:$Q$1132,14,0)</f>
        <v>63817</v>
      </c>
      <c r="E224" s="98">
        <f t="shared" si="6"/>
        <v>3.133961170221101</v>
      </c>
    </row>
    <row r="225" spans="1:5" ht="15" customHeight="1">
      <c r="A225" s="97" t="s">
        <v>214</v>
      </c>
      <c r="B225" s="97" t="s">
        <v>1398</v>
      </c>
      <c r="C225" s="98">
        <v>1</v>
      </c>
      <c r="D225" s="98">
        <f>+VLOOKUP(A225,[1]Mpios!$D$10:$Q$1132,14,0)</f>
        <v>73179</v>
      </c>
      <c r="E225" s="98">
        <f t="shared" si="6"/>
        <v>2.7330245015646568</v>
      </c>
    </row>
    <row r="226" spans="1:5" ht="15" customHeight="1">
      <c r="A226" s="97" t="s">
        <v>81</v>
      </c>
      <c r="B226" s="97" t="s">
        <v>1372</v>
      </c>
      <c r="C226" s="98">
        <v>3</v>
      </c>
      <c r="D226" s="98">
        <f>+VLOOKUP(A226,[1]Mpios!$D$10:$Q$1132,14,0)</f>
        <v>227599</v>
      </c>
      <c r="E226" s="98">
        <f t="shared" si="6"/>
        <v>2.6362154491012699</v>
      </c>
    </row>
    <row r="227" spans="1:5" ht="15" customHeight="1">
      <c r="A227" s="97" t="s">
        <v>261</v>
      </c>
      <c r="B227" s="97" t="s">
        <v>1420</v>
      </c>
      <c r="C227" s="98">
        <v>1</v>
      </c>
      <c r="D227" s="98">
        <f>+VLOOKUP(A227,[1]Mpios!$D$10:$Q$1132,14,0)</f>
        <v>77355</v>
      </c>
      <c r="E227" s="98">
        <f t="shared" si="6"/>
        <v>2.5854825156744878</v>
      </c>
    </row>
    <row r="228" spans="1:5" ht="15" customHeight="1">
      <c r="A228" s="97" t="s">
        <v>146</v>
      </c>
      <c r="B228" s="97" t="s">
        <v>1383</v>
      </c>
      <c r="C228" s="98">
        <v>2</v>
      </c>
      <c r="D228" s="98">
        <f>+VLOOKUP(A228,[1]Mpios!$D$10:$Q$1132,14,0)</f>
        <v>163525</v>
      </c>
      <c r="E228" s="98">
        <f t="shared" si="6"/>
        <v>2.4461091576211587</v>
      </c>
    </row>
    <row r="229" spans="1:5" ht="15" customHeight="1">
      <c r="A229" s="97" t="s">
        <v>296</v>
      </c>
      <c r="B229" s="97" t="s">
        <v>1438</v>
      </c>
      <c r="C229" s="98">
        <v>3</v>
      </c>
      <c r="D229" s="98">
        <f>+VLOOKUP(A229,[1]Mpios!$D$10:$Q$1132,14,0)</f>
        <v>280107</v>
      </c>
      <c r="E229" s="98">
        <f t="shared" si="6"/>
        <v>2.1420385781147919</v>
      </c>
    </row>
    <row r="230" spans="1:5" ht="15" customHeight="1">
      <c r="A230" s="97" t="s">
        <v>69</v>
      </c>
      <c r="B230" s="97" t="s">
        <v>1366</v>
      </c>
      <c r="C230" s="98">
        <v>1</v>
      </c>
      <c r="D230" s="98">
        <f>+VLOOKUP(A230,[1]Mpios!$D$10:$Q$1132,14,0)</f>
        <v>114902</v>
      </c>
      <c r="E230" s="98">
        <f t="shared" si="6"/>
        <v>1.7406137404048669</v>
      </c>
    </row>
    <row r="231" spans="1:5" ht="15" customHeight="1">
      <c r="A231" s="97" t="s">
        <v>118</v>
      </c>
      <c r="B231" s="97" t="s">
        <v>1380</v>
      </c>
      <c r="C231" s="98">
        <v>1</v>
      </c>
      <c r="D231" s="98">
        <f>+VLOOKUP(A231,[1]Mpios!$D$10:$Q$1132,14,0)</f>
        <v>122231</v>
      </c>
      <c r="E231" s="98">
        <f t="shared" si="6"/>
        <v>1.6362461241419937</v>
      </c>
    </row>
    <row r="232" spans="1:5" ht="15" customHeight="1">
      <c r="A232" s="97" t="s">
        <v>756</v>
      </c>
      <c r="B232" s="97" t="s">
        <v>1553</v>
      </c>
      <c r="C232" s="98">
        <v>2</v>
      </c>
      <c r="D232" s="98">
        <f>+VLOOKUP(A232,[1]Mpios!$D$10:$Q$1132,14,0)</f>
        <v>279027</v>
      </c>
      <c r="E232" s="98">
        <f t="shared" si="6"/>
        <v>1.4335530253344659</v>
      </c>
    </row>
    <row r="233" spans="1:5" ht="15" customHeight="1">
      <c r="A233" s="97" t="s">
        <v>710</v>
      </c>
      <c r="B233" s="97" t="s">
        <v>1544</v>
      </c>
      <c r="C233" s="98">
        <v>1</v>
      </c>
      <c r="D233" s="98">
        <f>+VLOOKUP(A233,[1]Mpios!$D$10:$Q$1132,14,0)</f>
        <v>191704</v>
      </c>
      <c r="E233" s="98">
        <f t="shared" si="6"/>
        <v>1.0432750490339273</v>
      </c>
    </row>
    <row r="234" spans="1:5" ht="15" customHeight="1">
      <c r="A234" s="97" t="s">
        <v>363</v>
      </c>
      <c r="B234" s="97" t="s">
        <v>1451</v>
      </c>
      <c r="C234" s="98">
        <v>2</v>
      </c>
      <c r="D234" s="98">
        <f>+VLOOKUP(A234,[1]Mpios!$D$10:$Q$1132,14,0)</f>
        <v>447716</v>
      </c>
      <c r="E234" s="98">
        <f t="shared" si="6"/>
        <v>0.89342350954623029</v>
      </c>
    </row>
    <row r="235" spans="1:5" ht="15" customHeight="1">
      <c r="A235" s="97" t="s">
        <v>338</v>
      </c>
      <c r="B235" s="97" t="s">
        <v>1445</v>
      </c>
      <c r="C235" s="98">
        <v>2</v>
      </c>
      <c r="D235" s="98">
        <f>+VLOOKUP(A235,[1]Mpios!$D$10:$Q$1132,14,0)</f>
        <v>463218</v>
      </c>
      <c r="E235" s="98">
        <f t="shared" si="6"/>
        <v>0.86352430173266159</v>
      </c>
    </row>
    <row r="236" spans="1:5" ht="15" customHeight="1">
      <c r="A236" s="97" t="s">
        <v>516</v>
      </c>
      <c r="B236" s="97" t="s">
        <v>1506</v>
      </c>
      <c r="C236" s="98">
        <v>1</v>
      </c>
      <c r="D236" s="98">
        <f>+VLOOKUP(A236,[1]Mpios!$D$10:$Q$1132,14,0)</f>
        <v>268758</v>
      </c>
      <c r="E236" s="98">
        <f t="shared" si="6"/>
        <v>0.74416389465615906</v>
      </c>
    </row>
    <row r="237" spans="1:5" ht="15" customHeight="1">
      <c r="A237" s="97" t="s">
        <v>559</v>
      </c>
      <c r="B237" s="97" t="s">
        <v>1514</v>
      </c>
      <c r="C237" s="98">
        <v>1</v>
      </c>
      <c r="D237" s="98">
        <f>+VLOOKUP(A237,[1]Mpios!$D$10:$Q$1132,14,0)</f>
        <v>495200</v>
      </c>
      <c r="E237" s="98">
        <f t="shared" si="6"/>
        <v>0.40387722132471726</v>
      </c>
    </row>
    <row r="238" spans="1:5" ht="15" customHeight="1">
      <c r="A238" s="97" t="s">
        <v>707</v>
      </c>
      <c r="B238" s="97" t="s">
        <v>1545</v>
      </c>
      <c r="C238" s="98">
        <v>1</v>
      </c>
      <c r="D238" s="98">
        <f>+VLOOKUP(A238,[1]Mpios!$D$10:$Q$1132,14,0)</f>
        <v>528352</v>
      </c>
      <c r="E238" s="98">
        <f t="shared" si="6"/>
        <v>0.37853552177336319</v>
      </c>
    </row>
    <row r="239" spans="1:5">
      <c r="A239" s="94" t="s">
        <v>1179</v>
      </c>
      <c r="B239" s="94" t="s">
        <v>1346</v>
      </c>
      <c r="C239" s="95">
        <v>3242</v>
      </c>
      <c r="D239" s="98" t="e">
        <f>+VLOOKUP(A239,[1]Mpios!$D$10:$Q$1132,14,0)</f>
        <v>#N/A</v>
      </c>
      <c r="E239" s="98" t="e">
        <f t="shared" ref="E239" si="7">+(C239/D239)*2*100000</f>
        <v>#N/A</v>
      </c>
    </row>
  </sheetData>
  <sortState ref="A4:E238">
    <sortCondition descending="1" ref="E4:E238"/>
  </sortState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ignoredErrors>
    <ignoredError sqref="A4:E238" numberStoredAsText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sqref="A1:E10"/>
    </sheetView>
  </sheetViews>
  <sheetFormatPr baseColWidth="10" defaultRowHeight="15"/>
  <sheetData>
    <row r="1" spans="1:5">
      <c r="A1" s="97" t="s">
        <v>173</v>
      </c>
      <c r="B1" s="97" t="s">
        <v>1394</v>
      </c>
      <c r="C1" s="98">
        <v>1719</v>
      </c>
      <c r="D1" s="98">
        <v>7980001</v>
      </c>
      <c r="E1" s="98">
        <v>43.082701368082539</v>
      </c>
    </row>
    <row r="2" spans="1:5">
      <c r="A2" s="97" t="s">
        <v>254</v>
      </c>
      <c r="B2" s="97" t="s">
        <v>1421</v>
      </c>
      <c r="C2" s="98">
        <v>85</v>
      </c>
      <c r="D2" s="98">
        <v>397488</v>
      </c>
      <c r="E2" s="98">
        <v>42.76858672463068</v>
      </c>
    </row>
    <row r="3" spans="1:5">
      <c r="A3" s="97" t="s">
        <v>693</v>
      </c>
      <c r="B3" s="97" t="s">
        <v>1540</v>
      </c>
      <c r="C3" s="98">
        <v>100</v>
      </c>
      <c r="D3" s="98">
        <v>472023</v>
      </c>
      <c r="E3" s="98">
        <v>42.370816676306028</v>
      </c>
    </row>
    <row r="4" spans="1:5">
      <c r="A4" s="97" t="s">
        <v>697</v>
      </c>
      <c r="B4" s="97" t="s">
        <v>1536</v>
      </c>
      <c r="C4" s="98">
        <v>33</v>
      </c>
      <c r="D4" s="98">
        <v>200829</v>
      </c>
      <c r="E4" s="98">
        <v>32.863779633419476</v>
      </c>
    </row>
    <row r="5" spans="1:5">
      <c r="A5" s="97" t="s">
        <v>531</v>
      </c>
      <c r="B5" s="97" t="s">
        <v>1510</v>
      </c>
      <c r="C5" s="98">
        <v>69</v>
      </c>
      <c r="D5" s="98">
        <v>491387</v>
      </c>
      <c r="E5" s="98">
        <v>28.0837710399339</v>
      </c>
    </row>
    <row r="6" spans="1:5">
      <c r="A6" s="97" t="s">
        <v>834</v>
      </c>
      <c r="B6" s="97" t="s">
        <v>1579</v>
      </c>
      <c r="C6" s="98">
        <v>16</v>
      </c>
      <c r="D6" s="98">
        <v>115028</v>
      </c>
      <c r="E6" s="98">
        <v>27.819313558437948</v>
      </c>
    </row>
    <row r="7" spans="1:5">
      <c r="A7" s="97" t="s">
        <v>1068</v>
      </c>
      <c r="B7" s="97" t="s">
        <v>1414</v>
      </c>
      <c r="C7" s="98">
        <v>26</v>
      </c>
      <c r="D7" s="98">
        <v>191878</v>
      </c>
      <c r="E7" s="98">
        <v>27.100553476688312</v>
      </c>
    </row>
    <row r="8" spans="1:5">
      <c r="A8" s="97" t="s">
        <v>781</v>
      </c>
      <c r="B8" s="97" t="s">
        <v>1562</v>
      </c>
      <c r="C8" s="98">
        <v>73</v>
      </c>
      <c r="D8" s="98">
        <v>558815</v>
      </c>
      <c r="E8" s="98">
        <v>26.126714565643372</v>
      </c>
    </row>
    <row r="9" spans="1:5">
      <c r="A9" s="97" t="s">
        <v>420</v>
      </c>
      <c r="B9" s="97" t="s">
        <v>1472</v>
      </c>
      <c r="C9" s="98">
        <v>10</v>
      </c>
      <c r="D9" s="98">
        <v>79120</v>
      </c>
      <c r="E9" s="98">
        <v>25.278058645096056</v>
      </c>
    </row>
    <row r="10" spans="1:5">
      <c r="A10" s="97" t="s">
        <v>480</v>
      </c>
      <c r="B10" s="97" t="s">
        <v>1498</v>
      </c>
      <c r="C10" s="98">
        <v>43</v>
      </c>
      <c r="D10" s="98">
        <v>344130</v>
      </c>
      <c r="E10" s="98">
        <v>24.990555894574726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12"/>
  <sheetViews>
    <sheetView topLeftCell="A13" zoomScale="110" zoomScaleNormal="110" workbookViewId="0">
      <selection activeCell="B6" sqref="B6"/>
    </sheetView>
  </sheetViews>
  <sheetFormatPr baseColWidth="10" defaultRowHeight="15"/>
  <cols>
    <col min="2" max="8" width="13" bestFit="1" customWidth="1"/>
    <col min="9" max="9" width="12" bestFit="1" customWidth="1"/>
  </cols>
  <sheetData>
    <row r="1" spans="1:9">
      <c r="A1" s="8" t="s">
        <v>21</v>
      </c>
      <c r="B1" s="8"/>
      <c r="C1" s="8"/>
      <c r="D1" s="8"/>
      <c r="E1" s="8"/>
      <c r="F1" s="8"/>
      <c r="G1" s="8"/>
      <c r="H1" s="8"/>
    </row>
    <row r="2" spans="1:9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9" t="s">
        <v>15</v>
      </c>
      <c r="H2" s="9" t="s">
        <v>16</v>
      </c>
      <c r="I2" s="9" t="s">
        <v>17</v>
      </c>
    </row>
    <row r="3" spans="1:9">
      <c r="A3" s="8" t="s">
        <v>18</v>
      </c>
      <c r="B3" s="10">
        <v>61948</v>
      </c>
      <c r="C3" s="10">
        <v>66748</v>
      </c>
      <c r="D3" s="10">
        <v>69466</v>
      </c>
      <c r="E3" s="10">
        <v>67737</v>
      </c>
      <c r="F3" s="10">
        <v>69632</v>
      </c>
      <c r="G3" s="10">
        <v>60621</v>
      </c>
      <c r="H3" s="11">
        <v>49849</v>
      </c>
      <c r="I3" s="11">
        <v>27843</v>
      </c>
    </row>
    <row r="4" spans="1:9">
      <c r="A4" s="8" t="s">
        <v>20</v>
      </c>
      <c r="B4" s="10">
        <v>95</v>
      </c>
      <c r="C4" s="10">
        <v>82</v>
      </c>
      <c r="D4" s="10">
        <v>101</v>
      </c>
      <c r="E4" s="10">
        <v>108</v>
      </c>
      <c r="F4" s="10">
        <v>177</v>
      </c>
      <c r="G4" s="10">
        <v>155</v>
      </c>
      <c r="H4" s="11">
        <v>137</v>
      </c>
      <c r="I4" s="11">
        <v>90</v>
      </c>
    </row>
    <row r="5" spans="1:9">
      <c r="A5" s="8" t="s">
        <v>19</v>
      </c>
      <c r="B5" s="10">
        <v>69604</v>
      </c>
      <c r="C5" s="10">
        <v>73853</v>
      </c>
      <c r="D5" s="10">
        <v>76814</v>
      </c>
      <c r="E5" s="10">
        <v>76737</v>
      </c>
      <c r="F5" s="10">
        <v>78115</v>
      </c>
      <c r="G5" s="10">
        <v>68443</v>
      </c>
      <c r="H5" s="11">
        <v>55975</v>
      </c>
      <c r="I5" s="11">
        <v>30809</v>
      </c>
    </row>
    <row r="6" spans="1:9">
      <c r="A6" s="8" t="s">
        <v>22</v>
      </c>
      <c r="B6" s="10">
        <f t="shared" ref="B6:I6" si="0">+SUM(B3:B5)</f>
        <v>131647</v>
      </c>
      <c r="C6" s="10">
        <f t="shared" si="0"/>
        <v>140683</v>
      </c>
      <c r="D6" s="10">
        <f t="shared" si="0"/>
        <v>146381</v>
      </c>
      <c r="E6" s="10">
        <f t="shared" si="0"/>
        <v>144582</v>
      </c>
      <c r="F6" s="10">
        <f t="shared" si="0"/>
        <v>147924</v>
      </c>
      <c r="G6" s="10">
        <f t="shared" si="0"/>
        <v>129219</v>
      </c>
      <c r="H6" s="11">
        <f t="shared" si="0"/>
        <v>105961</v>
      </c>
      <c r="I6" s="10">
        <f t="shared" si="0"/>
        <v>58742</v>
      </c>
    </row>
    <row r="8" spans="1:9">
      <c r="A8" s="7" t="s">
        <v>8</v>
      </c>
      <c r="B8" s="7"/>
      <c r="C8" s="8"/>
      <c r="D8" s="8"/>
      <c r="E8" s="8"/>
      <c r="F8" s="8"/>
      <c r="G8" s="8"/>
      <c r="H8" s="8"/>
      <c r="I8" s="8"/>
    </row>
    <row r="9" spans="1:9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14</v>
      </c>
      <c r="G9" s="9" t="s">
        <v>15</v>
      </c>
      <c r="H9" s="9" t="s">
        <v>16</v>
      </c>
      <c r="I9" s="9" t="s">
        <v>17</v>
      </c>
    </row>
    <row r="10" spans="1:9">
      <c r="A10" s="8" t="s">
        <v>18</v>
      </c>
      <c r="B10" s="12">
        <f>+(B3/$B$6)</f>
        <v>0.47056142563066383</v>
      </c>
      <c r="C10" s="12">
        <f>+(C3/$C$6)</f>
        <v>0.47445675739072951</v>
      </c>
      <c r="D10" s="12">
        <f>+(D3/$D$6)</f>
        <v>0.47455612408714248</v>
      </c>
      <c r="E10" s="12">
        <f>+(E3/$E$6)</f>
        <v>0.46850230319126862</v>
      </c>
      <c r="F10" s="12">
        <f>+(F3/$F$6)</f>
        <v>0.47072821178442986</v>
      </c>
      <c r="G10" s="12">
        <f>+(G3/$G$6)</f>
        <v>0.46913379611357464</v>
      </c>
      <c r="H10" s="12">
        <f>+(H3/$H$6)</f>
        <v>0.4704466737762007</v>
      </c>
      <c r="I10" s="12">
        <f>+(I3/$I$6)</f>
        <v>0.47398794729495081</v>
      </c>
    </row>
    <row r="11" spans="1:9">
      <c r="A11" s="8" t="s">
        <v>20</v>
      </c>
      <c r="B11" s="12">
        <f>+(B4/$B$6)</f>
        <v>7.2162677463216023E-4</v>
      </c>
      <c r="C11" s="12">
        <f>+(C4/$C$6)</f>
        <v>5.828707093252205E-4</v>
      </c>
      <c r="D11" s="12">
        <f>+(D4/$D$6)</f>
        <v>6.8998025700056696E-4</v>
      </c>
      <c r="E11" s="12">
        <f>+(E4/$E$6)</f>
        <v>7.4698095198572436E-4</v>
      </c>
      <c r="F11" s="12">
        <f>+(F4/$F$6)</f>
        <v>1.196560395878965E-3</v>
      </c>
      <c r="G11" s="12">
        <f>+(G4/$G$6)</f>
        <v>1.1995140033586392E-3</v>
      </c>
      <c r="H11" s="12">
        <f>+(H4/$H$6)</f>
        <v>1.292928530308321E-3</v>
      </c>
      <c r="I11" s="12">
        <f>+(I4/$I$6)</f>
        <v>1.5321235232031597E-3</v>
      </c>
    </row>
    <row r="12" spans="1:9">
      <c r="A12" s="8" t="s">
        <v>19</v>
      </c>
      <c r="B12" s="12">
        <f>+(B5/$B$6)</f>
        <v>0.528716947594704</v>
      </c>
      <c r="C12" s="12">
        <f>+(C5/$C$6)</f>
        <v>0.52496037189994527</v>
      </c>
      <c r="D12" s="12">
        <f>+(D5/$D$6)</f>
        <v>0.52475389565585695</v>
      </c>
      <c r="E12" s="12">
        <f>+(E5/$E$6)</f>
        <v>0.5307507158567456</v>
      </c>
      <c r="F12" s="12">
        <f>+(F5/$F$6)</f>
        <v>0.52807522781969118</v>
      </c>
      <c r="G12" s="12">
        <f>+(G5/$G$6)</f>
        <v>0.52966668988306675</v>
      </c>
      <c r="H12" s="12">
        <f>+(H5/$H$6)</f>
        <v>0.52826039769349098</v>
      </c>
      <c r="I12" s="12">
        <f>+(I5/$I$6)</f>
        <v>0.52447992918184605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C19"/>
  <sheetViews>
    <sheetView workbookViewId="0">
      <selection activeCell="C4" sqref="C4"/>
    </sheetView>
  </sheetViews>
  <sheetFormatPr baseColWidth="10" defaultRowHeight="15"/>
  <cols>
    <col min="1" max="1" width="33.7109375" bestFit="1" customWidth="1"/>
  </cols>
  <sheetData>
    <row r="1" spans="1:3">
      <c r="A1" s="110" t="s">
        <v>23</v>
      </c>
      <c r="B1" s="110"/>
      <c r="C1" s="110"/>
    </row>
    <row r="2" spans="1:3">
      <c r="A2" s="13" t="s">
        <v>24</v>
      </c>
      <c r="B2" s="13" t="s">
        <v>31</v>
      </c>
      <c r="C2" s="13" t="s">
        <v>8</v>
      </c>
    </row>
    <row r="3" spans="1:3">
      <c r="A3" s="14" t="s">
        <v>25</v>
      </c>
      <c r="B3" s="9">
        <v>199</v>
      </c>
      <c r="C3" s="21">
        <f>+B3/$B$10</f>
        <v>3.3756848908415463E-3</v>
      </c>
    </row>
    <row r="4" spans="1:3">
      <c r="A4" s="14" t="s">
        <v>26</v>
      </c>
      <c r="B4" s="18">
        <v>12520</v>
      </c>
      <c r="C4" s="21">
        <f t="shared" ref="C4:C10" si="0">+B4/$B$10</f>
        <v>0.21237977303184</v>
      </c>
    </row>
    <row r="5" spans="1:3">
      <c r="A5" s="14" t="s">
        <v>27</v>
      </c>
      <c r="B5" s="9">
        <v>145</v>
      </c>
      <c r="C5" s="21">
        <f t="shared" si="0"/>
        <v>2.459669895336805E-3</v>
      </c>
    </row>
    <row r="6" spans="1:3">
      <c r="A6" s="14" t="s">
        <v>28</v>
      </c>
      <c r="B6">
        <v>26368</v>
      </c>
      <c r="C6" s="21">
        <f t="shared" si="0"/>
        <v>0.44728672965683364</v>
      </c>
    </row>
    <row r="7" spans="1:3">
      <c r="A7" s="14" t="s">
        <v>29</v>
      </c>
      <c r="B7" s="9">
        <v>1971</v>
      </c>
      <c r="C7" s="21">
        <f t="shared" si="0"/>
        <v>3.3434547335923055E-2</v>
      </c>
    </row>
    <row r="8" spans="1:3">
      <c r="A8" s="15" t="s">
        <v>30</v>
      </c>
      <c r="B8" s="9">
        <v>10446</v>
      </c>
      <c r="C8" s="21">
        <f t="shared" si="0"/>
        <v>0.17719801190819495</v>
      </c>
    </row>
    <row r="9" spans="1:3">
      <c r="A9" s="19" t="s">
        <v>32</v>
      </c>
      <c r="B9" s="20">
        <v>7302</v>
      </c>
      <c r="C9" s="21">
        <f t="shared" si="0"/>
        <v>0.12386558328103001</v>
      </c>
    </row>
    <row r="10" spans="1:3">
      <c r="A10" s="16" t="s">
        <v>22</v>
      </c>
      <c r="B10" s="17">
        <f>+SUM(B3:B9)</f>
        <v>58951</v>
      </c>
      <c r="C10" s="21">
        <f t="shared" si="0"/>
        <v>1</v>
      </c>
    </row>
    <row r="12" spans="1:3">
      <c r="A12" s="22" t="s">
        <v>33</v>
      </c>
      <c r="B12" s="22" t="s">
        <v>8</v>
      </c>
    </row>
    <row r="13" spans="1:3">
      <c r="A13" s="14" t="s">
        <v>25</v>
      </c>
      <c r="B13" s="23">
        <f>+C3</f>
        <v>3.3756848908415463E-3</v>
      </c>
    </row>
    <row r="14" spans="1:3">
      <c r="A14" s="14" t="s">
        <v>26</v>
      </c>
      <c r="B14" s="23">
        <f t="shared" ref="B14:B18" si="1">+C4</f>
        <v>0.21237977303184</v>
      </c>
    </row>
    <row r="15" spans="1:3">
      <c r="A15" s="14" t="s">
        <v>27</v>
      </c>
      <c r="B15" s="23">
        <f t="shared" si="1"/>
        <v>2.459669895336805E-3</v>
      </c>
    </row>
    <row r="16" spans="1:3">
      <c r="A16" s="14" t="s">
        <v>28</v>
      </c>
      <c r="B16" s="23">
        <f t="shared" si="1"/>
        <v>0.44728672965683364</v>
      </c>
    </row>
    <row r="17" spans="1:2">
      <c r="A17" s="14" t="s">
        <v>29</v>
      </c>
      <c r="B17" s="23">
        <f t="shared" si="1"/>
        <v>3.3434547335923055E-2</v>
      </c>
    </row>
    <row r="18" spans="1:2">
      <c r="A18" s="15" t="s">
        <v>34</v>
      </c>
      <c r="B18" s="23">
        <f t="shared" si="1"/>
        <v>0.17719801190819495</v>
      </c>
    </row>
    <row r="19" spans="1:2">
      <c r="A19" s="14" t="s">
        <v>35</v>
      </c>
      <c r="B19" s="23">
        <f>+C9</f>
        <v>0.12386558328103001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Q896"/>
  <sheetViews>
    <sheetView topLeftCell="E1" workbookViewId="0">
      <selection activeCell="K7" sqref="K7"/>
    </sheetView>
  </sheetViews>
  <sheetFormatPr baseColWidth="10" defaultRowHeight="15"/>
  <cols>
    <col min="2" max="2" width="25.42578125" bestFit="1" customWidth="1"/>
    <col min="3" max="3" width="27.42578125" bestFit="1" customWidth="1"/>
    <col min="4" max="4" width="19.7109375" bestFit="1" customWidth="1"/>
    <col min="8" max="8" width="25.42578125" bestFit="1" customWidth="1"/>
    <col min="9" max="9" width="19.7109375" bestFit="1" customWidth="1"/>
    <col min="11" max="11" width="12" bestFit="1" customWidth="1"/>
    <col min="13" max="13" width="13.7109375" bestFit="1" customWidth="1"/>
  </cols>
  <sheetData>
    <row r="1" spans="1:17">
      <c r="A1" s="8" t="s">
        <v>36</v>
      </c>
      <c r="B1" s="8" t="s">
        <v>933</v>
      </c>
      <c r="C1" s="24" t="s">
        <v>932</v>
      </c>
      <c r="D1" s="8" t="s">
        <v>996</v>
      </c>
      <c r="G1" s="8" t="s">
        <v>36</v>
      </c>
      <c r="H1" s="8" t="s">
        <v>933</v>
      </c>
      <c r="I1" s="8" t="s">
        <v>996</v>
      </c>
      <c r="J1" s="9" t="s">
        <v>1002</v>
      </c>
      <c r="K1" s="31" t="s">
        <v>1003</v>
      </c>
      <c r="M1" s="8" t="s">
        <v>933</v>
      </c>
      <c r="N1" s="8">
        <v>2012</v>
      </c>
      <c r="O1" s="8">
        <v>2013</v>
      </c>
      <c r="P1" s="8">
        <v>2014</v>
      </c>
      <c r="Q1" s="8">
        <v>2015</v>
      </c>
    </row>
    <row r="2" spans="1:17">
      <c r="A2" s="25" t="s">
        <v>37</v>
      </c>
      <c r="B2" s="25" t="str">
        <f>+VLOOKUP(A2:A896,[1]Mpios!$B$10:$C$1131,2,0)</f>
        <v>Antioquia</v>
      </c>
      <c r="C2" s="8" t="str">
        <f>+VLOOKUP(A2:A896,[1]Mpios!$D$10:$E$1131,2,0)</f>
        <v>Medellín</v>
      </c>
      <c r="D2" s="20">
        <v>4612</v>
      </c>
      <c r="G2" s="27" t="s">
        <v>974</v>
      </c>
      <c r="H2" s="28" t="s">
        <v>1000</v>
      </c>
      <c r="I2" s="29">
        <f>+SUM($D$415:$D$444)</f>
        <v>12381</v>
      </c>
      <c r="J2" s="28">
        <v>500076</v>
      </c>
      <c r="K2" s="32">
        <f>+(I2/J2)*100000</f>
        <v>2475.8236748014301</v>
      </c>
      <c r="M2" s="28" t="s">
        <v>1000</v>
      </c>
      <c r="N2" s="37">
        <v>4044.733237907918</v>
      </c>
      <c r="O2" s="37">
        <v>3771.9725815629163</v>
      </c>
      <c r="P2" s="37">
        <v>3479.0001837748982</v>
      </c>
      <c r="Q2" s="48">
        <f>+K2</f>
        <v>2475.8236748014301</v>
      </c>
    </row>
    <row r="3" spans="1:17">
      <c r="A3" s="25" t="s">
        <v>38</v>
      </c>
      <c r="B3" s="25" t="str">
        <f>+VLOOKUP(A3:A897,[1]Mpios!$B$10:$C$1131,2,0)</f>
        <v>Antioquia</v>
      </c>
      <c r="C3" s="8" t="str">
        <f>+VLOOKUP(A3:A897,[1]Mpios!$D$10:$E$1131,2,0)</f>
        <v>Abejorral</v>
      </c>
      <c r="D3" s="20">
        <v>5</v>
      </c>
      <c r="G3" s="27" t="s">
        <v>969</v>
      </c>
      <c r="H3" s="30" t="s">
        <v>939</v>
      </c>
      <c r="I3" s="29">
        <f>+SUM($D$245:$D$260)</f>
        <v>8442</v>
      </c>
      <c r="J3" s="28">
        <v>477619</v>
      </c>
      <c r="K3" s="32">
        <f t="shared" ref="K3:K34" si="0">+(I3/J3)*100000</f>
        <v>1767.5176238801218</v>
      </c>
      <c r="M3" s="30" t="s">
        <v>939</v>
      </c>
      <c r="N3" s="37">
        <v>2903.9096029459133</v>
      </c>
      <c r="O3" s="37">
        <v>3007.0229033872779</v>
      </c>
      <c r="P3" s="37">
        <v>2966.1079853327592</v>
      </c>
      <c r="Q3" s="48">
        <f t="shared" ref="Q3:Q6" si="1">+K3</f>
        <v>1767.5176238801218</v>
      </c>
    </row>
    <row r="4" spans="1:17">
      <c r="A4" s="25" t="s">
        <v>39</v>
      </c>
      <c r="B4" s="25" t="str">
        <f>+VLOOKUP(A4:A898,[1]Mpios!$B$10:$C$1131,2,0)</f>
        <v>Antioquia</v>
      </c>
      <c r="C4" s="8" t="str">
        <f>+VLOOKUP(A4:A898,[1]Mpios!$D$10:$E$1131,2,0)</f>
        <v>Amagá</v>
      </c>
      <c r="D4" s="20">
        <v>76</v>
      </c>
      <c r="G4" s="27" t="s">
        <v>989</v>
      </c>
      <c r="H4" s="30" t="s">
        <v>956</v>
      </c>
      <c r="I4" s="29">
        <f>+SUM($D$858:$D$870)</f>
        <v>5330</v>
      </c>
      <c r="J4" s="28">
        <v>345204</v>
      </c>
      <c r="K4" s="32">
        <f t="shared" si="0"/>
        <v>1544.0145537131668</v>
      </c>
      <c r="M4" s="30" t="s">
        <v>956</v>
      </c>
      <c r="N4" s="37">
        <v>2862.4413723154298</v>
      </c>
      <c r="O4" s="37">
        <v>2481.5014804749389</v>
      </c>
      <c r="P4" s="37">
        <v>2394.7758874481724</v>
      </c>
      <c r="Q4" s="48">
        <f t="shared" si="1"/>
        <v>1544.0145537131668</v>
      </c>
    </row>
    <row r="5" spans="1:17">
      <c r="A5" s="25" t="s">
        <v>40</v>
      </c>
      <c r="B5" s="25" t="str">
        <f>+VLOOKUP(A5:A899,[1]Mpios!$B$10:$C$1131,2,0)</f>
        <v>Antioquia</v>
      </c>
      <c r="C5" s="8" t="str">
        <f>+VLOOKUP(A5:A899,[1]Mpios!$D$10:$E$1131,2,0)</f>
        <v>Amalfi</v>
      </c>
      <c r="D5" s="20">
        <v>234</v>
      </c>
      <c r="G5" s="27" t="s">
        <v>970</v>
      </c>
      <c r="H5" s="28" t="s">
        <v>998</v>
      </c>
      <c r="I5" s="29">
        <f>+SUM($D$261:$D$302)</f>
        <v>15990</v>
      </c>
      <c r="J5" s="28">
        <v>1379070</v>
      </c>
      <c r="K5" s="32">
        <f t="shared" si="0"/>
        <v>1159.4770388740239</v>
      </c>
      <c r="M5" s="28" t="s">
        <v>998</v>
      </c>
      <c r="N5" s="37">
        <v>2805.2676228589389</v>
      </c>
      <c r="O5" s="37">
        <v>2637.6939111743618</v>
      </c>
      <c r="P5" s="37">
        <v>1871.4834699770363</v>
      </c>
      <c r="Q5" s="48">
        <f t="shared" si="1"/>
        <v>1159.4770388740239</v>
      </c>
    </row>
    <row r="6" spans="1:17">
      <c r="A6" s="25" t="s">
        <v>41</v>
      </c>
      <c r="B6" s="25" t="str">
        <f>+VLOOKUP(A6:A900,[1]Mpios!$B$10:$C$1131,2,0)</f>
        <v>Antioquia</v>
      </c>
      <c r="C6" s="8" t="str">
        <f>+VLOOKUP(A6:A900,[1]Mpios!$D$10:$E$1131,2,0)</f>
        <v>Andes</v>
      </c>
      <c r="D6" s="20">
        <v>111</v>
      </c>
      <c r="G6" s="27" t="s">
        <v>979</v>
      </c>
      <c r="H6" s="30" t="s">
        <v>946</v>
      </c>
      <c r="I6" s="29">
        <f>+SUM($D$552:$D$614)</f>
        <v>16779</v>
      </c>
      <c r="J6" s="28">
        <v>1744275</v>
      </c>
      <c r="K6" s="32">
        <f t="shared" si="0"/>
        <v>961.94694070602395</v>
      </c>
      <c r="M6" s="30" t="s">
        <v>946</v>
      </c>
      <c r="N6" s="37">
        <v>2080.2508247290812</v>
      </c>
      <c r="O6" s="37">
        <v>1943.7784985662574</v>
      </c>
      <c r="P6" s="37">
        <v>1907.8943168278101</v>
      </c>
      <c r="Q6" s="48">
        <f t="shared" si="1"/>
        <v>961.94694070602395</v>
      </c>
    </row>
    <row r="7" spans="1:17">
      <c r="A7" s="25" t="s">
        <v>42</v>
      </c>
      <c r="B7" s="25" t="str">
        <f>+VLOOKUP(A7:A901,[1]Mpios!$B$10:$C$1131,2,0)</f>
        <v>Antioquia</v>
      </c>
      <c r="C7" s="8" t="str">
        <f>+VLOOKUP(A7:A901,[1]Mpios!$D$10:$E$1131,2,0)</f>
        <v>Angelópolis</v>
      </c>
      <c r="D7" s="20">
        <v>20</v>
      </c>
      <c r="G7" s="20" t="s">
        <v>993</v>
      </c>
      <c r="H7" s="8" t="s">
        <v>960</v>
      </c>
      <c r="I7" s="10">
        <f>+SUM($D$883:$D$886)</f>
        <v>935</v>
      </c>
      <c r="J7" s="26">
        <v>111060</v>
      </c>
      <c r="K7" s="31">
        <f t="shared" si="0"/>
        <v>841.88726814334586</v>
      </c>
    </row>
    <row r="8" spans="1:17">
      <c r="A8" s="25" t="s">
        <v>43</v>
      </c>
      <c r="B8" s="25" t="str">
        <f>+VLOOKUP(A8:A902,[1]Mpios!$B$10:$C$1131,2,0)</f>
        <v>Antioquia</v>
      </c>
      <c r="C8" s="8" t="str">
        <f>+VLOOKUP(A8:A902,[1]Mpios!$D$10:$E$1131,2,0)</f>
        <v>Angostura</v>
      </c>
      <c r="D8" s="20">
        <v>323</v>
      </c>
      <c r="G8" s="20" t="s">
        <v>980</v>
      </c>
      <c r="H8" s="26" t="s">
        <v>947</v>
      </c>
      <c r="I8" s="10">
        <f>+SUM($D$615:$D$646)</f>
        <v>10892</v>
      </c>
      <c r="J8" s="26">
        <v>1355723</v>
      </c>
      <c r="K8" s="31">
        <f t="shared" si="0"/>
        <v>803.40895595929248</v>
      </c>
    </row>
    <row r="9" spans="1:17">
      <c r="A9" s="25" t="s">
        <v>44</v>
      </c>
      <c r="B9" s="25" t="str">
        <f>+VLOOKUP(A9:A903,[1]Mpios!$B$10:$C$1131,2,0)</f>
        <v>Antioquia</v>
      </c>
      <c r="C9" s="8" t="str">
        <f>+VLOOKUP(A9:A903,[1]Mpios!$D$10:$E$1131,2,0)</f>
        <v>Anorí</v>
      </c>
      <c r="D9" s="20">
        <v>303</v>
      </c>
      <c r="G9" s="20" t="s">
        <v>987</v>
      </c>
      <c r="H9" s="8" t="s">
        <v>954</v>
      </c>
      <c r="I9" s="10">
        <f>+SUM($D$834:$D$840)</f>
        <v>1867</v>
      </c>
      <c r="J9" s="26">
        <v>262315</v>
      </c>
      <c r="K9" s="31">
        <f t="shared" si="0"/>
        <v>711.73970226635913</v>
      </c>
    </row>
    <row r="10" spans="1:17">
      <c r="A10" s="25" t="s">
        <v>45</v>
      </c>
      <c r="B10" s="25" t="str">
        <f>+VLOOKUP(A10:A904,[1]Mpios!$B$10:$C$1131,2,0)</f>
        <v>Antioquia</v>
      </c>
      <c r="C10" s="8" t="str">
        <f>+VLOOKUP(A10:A904,[1]Mpios!$D$10:$E$1131,2,0)</f>
        <v>Santafe de Antioquia</v>
      </c>
      <c r="D10" s="20">
        <v>33</v>
      </c>
      <c r="G10" s="20" t="s">
        <v>986</v>
      </c>
      <c r="H10" s="26" t="s">
        <v>953</v>
      </c>
      <c r="I10" s="10">
        <f>+SUM($D$792:$D$833)</f>
        <v>24748</v>
      </c>
      <c r="J10" s="26">
        <v>4613377</v>
      </c>
      <c r="K10" s="31">
        <f t="shared" si="0"/>
        <v>536.44000912997137</v>
      </c>
    </row>
    <row r="11" spans="1:17">
      <c r="A11" s="25" t="s">
        <v>46</v>
      </c>
      <c r="B11" s="25" t="str">
        <f>+VLOOKUP(A11:A905,[1]Mpios!$B$10:$C$1131,2,0)</f>
        <v>Antioquia</v>
      </c>
      <c r="C11" s="8" t="str">
        <f>+VLOOKUP(A11:A905,[1]Mpios!$D$10:$E$1131,2,0)</f>
        <v>Anza</v>
      </c>
      <c r="D11" s="20">
        <v>9</v>
      </c>
      <c r="G11" s="20" t="s">
        <v>985</v>
      </c>
      <c r="H11" s="8" t="s">
        <v>952</v>
      </c>
      <c r="I11" s="10">
        <f>+SUM($D$746:$D$791)</f>
        <v>7093</v>
      </c>
      <c r="J11" s="26">
        <v>1408274</v>
      </c>
      <c r="K11" s="31">
        <f t="shared" si="0"/>
        <v>503.66618996019236</v>
      </c>
    </row>
    <row r="12" spans="1:17">
      <c r="A12" s="25" t="s">
        <v>47</v>
      </c>
      <c r="B12" s="25" t="str">
        <f>+VLOOKUP(A12:A906,[1]Mpios!$B$10:$C$1131,2,0)</f>
        <v>Antioquia</v>
      </c>
      <c r="C12" s="8" t="str">
        <f>+VLOOKUP(A12:A906,[1]Mpios!$D$10:$E$1131,2,0)</f>
        <v>Apartadó</v>
      </c>
      <c r="D12" s="20">
        <v>849</v>
      </c>
      <c r="G12" s="20" t="s">
        <v>975</v>
      </c>
      <c r="H12" s="8" t="s">
        <v>942</v>
      </c>
      <c r="I12" s="10">
        <f>+SUM($D$445:$D$480)</f>
        <v>5650</v>
      </c>
      <c r="J12" s="26">
        <v>1154804</v>
      </c>
      <c r="K12" s="31">
        <f t="shared" si="0"/>
        <v>489.26051520431173</v>
      </c>
    </row>
    <row r="13" spans="1:17">
      <c r="A13" s="25" t="s">
        <v>48</v>
      </c>
      <c r="B13" s="25" t="str">
        <f>+VLOOKUP(A13:A907,[1]Mpios!$B$10:$C$1131,2,0)</f>
        <v>Antioquia</v>
      </c>
      <c r="C13" s="8" t="str">
        <f>+VLOOKUP(A13:A907,[1]Mpios!$D$10:$E$1131,2,0)</f>
        <v>Arboletes</v>
      </c>
      <c r="D13" s="20">
        <v>56</v>
      </c>
      <c r="G13" s="20" t="s">
        <v>995</v>
      </c>
      <c r="H13" s="8" t="s">
        <v>962</v>
      </c>
      <c r="I13" s="10">
        <f>+SUM($D$892:$D$896)</f>
        <v>286</v>
      </c>
      <c r="J13" s="26">
        <v>71974</v>
      </c>
      <c r="K13" s="31">
        <f t="shared" si="0"/>
        <v>397.36571539722672</v>
      </c>
    </row>
    <row r="14" spans="1:17">
      <c r="A14" s="25" t="s">
        <v>49</v>
      </c>
      <c r="B14" s="25" t="str">
        <f>+VLOOKUP(A14:A908,[1]Mpios!$B$10:$C$1131,2,0)</f>
        <v>Antioquia</v>
      </c>
      <c r="C14" s="8" t="str">
        <f>+VLOOKUP(A14:A908,[1]Mpios!$D$10:$E$1131,2,0)</f>
        <v>Argelia</v>
      </c>
      <c r="D14" s="20">
        <v>50</v>
      </c>
      <c r="G14" s="20" t="s">
        <v>977</v>
      </c>
      <c r="H14" s="8" t="s">
        <v>944</v>
      </c>
      <c r="I14" s="10">
        <f>+SUM($D$496:$D$523)</f>
        <v>4867</v>
      </c>
      <c r="J14" s="26">
        <v>1259667</v>
      </c>
      <c r="K14" s="31">
        <f t="shared" si="0"/>
        <v>386.37195385764647</v>
      </c>
    </row>
    <row r="15" spans="1:17">
      <c r="A15" s="25" t="s">
        <v>50</v>
      </c>
      <c r="B15" s="25" t="str">
        <f>+VLOOKUP(A15:A909,[1]Mpios!$B$10:$C$1131,2,0)</f>
        <v>Antioquia</v>
      </c>
      <c r="C15" s="8" t="str">
        <f>+VLOOKUP(A15:A909,[1]Mpios!$D$10:$E$1131,2,0)</f>
        <v>Armenia</v>
      </c>
      <c r="D15" s="20">
        <v>19</v>
      </c>
      <c r="G15" s="20" t="s">
        <v>992</v>
      </c>
      <c r="H15" s="26" t="s">
        <v>959</v>
      </c>
      <c r="I15" s="10">
        <f>+SUM($D$877:$D$882)</f>
        <v>148</v>
      </c>
      <c r="J15" s="26">
        <v>41482</v>
      </c>
      <c r="K15" s="31">
        <f t="shared" si="0"/>
        <v>356.78125452003275</v>
      </c>
    </row>
    <row r="16" spans="1:17">
      <c r="A16" s="25" t="s">
        <v>51</v>
      </c>
      <c r="B16" s="25" t="str">
        <f>+VLOOKUP(A16:A910,[1]Mpios!$B$10:$C$1131,2,0)</f>
        <v>Antioquia</v>
      </c>
      <c r="C16" s="8" t="str">
        <f>+VLOOKUP(A16:A910,[1]Mpios!$D$10:$E$1131,2,0)</f>
        <v>Barbosa</v>
      </c>
      <c r="D16" s="20">
        <v>90</v>
      </c>
      <c r="G16" s="20" t="s">
        <v>963</v>
      </c>
      <c r="H16" s="8" t="s">
        <v>934</v>
      </c>
      <c r="I16" s="10">
        <f>+SUM($D$2:$D$123)</f>
        <v>21715</v>
      </c>
      <c r="J16" s="26">
        <v>6456207</v>
      </c>
      <c r="K16" s="31">
        <f t="shared" si="0"/>
        <v>336.34299519826425</v>
      </c>
    </row>
    <row r="17" spans="1:11">
      <c r="A17" s="25" t="s">
        <v>52</v>
      </c>
      <c r="B17" s="25" t="str">
        <f>+VLOOKUP(A17:A911,[1]Mpios!$B$10:$C$1131,2,0)</f>
        <v>Antioquia</v>
      </c>
      <c r="C17" s="8" t="str">
        <f>+VLOOKUP(A17:A911,[1]Mpios!$D$10:$E$1131,2,0)</f>
        <v>Belmira</v>
      </c>
      <c r="D17" s="20">
        <v>29</v>
      </c>
      <c r="G17" s="20" t="s">
        <v>978</v>
      </c>
      <c r="H17" s="26" t="s">
        <v>945</v>
      </c>
      <c r="I17" s="10">
        <f>+SUM($D$524:$D$551)</f>
        <v>2976</v>
      </c>
      <c r="J17" s="26">
        <v>961292</v>
      </c>
      <c r="K17" s="31">
        <f t="shared" si="0"/>
        <v>309.58335240488844</v>
      </c>
    </row>
    <row r="18" spans="1:11">
      <c r="A18" s="25" t="s">
        <v>53</v>
      </c>
      <c r="B18" s="25" t="str">
        <f>+VLOOKUP(A18:A912,[1]Mpios!$B$10:$C$1131,2,0)</f>
        <v>Antioquia</v>
      </c>
      <c r="C18" s="8" t="str">
        <f>+VLOOKUP(A18:A912,[1]Mpios!$D$10:$E$1131,2,0)</f>
        <v>Bello</v>
      </c>
      <c r="D18" s="20">
        <v>529</v>
      </c>
      <c r="G18" s="20" t="s">
        <v>994</v>
      </c>
      <c r="H18" s="26" t="s">
        <v>961</v>
      </c>
      <c r="I18" s="10">
        <f>+SUM($D$887:$D$891)</f>
        <v>120</v>
      </c>
      <c r="J18" s="26">
        <v>43665</v>
      </c>
      <c r="K18" s="31">
        <f t="shared" si="0"/>
        <v>274.81964960494679</v>
      </c>
    </row>
    <row r="19" spans="1:11">
      <c r="A19" s="25" t="s">
        <v>54</v>
      </c>
      <c r="B19" s="25" t="str">
        <f>+VLOOKUP(A19:A913,[1]Mpios!$B$10:$C$1131,2,0)</f>
        <v>Antioquia</v>
      </c>
      <c r="C19" s="8" t="str">
        <f>+VLOOKUP(A19:A913,[1]Mpios!$D$10:$E$1131,2,0)</f>
        <v>Betania</v>
      </c>
      <c r="D19" s="20">
        <v>31</v>
      </c>
      <c r="G19" s="20" t="s">
        <v>972</v>
      </c>
      <c r="H19" s="26" t="s">
        <v>999</v>
      </c>
      <c r="I19" s="10">
        <f>+SUM($D$328:$D$356)</f>
        <v>4649</v>
      </c>
      <c r="J19" s="26">
        <v>1709603</v>
      </c>
      <c r="K19" s="31">
        <f t="shared" si="0"/>
        <v>271.93447835550126</v>
      </c>
    </row>
    <row r="20" spans="1:11">
      <c r="A20" s="25" t="s">
        <v>55</v>
      </c>
      <c r="B20" s="25" t="str">
        <f>+VLOOKUP(A20:A914,[1]Mpios!$B$10:$C$1131,2,0)</f>
        <v>Antioquia</v>
      </c>
      <c r="C20" s="8" t="str">
        <f>+VLOOKUP(A20:A914,[1]Mpios!$D$10:$E$1131,2,0)</f>
        <v>Betulia</v>
      </c>
      <c r="D20" s="20">
        <v>68</v>
      </c>
      <c r="G20" s="20" t="s">
        <v>984</v>
      </c>
      <c r="H20" s="26" t="s">
        <v>951</v>
      </c>
      <c r="I20" s="10">
        <f>+SUM($D$721:$D$745)</f>
        <v>1862</v>
      </c>
      <c r="J20" s="26">
        <v>851526</v>
      </c>
      <c r="K20" s="31">
        <f t="shared" si="0"/>
        <v>218.66625329115024</v>
      </c>
    </row>
    <row r="21" spans="1:11">
      <c r="A21" s="25" t="s">
        <v>56</v>
      </c>
      <c r="B21" s="25" t="str">
        <f>+VLOOKUP(A21:A915,[1]Mpios!$B$10:$C$1131,2,0)</f>
        <v>Antioquia</v>
      </c>
      <c r="C21" s="8" t="str">
        <f>+VLOOKUP(A21:A915,[1]Mpios!$D$10:$E$1131,2,0)</f>
        <v>Ciudad Bolívar</v>
      </c>
      <c r="D21" s="20">
        <v>94</v>
      </c>
      <c r="G21" s="20" t="s">
        <v>966</v>
      </c>
      <c r="H21" s="26" t="s">
        <v>997</v>
      </c>
      <c r="I21" s="10">
        <f>+SUM($D$139:$D$182)</f>
        <v>4556</v>
      </c>
      <c r="J21" s="26">
        <v>2097086</v>
      </c>
      <c r="K21" s="31">
        <f t="shared" si="0"/>
        <v>217.2538465279917</v>
      </c>
    </row>
    <row r="22" spans="1:11">
      <c r="A22" s="25" t="s">
        <v>57</v>
      </c>
      <c r="B22" s="25" t="str">
        <f>+VLOOKUP(A22:A916,[1]Mpios!$B$10:$C$1131,2,0)</f>
        <v>Antioquia</v>
      </c>
      <c r="C22" s="8" t="str">
        <f>+VLOOKUP(A22:A916,[1]Mpios!$D$10:$E$1131,2,0)</f>
        <v>Briceño</v>
      </c>
      <c r="D22" s="20">
        <v>374</v>
      </c>
      <c r="G22" s="20" t="s">
        <v>971</v>
      </c>
      <c r="H22" s="8" t="s">
        <v>940</v>
      </c>
      <c r="I22" s="10">
        <f>+SUM($D$303:$D$327)</f>
        <v>2208</v>
      </c>
      <c r="J22" s="26">
        <v>1028880</v>
      </c>
      <c r="K22" s="31">
        <f t="shared" si="0"/>
        <v>214.60228598087244</v>
      </c>
    </row>
    <row r="23" spans="1:11">
      <c r="A23" s="25" t="s">
        <v>58</v>
      </c>
      <c r="B23" s="25" t="str">
        <f>+VLOOKUP(A23:A917,[1]Mpios!$B$10:$C$1131,2,0)</f>
        <v>Antioquia</v>
      </c>
      <c r="C23" s="8" t="str">
        <f>+VLOOKUP(A23:A917,[1]Mpios!$D$10:$E$1131,2,0)</f>
        <v>Buriticá</v>
      </c>
      <c r="D23" s="20">
        <v>36</v>
      </c>
      <c r="G23" s="20" t="s">
        <v>976</v>
      </c>
      <c r="H23" s="26" t="s">
        <v>943</v>
      </c>
      <c r="I23" s="10">
        <f>+SUM($D$481:$D$495)</f>
        <v>1454</v>
      </c>
      <c r="J23" s="26">
        <v>957814</v>
      </c>
      <c r="K23" s="31">
        <f t="shared" si="0"/>
        <v>151.80400370009207</v>
      </c>
    </row>
    <row r="24" spans="1:11">
      <c r="A24" s="25" t="s">
        <v>59</v>
      </c>
      <c r="B24" s="25" t="str">
        <f>+VLOOKUP(A24:A918,[1]Mpios!$B$10:$C$1131,2,0)</f>
        <v>Antioquia</v>
      </c>
      <c r="C24" s="8" t="str">
        <f>+VLOOKUP(A24:A918,[1]Mpios!$D$10:$E$1131,2,0)</f>
        <v>Cáceres</v>
      </c>
      <c r="D24" s="20">
        <v>676</v>
      </c>
      <c r="G24" s="20" t="s">
        <v>988</v>
      </c>
      <c r="H24" s="26" t="s">
        <v>955</v>
      </c>
      <c r="I24" s="10">
        <f>+SUM($D$841:$D$857)</f>
        <v>435</v>
      </c>
      <c r="J24" s="26">
        <v>356438</v>
      </c>
      <c r="K24" s="31">
        <f t="shared" si="0"/>
        <v>122.04085984098215</v>
      </c>
    </row>
    <row r="25" spans="1:11">
      <c r="A25" s="25" t="s">
        <v>60</v>
      </c>
      <c r="B25" s="25" t="str">
        <f>+VLOOKUP(A25:A919,[1]Mpios!$B$10:$C$1131,2,0)</f>
        <v>Antioquia</v>
      </c>
      <c r="C25" s="8" t="str">
        <f>+VLOOKUP(A25:A919,[1]Mpios!$D$10:$E$1131,2,0)</f>
        <v>Caicedo</v>
      </c>
      <c r="D25" s="20">
        <v>22</v>
      </c>
      <c r="G25" s="20" t="s">
        <v>991</v>
      </c>
      <c r="H25" s="8" t="s">
        <v>958</v>
      </c>
      <c r="I25" s="10">
        <f>+SUM($D$873:$D$876)</f>
        <v>74</v>
      </c>
      <c r="J25" s="26">
        <v>76243</v>
      </c>
      <c r="K25" s="31">
        <f t="shared" si="0"/>
        <v>97.058090578807239</v>
      </c>
    </row>
    <row r="26" spans="1:11">
      <c r="A26" s="25" t="s">
        <v>61</v>
      </c>
      <c r="B26" s="25" t="str">
        <f>+VLOOKUP(A26:A920,[1]Mpios!$B$10:$C$1131,2,0)</f>
        <v>Antioquia</v>
      </c>
      <c r="C26" s="8" t="str">
        <f>+VLOOKUP(A26:A920,[1]Mpios!$D$10:$E$1131,2,0)</f>
        <v>Caldas</v>
      </c>
      <c r="D26" s="20">
        <v>52</v>
      </c>
      <c r="G26" s="20" t="s">
        <v>982</v>
      </c>
      <c r="H26" s="26" t="s">
        <v>949</v>
      </c>
      <c r="I26" s="10">
        <f>+SUM($D$658:$D$671)</f>
        <v>894</v>
      </c>
      <c r="J26" s="26">
        <v>951945</v>
      </c>
      <c r="K26" s="31">
        <f t="shared" si="0"/>
        <v>93.912988670563948</v>
      </c>
    </row>
    <row r="27" spans="1:11">
      <c r="A27" s="25" t="s">
        <v>62</v>
      </c>
      <c r="B27" s="25" t="str">
        <f>+VLOOKUP(A27:A921,[1]Mpios!$B$10:$C$1131,2,0)</f>
        <v>Antioquia</v>
      </c>
      <c r="C27" s="8" t="str">
        <f>+VLOOKUP(A27:A921,[1]Mpios!$D$10:$E$1131,2,0)</f>
        <v>Campamento</v>
      </c>
      <c r="D27" s="20">
        <v>81</v>
      </c>
      <c r="G27" s="20" t="s">
        <v>981</v>
      </c>
      <c r="H27" s="8" t="s">
        <v>948</v>
      </c>
      <c r="I27" s="10">
        <f>+SUM($D$647:$D$657)</f>
        <v>421</v>
      </c>
      <c r="J27" s="26">
        <v>565266</v>
      </c>
      <c r="K27" s="31">
        <f t="shared" si="0"/>
        <v>74.478210258533153</v>
      </c>
    </row>
    <row r="28" spans="1:11">
      <c r="A28" s="25" t="s">
        <v>63</v>
      </c>
      <c r="B28" s="25" t="str">
        <f>+VLOOKUP(A28:A922,[1]Mpios!$B$10:$C$1131,2,0)</f>
        <v>Antioquia</v>
      </c>
      <c r="C28" s="8" t="str">
        <f>+VLOOKUP(A28:A922,[1]Mpios!$D$10:$E$1131,2,0)</f>
        <v>Cañasgordas</v>
      </c>
      <c r="D28" s="20">
        <v>64</v>
      </c>
      <c r="G28" s="20" t="s">
        <v>968</v>
      </c>
      <c r="H28" s="26" t="s">
        <v>938</v>
      </c>
      <c r="I28" s="10">
        <f>+SUM($D$219:$D$244)</f>
        <v>679</v>
      </c>
      <c r="J28" s="26">
        <v>988003</v>
      </c>
      <c r="K28" s="31">
        <f t="shared" si="0"/>
        <v>68.724487678681143</v>
      </c>
    </row>
    <row r="29" spans="1:11">
      <c r="A29" s="25" t="s">
        <v>64</v>
      </c>
      <c r="B29" s="25" t="str">
        <f>+VLOOKUP(A29:A923,[1]Mpios!$B$10:$C$1131,2,0)</f>
        <v>Antioquia</v>
      </c>
      <c r="C29" s="8" t="str">
        <f>+VLOOKUP(A29:A923,[1]Mpios!$D$10:$E$1131,2,0)</f>
        <v>Caracolí</v>
      </c>
      <c r="D29" s="20">
        <v>9</v>
      </c>
      <c r="G29" s="20" t="s">
        <v>983</v>
      </c>
      <c r="H29" s="8" t="s">
        <v>950</v>
      </c>
      <c r="I29" s="10">
        <f>+SUM($D$672:$D$720)</f>
        <v>1169</v>
      </c>
      <c r="J29" s="26">
        <v>2061095</v>
      </c>
      <c r="K29" s="31">
        <f t="shared" si="0"/>
        <v>56.717424475824743</v>
      </c>
    </row>
    <row r="30" spans="1:11">
      <c r="A30" s="25" t="s">
        <v>65</v>
      </c>
      <c r="B30" s="25" t="str">
        <f>+VLOOKUP(A30:A924,[1]Mpios!$B$10:$C$1131,2,0)</f>
        <v>Antioquia</v>
      </c>
      <c r="C30" s="8" t="str">
        <f>+VLOOKUP(A30:A924,[1]Mpios!$D$10:$E$1131,2,0)</f>
        <v>Caramanta</v>
      </c>
      <c r="D30" s="20">
        <v>3</v>
      </c>
      <c r="G30" s="20" t="s">
        <v>967</v>
      </c>
      <c r="H30" s="8" t="s">
        <v>937</v>
      </c>
      <c r="I30" s="10">
        <f>+SUM($D$183:$D$218)</f>
        <v>378</v>
      </c>
      <c r="J30" s="26">
        <v>1276367</v>
      </c>
      <c r="K30" s="31">
        <f t="shared" si="0"/>
        <v>29.615306569348782</v>
      </c>
    </row>
    <row r="31" spans="1:11">
      <c r="A31" s="25" t="s">
        <v>66</v>
      </c>
      <c r="B31" s="25" t="str">
        <f>+VLOOKUP(A31:A925,[1]Mpios!$B$10:$C$1131,2,0)</f>
        <v>Antioquia</v>
      </c>
      <c r="C31" s="8" t="str">
        <f>+VLOOKUP(A31:A925,[1]Mpios!$D$10:$E$1131,2,0)</f>
        <v>Carepa</v>
      </c>
      <c r="D31" s="20">
        <v>319</v>
      </c>
      <c r="G31" s="20" t="s">
        <v>973</v>
      </c>
      <c r="H31" s="8" t="s">
        <v>941</v>
      </c>
      <c r="I31" s="10">
        <f>+SUM($D$357:$D$414)</f>
        <v>735</v>
      </c>
      <c r="J31" s="26">
        <v>2680041</v>
      </c>
      <c r="K31" s="31">
        <f t="shared" si="0"/>
        <v>27.424953573471452</v>
      </c>
    </row>
    <row r="32" spans="1:11">
      <c r="A32" s="25" t="s">
        <v>67</v>
      </c>
      <c r="B32" s="25" t="str">
        <f>+VLOOKUP(A32:A926,[1]Mpios!$B$10:$C$1131,2,0)</f>
        <v>Antioquia</v>
      </c>
      <c r="C32" s="8" t="str">
        <f>+VLOOKUP(A32:A926,[1]Mpios!$D$10:$E$1131,2,0)</f>
        <v>El Carmen de Viboral</v>
      </c>
      <c r="D32" s="20">
        <v>23</v>
      </c>
      <c r="G32" s="20" t="s">
        <v>964</v>
      </c>
      <c r="H32" s="26" t="s">
        <v>935</v>
      </c>
      <c r="I32" s="10">
        <f>+SUM($D$124:$D$137)</f>
        <v>462</v>
      </c>
      <c r="J32" s="26">
        <v>2461001</v>
      </c>
      <c r="K32" s="31">
        <f t="shared" si="0"/>
        <v>18.772848934234485</v>
      </c>
    </row>
    <row r="33" spans="1:11">
      <c r="A33" s="25" t="s">
        <v>68</v>
      </c>
      <c r="B33" s="25" t="str">
        <f>+VLOOKUP(A33:A927,[1]Mpios!$B$10:$C$1131,2,0)</f>
        <v>Antioquia</v>
      </c>
      <c r="C33" s="8" t="str">
        <f>+VLOOKUP(A33:A927,[1]Mpios!$D$10:$E$1131,2,0)</f>
        <v>Carolina</v>
      </c>
      <c r="D33" s="20">
        <v>10</v>
      </c>
      <c r="G33" s="20" t="s">
        <v>990</v>
      </c>
      <c r="H33" s="26" t="s">
        <v>957</v>
      </c>
      <c r="I33" s="10">
        <f>+SUM($D$871:$D$872)</f>
        <v>14</v>
      </c>
      <c r="J33" s="26">
        <v>76442</v>
      </c>
      <c r="K33" s="31">
        <f t="shared" si="0"/>
        <v>18.314539127704666</v>
      </c>
    </row>
    <row r="34" spans="1:11">
      <c r="A34" s="25" t="s">
        <v>69</v>
      </c>
      <c r="B34" s="25" t="str">
        <f>+VLOOKUP(A34:A928,[1]Mpios!$B$10:$C$1131,2,0)</f>
        <v>Antioquia</v>
      </c>
      <c r="C34" s="8" t="str">
        <f>+VLOOKUP(A34:A928,[1]Mpios!$D$10:$E$1131,2,0)</f>
        <v>Caucasia</v>
      </c>
      <c r="D34" s="20">
        <v>773</v>
      </c>
      <c r="G34" s="20" t="s">
        <v>965</v>
      </c>
      <c r="H34" s="8" t="s">
        <v>936</v>
      </c>
      <c r="I34" s="10">
        <f>+SUM($D$138)</f>
        <v>465</v>
      </c>
      <c r="J34" s="26">
        <v>7878783</v>
      </c>
      <c r="K34" s="31">
        <f t="shared" si="0"/>
        <v>5.9019267315777073</v>
      </c>
    </row>
    <row r="35" spans="1:11">
      <c r="A35" s="25" t="s">
        <v>70</v>
      </c>
      <c r="B35" s="25" t="str">
        <f>+VLOOKUP(A35:A929,[1]Mpios!$B$10:$C$1131,2,0)</f>
        <v>Antioquia</v>
      </c>
      <c r="C35" s="8" t="str">
        <f>+VLOOKUP(A35:A929,[1]Mpios!$D$10:$E$1131,2,0)</f>
        <v>Chigorodó</v>
      </c>
      <c r="D35" s="20">
        <v>939</v>
      </c>
    </row>
    <row r="36" spans="1:11">
      <c r="A36" s="25" t="s">
        <v>71</v>
      </c>
      <c r="B36" s="25" t="str">
        <f>+VLOOKUP(A36:A930,[1]Mpios!$B$10:$C$1131,2,0)</f>
        <v>Antioquia</v>
      </c>
      <c r="C36" s="8" t="str">
        <f>+VLOOKUP(A36:A930,[1]Mpios!$D$10:$E$1131,2,0)</f>
        <v>Cisneros</v>
      </c>
      <c r="D36" s="20">
        <v>14</v>
      </c>
    </row>
    <row r="37" spans="1:11">
      <c r="A37" s="25" t="s">
        <v>72</v>
      </c>
      <c r="B37" s="25" t="str">
        <f>+VLOOKUP(A37:A931,[1]Mpios!$B$10:$C$1131,2,0)</f>
        <v>Antioquia</v>
      </c>
      <c r="C37" s="8" t="str">
        <f>+VLOOKUP(A37:A931,[1]Mpios!$D$10:$E$1131,2,0)</f>
        <v>Cocorná</v>
      </c>
      <c r="D37" s="20">
        <v>30</v>
      </c>
    </row>
    <row r="38" spans="1:11">
      <c r="A38" s="25" t="s">
        <v>73</v>
      </c>
      <c r="B38" s="25" t="str">
        <f>+VLOOKUP(A38:A932,[1]Mpios!$B$10:$C$1131,2,0)</f>
        <v>Antioquia</v>
      </c>
      <c r="C38" s="8" t="str">
        <f>+VLOOKUP(A38:A932,[1]Mpios!$D$10:$E$1131,2,0)</f>
        <v>Concepción</v>
      </c>
      <c r="D38" s="20">
        <v>8</v>
      </c>
    </row>
    <row r="39" spans="1:11">
      <c r="A39" s="25" t="s">
        <v>74</v>
      </c>
      <c r="B39" s="25" t="str">
        <f>+VLOOKUP(A39:A933,[1]Mpios!$B$10:$C$1131,2,0)</f>
        <v>Antioquia</v>
      </c>
      <c r="C39" s="8" t="str">
        <f>+VLOOKUP(A39:A933,[1]Mpios!$D$10:$E$1131,2,0)</f>
        <v>Concordia</v>
      </c>
      <c r="D39" s="20">
        <v>45</v>
      </c>
    </row>
    <row r="40" spans="1:11">
      <c r="A40" s="25" t="s">
        <v>75</v>
      </c>
      <c r="B40" s="25" t="str">
        <f>+VLOOKUP(A40:A934,[1]Mpios!$B$10:$C$1131,2,0)</f>
        <v>Antioquia</v>
      </c>
      <c r="C40" s="8" t="str">
        <f>+VLOOKUP(A40:A934,[1]Mpios!$D$10:$E$1131,2,0)</f>
        <v>Copacabana</v>
      </c>
      <c r="D40" s="20">
        <v>28</v>
      </c>
    </row>
    <row r="41" spans="1:11">
      <c r="A41" s="25" t="s">
        <v>76</v>
      </c>
      <c r="B41" s="25" t="str">
        <f>+VLOOKUP(A41:A935,[1]Mpios!$B$10:$C$1131,2,0)</f>
        <v>Antioquia</v>
      </c>
      <c r="C41" s="8" t="str">
        <f>+VLOOKUP(A41:A935,[1]Mpios!$D$10:$E$1131,2,0)</f>
        <v>Dabeiba</v>
      </c>
      <c r="D41" s="20">
        <v>168</v>
      </c>
    </row>
    <row r="42" spans="1:11">
      <c r="A42" s="25" t="s">
        <v>77</v>
      </c>
      <c r="B42" s="25" t="str">
        <f>+VLOOKUP(A42:A936,[1]Mpios!$B$10:$C$1131,2,0)</f>
        <v>Antioquia</v>
      </c>
      <c r="C42" s="8" t="str">
        <f>+VLOOKUP(A42:A936,[1]Mpios!$D$10:$E$1131,2,0)</f>
        <v>Don Matías</v>
      </c>
      <c r="D42" s="20">
        <v>21</v>
      </c>
    </row>
    <row r="43" spans="1:11">
      <c r="A43" s="25" t="s">
        <v>78</v>
      </c>
      <c r="B43" s="25" t="str">
        <f>+VLOOKUP(A43:A937,[1]Mpios!$B$10:$C$1131,2,0)</f>
        <v>Antioquia</v>
      </c>
      <c r="C43" s="8" t="str">
        <f>+VLOOKUP(A43:A937,[1]Mpios!$D$10:$E$1131,2,0)</f>
        <v>Ebéjico</v>
      </c>
      <c r="D43" s="20">
        <v>15</v>
      </c>
    </row>
    <row r="44" spans="1:11">
      <c r="A44" s="25" t="s">
        <v>79</v>
      </c>
      <c r="B44" s="25" t="str">
        <f>+VLOOKUP(A44:A938,[1]Mpios!$B$10:$C$1131,2,0)</f>
        <v>Antioquia</v>
      </c>
      <c r="C44" s="8" t="str">
        <f>+VLOOKUP(A44:A938,[1]Mpios!$D$10:$E$1131,2,0)</f>
        <v>El Bagre</v>
      </c>
      <c r="D44" s="20">
        <v>1003</v>
      </c>
    </row>
    <row r="45" spans="1:11">
      <c r="A45" s="25" t="s">
        <v>80</v>
      </c>
      <c r="B45" s="25" t="str">
        <f>+VLOOKUP(A45:A939,[1]Mpios!$B$10:$C$1131,2,0)</f>
        <v>Antioquia</v>
      </c>
      <c r="C45" s="8" t="str">
        <f>+VLOOKUP(A45:A939,[1]Mpios!$D$10:$E$1131,2,0)</f>
        <v>Entrerrios</v>
      </c>
      <c r="D45" s="20">
        <v>8</v>
      </c>
    </row>
    <row r="46" spans="1:11">
      <c r="A46" s="25" t="s">
        <v>81</v>
      </c>
      <c r="B46" s="25" t="str">
        <f>+VLOOKUP(A46:A940,[1]Mpios!$B$10:$C$1131,2,0)</f>
        <v>Antioquia</v>
      </c>
      <c r="C46" s="8" t="str">
        <f>+VLOOKUP(A46:A940,[1]Mpios!$D$10:$E$1131,2,0)</f>
        <v>Envigado</v>
      </c>
      <c r="D46" s="20">
        <v>7</v>
      </c>
    </row>
    <row r="47" spans="1:11">
      <c r="A47" s="25" t="s">
        <v>82</v>
      </c>
      <c r="B47" s="25" t="str">
        <f>+VLOOKUP(A47:A941,[1]Mpios!$B$10:$C$1131,2,0)</f>
        <v>Antioquia</v>
      </c>
      <c r="C47" s="8" t="str">
        <f>+VLOOKUP(A47:A941,[1]Mpios!$D$10:$E$1131,2,0)</f>
        <v>Fredonia</v>
      </c>
      <c r="D47" s="20">
        <v>27</v>
      </c>
    </row>
    <row r="48" spans="1:11">
      <c r="A48" s="25" t="s">
        <v>83</v>
      </c>
      <c r="B48" s="25" t="str">
        <f>+VLOOKUP(A48:A942,[1]Mpios!$B$10:$C$1131,2,0)</f>
        <v>Antioquia</v>
      </c>
      <c r="C48" s="8" t="str">
        <f>+VLOOKUP(A48:A942,[1]Mpios!$D$10:$E$1131,2,0)</f>
        <v>Frontino</v>
      </c>
      <c r="D48" s="20">
        <v>87</v>
      </c>
    </row>
    <row r="49" spans="1:4">
      <c r="A49" s="25" t="s">
        <v>84</v>
      </c>
      <c r="B49" s="25" t="str">
        <f>+VLOOKUP(A49:A943,[1]Mpios!$B$10:$C$1131,2,0)</f>
        <v>Antioquia</v>
      </c>
      <c r="C49" s="8" t="str">
        <f>+VLOOKUP(A49:A943,[1]Mpios!$D$10:$E$1131,2,0)</f>
        <v>Giraldo</v>
      </c>
      <c r="D49" s="20">
        <v>21</v>
      </c>
    </row>
    <row r="50" spans="1:4">
      <c r="A50" s="25" t="s">
        <v>85</v>
      </c>
      <c r="B50" s="25" t="str">
        <f>+VLOOKUP(A50:A944,[1]Mpios!$B$10:$C$1131,2,0)</f>
        <v>Antioquia</v>
      </c>
      <c r="C50" s="8" t="str">
        <f>+VLOOKUP(A50:A944,[1]Mpios!$D$10:$E$1131,2,0)</f>
        <v>Girardota</v>
      </c>
      <c r="D50" s="20">
        <v>60</v>
      </c>
    </row>
    <row r="51" spans="1:4">
      <c r="A51" s="25" t="s">
        <v>86</v>
      </c>
      <c r="B51" s="25" t="str">
        <f>+VLOOKUP(A51:A945,[1]Mpios!$B$10:$C$1131,2,0)</f>
        <v>Antioquia</v>
      </c>
      <c r="C51" s="8" t="str">
        <f>+VLOOKUP(A51:A945,[1]Mpios!$D$10:$E$1131,2,0)</f>
        <v>Gómez Plata</v>
      </c>
      <c r="D51" s="20">
        <v>28</v>
      </c>
    </row>
    <row r="52" spans="1:4">
      <c r="A52" s="25" t="s">
        <v>87</v>
      </c>
      <c r="B52" s="25" t="str">
        <f>+VLOOKUP(A52:A946,[1]Mpios!$B$10:$C$1131,2,0)</f>
        <v>Antioquia</v>
      </c>
      <c r="C52" s="8" t="str">
        <f>+VLOOKUP(A52:A946,[1]Mpios!$D$10:$E$1131,2,0)</f>
        <v>Granada</v>
      </c>
      <c r="D52" s="20">
        <v>15</v>
      </c>
    </row>
    <row r="53" spans="1:4">
      <c r="A53" s="25" t="s">
        <v>88</v>
      </c>
      <c r="B53" s="25" t="str">
        <f>+VLOOKUP(A53:A947,[1]Mpios!$B$10:$C$1131,2,0)</f>
        <v>Antioquia</v>
      </c>
      <c r="C53" s="8" t="str">
        <f>+VLOOKUP(A53:A947,[1]Mpios!$D$10:$E$1131,2,0)</f>
        <v>Guadalupe</v>
      </c>
      <c r="D53" s="20">
        <v>35</v>
      </c>
    </row>
    <row r="54" spans="1:4">
      <c r="A54" s="25" t="s">
        <v>89</v>
      </c>
      <c r="B54" s="25" t="str">
        <f>+VLOOKUP(A54:A948,[1]Mpios!$B$10:$C$1131,2,0)</f>
        <v>Antioquia</v>
      </c>
      <c r="C54" s="8" t="str">
        <f>+VLOOKUP(A54:A948,[1]Mpios!$D$10:$E$1131,2,0)</f>
        <v>Guarne</v>
      </c>
      <c r="D54" s="20">
        <v>1</v>
      </c>
    </row>
    <row r="55" spans="1:4">
      <c r="A55" s="25" t="s">
        <v>90</v>
      </c>
      <c r="B55" s="25" t="str">
        <f>+VLOOKUP(A55:A949,[1]Mpios!$B$10:$C$1131,2,0)</f>
        <v>Antioquia</v>
      </c>
      <c r="C55" s="8" t="str">
        <f>+VLOOKUP(A55:A949,[1]Mpios!$D$10:$E$1131,2,0)</f>
        <v>Guatapé</v>
      </c>
      <c r="D55" s="20">
        <v>5</v>
      </c>
    </row>
    <row r="56" spans="1:4">
      <c r="A56" s="25" t="s">
        <v>91</v>
      </c>
      <c r="B56" s="25" t="str">
        <f>+VLOOKUP(A56:A950,[1]Mpios!$B$10:$C$1131,2,0)</f>
        <v>Antioquia</v>
      </c>
      <c r="C56" s="8" t="str">
        <f>+VLOOKUP(A56:A950,[1]Mpios!$D$10:$E$1131,2,0)</f>
        <v>Heliconia</v>
      </c>
      <c r="D56" s="20">
        <v>12</v>
      </c>
    </row>
    <row r="57" spans="1:4">
      <c r="A57" s="25" t="s">
        <v>92</v>
      </c>
      <c r="B57" s="25" t="str">
        <f>+VLOOKUP(A57:A951,[1]Mpios!$B$10:$C$1131,2,0)</f>
        <v>Antioquia</v>
      </c>
      <c r="C57" s="8" t="str">
        <f>+VLOOKUP(A57:A951,[1]Mpios!$D$10:$E$1131,2,0)</f>
        <v>Hispania</v>
      </c>
      <c r="D57" s="20">
        <v>1</v>
      </c>
    </row>
    <row r="58" spans="1:4">
      <c r="A58" s="25" t="s">
        <v>93</v>
      </c>
      <c r="B58" s="25" t="str">
        <f>+VLOOKUP(A58:A952,[1]Mpios!$B$10:$C$1131,2,0)</f>
        <v>Antioquia</v>
      </c>
      <c r="C58" s="8" t="str">
        <f>+VLOOKUP(A58:A952,[1]Mpios!$D$10:$E$1131,2,0)</f>
        <v>Itagui</v>
      </c>
      <c r="D58" s="20">
        <v>169</v>
      </c>
    </row>
    <row r="59" spans="1:4">
      <c r="A59" s="25" t="s">
        <v>94</v>
      </c>
      <c r="B59" s="25" t="str">
        <f>+VLOOKUP(A59:A953,[1]Mpios!$B$10:$C$1131,2,0)</f>
        <v>Antioquia</v>
      </c>
      <c r="C59" s="8" t="str">
        <f>+VLOOKUP(A59:A953,[1]Mpios!$D$10:$E$1131,2,0)</f>
        <v>Ituango</v>
      </c>
      <c r="D59" s="20">
        <v>438</v>
      </c>
    </row>
    <row r="60" spans="1:4">
      <c r="A60" s="25" t="s">
        <v>95</v>
      </c>
      <c r="B60" s="25" t="str">
        <f>+VLOOKUP(A60:A954,[1]Mpios!$B$10:$C$1131,2,0)</f>
        <v>Antioquia</v>
      </c>
      <c r="C60" s="8" t="str">
        <f>+VLOOKUP(A60:A954,[1]Mpios!$D$10:$E$1131,2,0)</f>
        <v>Jardín</v>
      </c>
      <c r="D60" s="20">
        <v>19</v>
      </c>
    </row>
    <row r="61" spans="1:4">
      <c r="A61" s="25" t="s">
        <v>96</v>
      </c>
      <c r="B61" s="25" t="str">
        <f>+VLOOKUP(A61:A955,[1]Mpios!$B$10:$C$1131,2,0)</f>
        <v>Antioquia</v>
      </c>
      <c r="C61" s="8" t="str">
        <f>+VLOOKUP(A61:A955,[1]Mpios!$D$10:$E$1131,2,0)</f>
        <v>La Ceja</v>
      </c>
      <c r="D61" s="20">
        <v>17</v>
      </c>
    </row>
    <row r="62" spans="1:4">
      <c r="A62" s="25" t="s">
        <v>97</v>
      </c>
      <c r="B62" s="25" t="str">
        <f>+VLOOKUP(A62:A956,[1]Mpios!$B$10:$C$1131,2,0)</f>
        <v>Antioquia</v>
      </c>
      <c r="C62" s="8" t="str">
        <f>+VLOOKUP(A62:A956,[1]Mpios!$D$10:$E$1131,2,0)</f>
        <v>La Estrella</v>
      </c>
      <c r="D62" s="20">
        <v>14</v>
      </c>
    </row>
    <row r="63" spans="1:4">
      <c r="A63" s="25" t="s">
        <v>98</v>
      </c>
      <c r="B63" s="25" t="str">
        <f>+VLOOKUP(A63:A957,[1]Mpios!$B$10:$C$1131,2,0)</f>
        <v>Antioquia</v>
      </c>
      <c r="C63" s="8" t="str">
        <f>+VLOOKUP(A63:A957,[1]Mpios!$D$10:$E$1131,2,0)</f>
        <v>La Pintada</v>
      </c>
      <c r="D63" s="20">
        <v>17</v>
      </c>
    </row>
    <row r="64" spans="1:4">
      <c r="A64" s="25" t="s">
        <v>99</v>
      </c>
      <c r="B64" s="25" t="str">
        <f>+VLOOKUP(A64:A958,[1]Mpios!$B$10:$C$1131,2,0)</f>
        <v>Antioquia</v>
      </c>
      <c r="C64" s="8" t="str">
        <f>+VLOOKUP(A64:A958,[1]Mpios!$D$10:$E$1131,2,0)</f>
        <v>La Unión</v>
      </c>
      <c r="D64" s="20">
        <v>15</v>
      </c>
    </row>
    <row r="65" spans="1:4">
      <c r="A65" s="25" t="s">
        <v>100</v>
      </c>
      <c r="B65" s="25" t="str">
        <f>+VLOOKUP(A65:A959,[1]Mpios!$B$10:$C$1131,2,0)</f>
        <v>Antioquia</v>
      </c>
      <c r="C65" s="8" t="str">
        <f>+VLOOKUP(A65:A959,[1]Mpios!$D$10:$E$1131,2,0)</f>
        <v>Liborina</v>
      </c>
      <c r="D65" s="20">
        <v>19</v>
      </c>
    </row>
    <row r="66" spans="1:4">
      <c r="A66" s="25" t="s">
        <v>101</v>
      </c>
      <c r="B66" s="25" t="str">
        <f>+VLOOKUP(A66:A960,[1]Mpios!$B$10:$C$1131,2,0)</f>
        <v>Antioquia</v>
      </c>
      <c r="C66" s="8" t="str">
        <f>+VLOOKUP(A66:A960,[1]Mpios!$D$10:$E$1131,2,0)</f>
        <v>Maceo</v>
      </c>
      <c r="D66" s="20">
        <v>49</v>
      </c>
    </row>
    <row r="67" spans="1:4">
      <c r="A67" s="25" t="s">
        <v>102</v>
      </c>
      <c r="B67" s="25" t="str">
        <f>+VLOOKUP(A67:A961,[1]Mpios!$B$10:$C$1131,2,0)</f>
        <v>Antioquia</v>
      </c>
      <c r="C67" s="8" t="str">
        <f>+VLOOKUP(A67:A961,[1]Mpios!$D$10:$E$1131,2,0)</f>
        <v>Marinilla</v>
      </c>
      <c r="D67" s="20">
        <v>20</v>
      </c>
    </row>
    <row r="68" spans="1:4">
      <c r="A68" s="25" t="s">
        <v>103</v>
      </c>
      <c r="B68" s="25" t="str">
        <f>+VLOOKUP(A68:A962,[1]Mpios!$B$10:$C$1131,2,0)</f>
        <v>Antioquia</v>
      </c>
      <c r="C68" s="8" t="str">
        <f>+VLOOKUP(A68:A962,[1]Mpios!$D$10:$E$1131,2,0)</f>
        <v>Montebello</v>
      </c>
      <c r="D68" s="20">
        <v>7</v>
      </c>
    </row>
    <row r="69" spans="1:4">
      <c r="A69" s="25" t="s">
        <v>104</v>
      </c>
      <c r="B69" s="25" t="str">
        <f>+VLOOKUP(A69:A963,[1]Mpios!$B$10:$C$1131,2,0)</f>
        <v>Antioquia</v>
      </c>
      <c r="C69" s="8" t="str">
        <f>+VLOOKUP(A69:A963,[1]Mpios!$D$10:$E$1131,2,0)</f>
        <v>Murindó</v>
      </c>
      <c r="D69" s="20">
        <v>21</v>
      </c>
    </row>
    <row r="70" spans="1:4">
      <c r="A70" s="25" t="s">
        <v>105</v>
      </c>
      <c r="B70" s="25" t="str">
        <f>+VLOOKUP(A70:A964,[1]Mpios!$B$10:$C$1131,2,0)</f>
        <v>Antioquia</v>
      </c>
      <c r="C70" s="8" t="str">
        <f>+VLOOKUP(A70:A964,[1]Mpios!$D$10:$E$1131,2,0)</f>
        <v>Mutatá</v>
      </c>
      <c r="D70" s="20">
        <v>110</v>
      </c>
    </row>
    <row r="71" spans="1:4">
      <c r="A71" s="25" t="s">
        <v>106</v>
      </c>
      <c r="B71" s="25" t="str">
        <f>+VLOOKUP(A71:A965,[1]Mpios!$B$10:$C$1131,2,0)</f>
        <v>Antioquia</v>
      </c>
      <c r="C71" s="8" t="str">
        <f>+VLOOKUP(A71:A965,[1]Mpios!$D$10:$E$1131,2,0)</f>
        <v>Nariño</v>
      </c>
      <c r="D71" s="20">
        <v>68</v>
      </c>
    </row>
    <row r="72" spans="1:4">
      <c r="A72" s="25" t="s">
        <v>107</v>
      </c>
      <c r="B72" s="25" t="str">
        <f>+VLOOKUP(A72:A966,[1]Mpios!$B$10:$C$1131,2,0)</f>
        <v>Antioquia</v>
      </c>
      <c r="C72" s="8" t="str">
        <f>+VLOOKUP(A72:A966,[1]Mpios!$D$10:$E$1131,2,0)</f>
        <v>Necoclí</v>
      </c>
      <c r="D72" s="20">
        <v>169</v>
      </c>
    </row>
    <row r="73" spans="1:4">
      <c r="A73" s="25" t="s">
        <v>108</v>
      </c>
      <c r="B73" s="25" t="str">
        <f>+VLOOKUP(A73:A967,[1]Mpios!$B$10:$C$1131,2,0)</f>
        <v>Antioquia</v>
      </c>
      <c r="C73" s="8" t="str">
        <f>+VLOOKUP(A73:A967,[1]Mpios!$D$10:$E$1131,2,0)</f>
        <v>Nechí</v>
      </c>
      <c r="D73" s="20">
        <v>437</v>
      </c>
    </row>
    <row r="74" spans="1:4">
      <c r="A74" s="25" t="s">
        <v>109</v>
      </c>
      <c r="B74" s="25" t="str">
        <f>+VLOOKUP(A74:A968,[1]Mpios!$B$10:$C$1131,2,0)</f>
        <v>Antioquia</v>
      </c>
      <c r="C74" s="8" t="str">
        <f>+VLOOKUP(A74:A968,[1]Mpios!$D$10:$E$1131,2,0)</f>
        <v>Olaya</v>
      </c>
      <c r="D74" s="20">
        <v>3</v>
      </c>
    </row>
    <row r="75" spans="1:4">
      <c r="A75" s="25" t="s">
        <v>110</v>
      </c>
      <c r="B75" s="25" t="str">
        <f>+VLOOKUP(A75:A969,[1]Mpios!$B$10:$C$1131,2,0)</f>
        <v>Antioquia</v>
      </c>
      <c r="C75" s="8" t="str">
        <f>+VLOOKUP(A75:A969,[1]Mpios!$D$10:$E$1131,2,0)</f>
        <v>Peñol</v>
      </c>
      <c r="D75" s="20">
        <v>11</v>
      </c>
    </row>
    <row r="76" spans="1:4">
      <c r="A76" s="25" t="s">
        <v>111</v>
      </c>
      <c r="B76" s="25" t="str">
        <f>+VLOOKUP(A76:A970,[1]Mpios!$B$10:$C$1131,2,0)</f>
        <v>Antioquia</v>
      </c>
      <c r="C76" s="8" t="str">
        <f>+VLOOKUP(A76:A970,[1]Mpios!$D$10:$E$1131,2,0)</f>
        <v>Peque</v>
      </c>
      <c r="D76" s="20">
        <v>36</v>
      </c>
    </row>
    <row r="77" spans="1:4">
      <c r="A77" s="25" t="s">
        <v>112</v>
      </c>
      <c r="B77" s="25" t="str">
        <f>+VLOOKUP(A77:A971,[1]Mpios!$B$10:$C$1131,2,0)</f>
        <v>Antioquia</v>
      </c>
      <c r="C77" s="8" t="str">
        <f>+VLOOKUP(A77:A971,[1]Mpios!$D$10:$E$1131,2,0)</f>
        <v>Pueblorrico</v>
      </c>
      <c r="D77" s="20">
        <v>7</v>
      </c>
    </row>
    <row r="78" spans="1:4">
      <c r="A78" s="25" t="s">
        <v>113</v>
      </c>
      <c r="B78" s="25" t="str">
        <f>+VLOOKUP(A78:A972,[1]Mpios!$B$10:$C$1131,2,0)</f>
        <v>Antioquia</v>
      </c>
      <c r="C78" s="8" t="str">
        <f>+VLOOKUP(A78:A972,[1]Mpios!$D$10:$E$1131,2,0)</f>
        <v>Puerto Berrío</v>
      </c>
      <c r="D78" s="20">
        <v>292</v>
      </c>
    </row>
    <row r="79" spans="1:4">
      <c r="A79" s="25" t="s">
        <v>114</v>
      </c>
      <c r="B79" s="25" t="str">
        <f>+VLOOKUP(A79:A973,[1]Mpios!$B$10:$C$1131,2,0)</f>
        <v>Antioquia</v>
      </c>
      <c r="C79" s="8" t="str">
        <f>+VLOOKUP(A79:A973,[1]Mpios!$D$10:$E$1131,2,0)</f>
        <v>Puerto Nare</v>
      </c>
      <c r="D79" s="20">
        <v>28</v>
      </c>
    </row>
    <row r="80" spans="1:4">
      <c r="A80" s="25" t="s">
        <v>115</v>
      </c>
      <c r="B80" s="25" t="str">
        <f>+VLOOKUP(A80:A974,[1]Mpios!$B$10:$C$1131,2,0)</f>
        <v>Antioquia</v>
      </c>
      <c r="C80" s="8" t="str">
        <f>+VLOOKUP(A80:A974,[1]Mpios!$D$10:$E$1131,2,0)</f>
        <v>Puerto Triunfo</v>
      </c>
      <c r="D80" s="20">
        <v>28</v>
      </c>
    </row>
    <row r="81" spans="1:4">
      <c r="A81" s="25" t="s">
        <v>116</v>
      </c>
      <c r="B81" s="25" t="str">
        <f>+VLOOKUP(A81:A975,[1]Mpios!$B$10:$C$1131,2,0)</f>
        <v>Antioquia</v>
      </c>
      <c r="C81" s="8" t="str">
        <f>+VLOOKUP(A81:A975,[1]Mpios!$D$10:$E$1131,2,0)</f>
        <v>Remedios</v>
      </c>
      <c r="D81" s="20">
        <v>258</v>
      </c>
    </row>
    <row r="82" spans="1:4">
      <c r="A82" s="25" t="s">
        <v>117</v>
      </c>
      <c r="B82" s="25" t="str">
        <f>+VLOOKUP(A82:A976,[1]Mpios!$B$10:$C$1131,2,0)</f>
        <v>Antioquia</v>
      </c>
      <c r="C82" s="8" t="str">
        <f>+VLOOKUP(A82:A976,[1]Mpios!$D$10:$E$1131,2,0)</f>
        <v>Retiro</v>
      </c>
      <c r="D82" s="20">
        <v>2</v>
      </c>
    </row>
    <row r="83" spans="1:4">
      <c r="A83" s="25" t="s">
        <v>118</v>
      </c>
      <c r="B83" s="25" t="str">
        <f>+VLOOKUP(A83:A977,[1]Mpios!$B$10:$C$1131,2,0)</f>
        <v>Antioquia</v>
      </c>
      <c r="C83" s="8" t="str">
        <f>+VLOOKUP(A83:A977,[1]Mpios!$D$10:$E$1131,2,0)</f>
        <v>Rionegro</v>
      </c>
      <c r="D83" s="20">
        <v>107</v>
      </c>
    </row>
    <row r="84" spans="1:4">
      <c r="A84" s="25" t="s">
        <v>119</v>
      </c>
      <c r="B84" s="25" t="str">
        <f>+VLOOKUP(A84:A978,[1]Mpios!$B$10:$C$1131,2,0)</f>
        <v>Antioquia</v>
      </c>
      <c r="C84" s="8" t="str">
        <f>+VLOOKUP(A84:A978,[1]Mpios!$D$10:$E$1131,2,0)</f>
        <v>Sabanalarga</v>
      </c>
      <c r="D84" s="20">
        <v>94</v>
      </c>
    </row>
    <row r="85" spans="1:4">
      <c r="A85" s="25" t="s">
        <v>120</v>
      </c>
      <c r="B85" s="25" t="str">
        <f>+VLOOKUP(A85:A979,[1]Mpios!$B$10:$C$1131,2,0)</f>
        <v>Antioquia</v>
      </c>
      <c r="C85" s="8" t="str">
        <f>+VLOOKUP(A85:A979,[1]Mpios!$D$10:$E$1131,2,0)</f>
        <v>Sabaneta</v>
      </c>
      <c r="D85" s="20">
        <v>9</v>
      </c>
    </row>
    <row r="86" spans="1:4">
      <c r="A86" s="25" t="s">
        <v>121</v>
      </c>
      <c r="B86" s="25" t="str">
        <f>+VLOOKUP(A86:A980,[1]Mpios!$B$10:$C$1131,2,0)</f>
        <v>Antioquia</v>
      </c>
      <c r="C86" s="8" t="str">
        <f>+VLOOKUP(A86:A980,[1]Mpios!$D$10:$E$1131,2,0)</f>
        <v>Salgar</v>
      </c>
      <c r="D86" s="20">
        <v>85</v>
      </c>
    </row>
    <row r="87" spans="1:4">
      <c r="A87" s="25" t="s">
        <v>122</v>
      </c>
      <c r="B87" s="25" t="str">
        <f>+VLOOKUP(A87:A981,[1]Mpios!$B$10:$C$1131,2,0)</f>
        <v>Antioquia</v>
      </c>
      <c r="C87" s="8" t="str">
        <f>+VLOOKUP(A87:A981,[1]Mpios!$D$10:$E$1131,2,0)</f>
        <v>San Andrés de Cuerquía</v>
      </c>
      <c r="D87" s="20">
        <v>118</v>
      </c>
    </row>
    <row r="88" spans="1:4">
      <c r="A88" s="25" t="s">
        <v>123</v>
      </c>
      <c r="B88" s="25" t="str">
        <f>+VLOOKUP(A88:A982,[1]Mpios!$B$10:$C$1131,2,0)</f>
        <v>Antioquia</v>
      </c>
      <c r="C88" s="8" t="str">
        <f>+VLOOKUP(A88:A982,[1]Mpios!$D$10:$E$1131,2,0)</f>
        <v>San Carlos</v>
      </c>
      <c r="D88" s="20">
        <v>25</v>
      </c>
    </row>
    <row r="89" spans="1:4">
      <c r="A89" s="25" t="s">
        <v>124</v>
      </c>
      <c r="B89" s="25" t="str">
        <f>+VLOOKUP(A89:A983,[1]Mpios!$B$10:$C$1131,2,0)</f>
        <v>Antioquia</v>
      </c>
      <c r="C89" s="8" t="str">
        <f>+VLOOKUP(A89:A983,[1]Mpios!$D$10:$E$1131,2,0)</f>
        <v>San Francisco</v>
      </c>
      <c r="D89" s="20">
        <v>18</v>
      </c>
    </row>
    <row r="90" spans="1:4">
      <c r="A90" s="25" t="s">
        <v>125</v>
      </c>
      <c r="B90" s="25" t="str">
        <f>+VLOOKUP(A90:A984,[1]Mpios!$B$10:$C$1131,2,0)</f>
        <v>Antioquia</v>
      </c>
      <c r="C90" s="8" t="str">
        <f>+VLOOKUP(A90:A984,[1]Mpios!$D$10:$E$1131,2,0)</f>
        <v>San Jerónimo</v>
      </c>
      <c r="D90" s="20">
        <v>8</v>
      </c>
    </row>
    <row r="91" spans="1:4">
      <c r="A91" s="25" t="s">
        <v>126</v>
      </c>
      <c r="B91" s="25" t="str">
        <f>+VLOOKUP(A91:A985,[1]Mpios!$B$10:$C$1131,2,0)</f>
        <v>Antioquia</v>
      </c>
      <c r="C91" s="8" t="str">
        <f>+VLOOKUP(A91:A985,[1]Mpios!$D$10:$E$1131,2,0)</f>
        <v>San José de La Montaña</v>
      </c>
      <c r="D91" s="20">
        <v>2</v>
      </c>
    </row>
    <row r="92" spans="1:4">
      <c r="A92" s="25" t="s">
        <v>127</v>
      </c>
      <c r="B92" s="25" t="str">
        <f>+VLOOKUP(A92:A986,[1]Mpios!$B$10:$C$1131,2,0)</f>
        <v>Antioquia</v>
      </c>
      <c r="C92" s="8" t="str">
        <f>+VLOOKUP(A92:A986,[1]Mpios!$D$10:$E$1131,2,0)</f>
        <v>San Juan de Urabá</v>
      </c>
      <c r="D92" s="20">
        <v>65</v>
      </c>
    </row>
    <row r="93" spans="1:4">
      <c r="A93" s="25" t="s">
        <v>128</v>
      </c>
      <c r="B93" s="25" t="str">
        <f>+VLOOKUP(A93:A987,[1]Mpios!$B$10:$C$1131,2,0)</f>
        <v>Antioquia</v>
      </c>
      <c r="C93" s="8" t="str">
        <f>+VLOOKUP(A93:A987,[1]Mpios!$D$10:$E$1131,2,0)</f>
        <v>San Luis</v>
      </c>
      <c r="D93" s="20">
        <v>6</v>
      </c>
    </row>
    <row r="94" spans="1:4">
      <c r="A94" s="25" t="s">
        <v>129</v>
      </c>
      <c r="B94" s="25" t="str">
        <f>+VLOOKUP(A94:A988,[1]Mpios!$B$10:$C$1131,2,0)</f>
        <v>Antioquia</v>
      </c>
      <c r="C94" s="8" t="str">
        <f>+VLOOKUP(A94:A988,[1]Mpios!$D$10:$E$1131,2,0)</f>
        <v>San Pedro</v>
      </c>
      <c r="D94" s="20">
        <v>30</v>
      </c>
    </row>
    <row r="95" spans="1:4">
      <c r="A95" s="25" t="s">
        <v>130</v>
      </c>
      <c r="B95" s="25" t="str">
        <f>+VLOOKUP(A95:A989,[1]Mpios!$B$10:$C$1131,2,0)</f>
        <v>Antioquia</v>
      </c>
      <c r="C95" s="8" t="str">
        <f>+VLOOKUP(A95:A989,[1]Mpios!$D$10:$E$1131,2,0)</f>
        <v>San Pedro de Uraba</v>
      </c>
      <c r="D95" s="20">
        <v>115</v>
      </c>
    </row>
    <row r="96" spans="1:4">
      <c r="A96" s="25" t="s">
        <v>131</v>
      </c>
      <c r="B96" s="25" t="str">
        <f>+VLOOKUP(A96:A990,[1]Mpios!$B$10:$C$1131,2,0)</f>
        <v>Antioquia</v>
      </c>
      <c r="C96" s="8" t="str">
        <f>+VLOOKUP(A96:A990,[1]Mpios!$D$10:$E$1131,2,0)</f>
        <v>San Rafael</v>
      </c>
      <c r="D96" s="20">
        <v>15</v>
      </c>
    </row>
    <row r="97" spans="1:4">
      <c r="A97" s="25" t="s">
        <v>132</v>
      </c>
      <c r="B97" s="25" t="str">
        <f>+VLOOKUP(A97:A991,[1]Mpios!$B$10:$C$1131,2,0)</f>
        <v>Antioquia</v>
      </c>
      <c r="C97" s="8" t="str">
        <f>+VLOOKUP(A97:A991,[1]Mpios!$D$10:$E$1131,2,0)</f>
        <v>San Roque</v>
      </c>
      <c r="D97" s="20">
        <v>52</v>
      </c>
    </row>
    <row r="98" spans="1:4">
      <c r="A98" s="25" t="s">
        <v>133</v>
      </c>
      <c r="B98" s="25" t="str">
        <f>+VLOOKUP(A98:A992,[1]Mpios!$B$10:$C$1131,2,0)</f>
        <v>Antioquia</v>
      </c>
      <c r="C98" s="8" t="str">
        <f>+VLOOKUP(A98:A992,[1]Mpios!$D$10:$E$1131,2,0)</f>
        <v>San Vicente</v>
      </c>
      <c r="D98" s="20">
        <v>11</v>
      </c>
    </row>
    <row r="99" spans="1:4">
      <c r="A99" s="25" t="s">
        <v>134</v>
      </c>
      <c r="B99" s="25" t="str">
        <f>+VLOOKUP(A99:A993,[1]Mpios!$B$10:$C$1131,2,0)</f>
        <v>Antioquia</v>
      </c>
      <c r="C99" s="8" t="str">
        <f>+VLOOKUP(A99:A993,[1]Mpios!$D$10:$E$1131,2,0)</f>
        <v>Santa Bárbara</v>
      </c>
      <c r="D99" s="20">
        <v>37</v>
      </c>
    </row>
    <row r="100" spans="1:4">
      <c r="A100" s="25" t="s">
        <v>135</v>
      </c>
      <c r="B100" s="25" t="str">
        <f>+VLOOKUP(A100:A994,[1]Mpios!$B$10:$C$1131,2,0)</f>
        <v>Antioquia</v>
      </c>
      <c r="C100" s="8" t="str">
        <f>+VLOOKUP(A100:A994,[1]Mpios!$D$10:$E$1131,2,0)</f>
        <v>Santa Rosa de Osos</v>
      </c>
      <c r="D100" s="20">
        <v>24</v>
      </c>
    </row>
    <row r="101" spans="1:4">
      <c r="A101" s="25" t="s">
        <v>136</v>
      </c>
      <c r="B101" s="25" t="str">
        <f>+VLOOKUP(A101:A995,[1]Mpios!$B$10:$C$1131,2,0)</f>
        <v>Antioquia</v>
      </c>
      <c r="C101" s="8" t="str">
        <f>+VLOOKUP(A101:A995,[1]Mpios!$D$10:$E$1131,2,0)</f>
        <v>Santo Domingo</v>
      </c>
      <c r="D101" s="20">
        <v>17</v>
      </c>
    </row>
    <row r="102" spans="1:4">
      <c r="A102" s="25" t="s">
        <v>137</v>
      </c>
      <c r="B102" s="25" t="str">
        <f>+VLOOKUP(A102:A996,[1]Mpios!$B$10:$C$1131,2,0)</f>
        <v>Antioquia</v>
      </c>
      <c r="C102" s="8" t="str">
        <f>+VLOOKUP(A102:A996,[1]Mpios!$D$10:$E$1131,2,0)</f>
        <v>El Santuario</v>
      </c>
      <c r="D102" s="20">
        <v>7</v>
      </c>
    </row>
    <row r="103" spans="1:4">
      <c r="A103" s="25" t="s">
        <v>138</v>
      </c>
      <c r="B103" s="25" t="str">
        <f>+VLOOKUP(A103:A997,[1]Mpios!$B$10:$C$1131,2,0)</f>
        <v>Antioquia</v>
      </c>
      <c r="C103" s="8" t="str">
        <f>+VLOOKUP(A103:A997,[1]Mpios!$D$10:$E$1131,2,0)</f>
        <v>Segovia</v>
      </c>
      <c r="D103" s="20">
        <v>581</v>
      </c>
    </row>
    <row r="104" spans="1:4">
      <c r="A104" s="25" t="s">
        <v>139</v>
      </c>
      <c r="B104" s="25" t="str">
        <f>+VLOOKUP(A104:A998,[1]Mpios!$B$10:$C$1131,2,0)</f>
        <v>Antioquia</v>
      </c>
      <c r="C104" s="8" t="str">
        <f>+VLOOKUP(A104:A998,[1]Mpios!$D$10:$E$1131,2,0)</f>
        <v>Sonson</v>
      </c>
      <c r="D104" s="20">
        <v>107</v>
      </c>
    </row>
    <row r="105" spans="1:4">
      <c r="A105" s="25" t="s">
        <v>140</v>
      </c>
      <c r="B105" s="25" t="str">
        <f>+VLOOKUP(A105:A999,[1]Mpios!$B$10:$C$1131,2,0)</f>
        <v>Antioquia</v>
      </c>
      <c r="C105" s="8" t="str">
        <f>+VLOOKUP(A105:A999,[1]Mpios!$D$10:$E$1131,2,0)</f>
        <v>Sopetrán</v>
      </c>
      <c r="D105" s="20">
        <v>10</v>
      </c>
    </row>
    <row r="106" spans="1:4">
      <c r="A106" s="25" t="s">
        <v>141</v>
      </c>
      <c r="B106" s="25" t="str">
        <f>+VLOOKUP(A106:A1000,[1]Mpios!$B$10:$C$1131,2,0)</f>
        <v>Antioquia</v>
      </c>
      <c r="C106" s="8" t="str">
        <f>+VLOOKUP(A106:A1000,[1]Mpios!$D$10:$E$1131,2,0)</f>
        <v>Támesis</v>
      </c>
      <c r="D106" s="20">
        <v>19</v>
      </c>
    </row>
    <row r="107" spans="1:4">
      <c r="A107" s="25" t="s">
        <v>142</v>
      </c>
      <c r="B107" s="25" t="str">
        <f>+VLOOKUP(A107:A1001,[1]Mpios!$B$10:$C$1131,2,0)</f>
        <v>Antioquia</v>
      </c>
      <c r="C107" s="8" t="str">
        <f>+VLOOKUP(A107:A1001,[1]Mpios!$D$10:$E$1131,2,0)</f>
        <v>Tarazá</v>
      </c>
      <c r="D107" s="20">
        <v>938</v>
      </c>
    </row>
    <row r="108" spans="1:4">
      <c r="A108" s="25" t="s">
        <v>143</v>
      </c>
      <c r="B108" s="25" t="str">
        <f>+VLOOKUP(A108:A1002,[1]Mpios!$B$10:$C$1131,2,0)</f>
        <v>Antioquia</v>
      </c>
      <c r="C108" s="8" t="str">
        <f>+VLOOKUP(A108:A1002,[1]Mpios!$D$10:$E$1131,2,0)</f>
        <v>Tarso</v>
      </c>
      <c r="D108" s="20">
        <v>17</v>
      </c>
    </row>
    <row r="109" spans="1:4">
      <c r="A109" s="25" t="s">
        <v>144</v>
      </c>
      <c r="B109" s="25" t="str">
        <f>+VLOOKUP(A109:A1003,[1]Mpios!$B$10:$C$1131,2,0)</f>
        <v>Antioquia</v>
      </c>
      <c r="C109" s="8" t="str">
        <f>+VLOOKUP(A109:A1003,[1]Mpios!$D$10:$E$1131,2,0)</f>
        <v>Titiribí</v>
      </c>
      <c r="D109" s="20">
        <v>31</v>
      </c>
    </row>
    <row r="110" spans="1:4">
      <c r="A110" s="25" t="s">
        <v>145</v>
      </c>
      <c r="B110" s="25" t="str">
        <f>+VLOOKUP(A110:A1004,[1]Mpios!$B$10:$C$1131,2,0)</f>
        <v>Antioquia</v>
      </c>
      <c r="C110" s="8" t="str">
        <f>+VLOOKUP(A110:A1004,[1]Mpios!$D$10:$E$1131,2,0)</f>
        <v>Toledo</v>
      </c>
      <c r="D110" s="20">
        <v>110</v>
      </c>
    </row>
    <row r="111" spans="1:4">
      <c r="A111" s="25" t="s">
        <v>146</v>
      </c>
      <c r="B111" s="25" t="str">
        <f>+VLOOKUP(A111:A1005,[1]Mpios!$B$10:$C$1131,2,0)</f>
        <v>Antioquia</v>
      </c>
      <c r="C111" s="8" t="str">
        <f>+VLOOKUP(A111:A1005,[1]Mpios!$D$10:$E$1131,2,0)</f>
        <v>Turbo</v>
      </c>
      <c r="D111" s="20">
        <v>1200</v>
      </c>
    </row>
    <row r="112" spans="1:4">
      <c r="A112" s="25" t="s">
        <v>147</v>
      </c>
      <c r="B112" s="25" t="str">
        <f>+VLOOKUP(A112:A1006,[1]Mpios!$B$10:$C$1131,2,0)</f>
        <v>Antioquia</v>
      </c>
      <c r="C112" s="8" t="str">
        <f>+VLOOKUP(A112:A1006,[1]Mpios!$D$10:$E$1131,2,0)</f>
        <v>Uramita</v>
      </c>
      <c r="D112" s="20">
        <v>55</v>
      </c>
    </row>
    <row r="113" spans="1:4">
      <c r="A113" s="25" t="s">
        <v>148</v>
      </c>
      <c r="B113" s="25" t="str">
        <f>+VLOOKUP(A113:A1007,[1]Mpios!$B$10:$C$1131,2,0)</f>
        <v>Antioquia</v>
      </c>
      <c r="C113" s="8" t="str">
        <f>+VLOOKUP(A113:A1007,[1]Mpios!$D$10:$E$1131,2,0)</f>
        <v>Urrao</v>
      </c>
      <c r="D113" s="20">
        <v>642</v>
      </c>
    </row>
    <row r="114" spans="1:4">
      <c r="A114" s="25" t="s">
        <v>149</v>
      </c>
      <c r="B114" s="25" t="str">
        <f>+VLOOKUP(A114:A1008,[1]Mpios!$B$10:$C$1131,2,0)</f>
        <v>Antioquia</v>
      </c>
      <c r="C114" s="8" t="str">
        <f>+VLOOKUP(A114:A1008,[1]Mpios!$D$10:$E$1131,2,0)</f>
        <v>Valdivia</v>
      </c>
      <c r="D114" s="20">
        <v>254</v>
      </c>
    </row>
    <row r="115" spans="1:4">
      <c r="A115" s="25" t="s">
        <v>150</v>
      </c>
      <c r="B115" s="25" t="str">
        <f>+VLOOKUP(A115:A1009,[1]Mpios!$B$10:$C$1131,2,0)</f>
        <v>Antioquia</v>
      </c>
      <c r="C115" s="8" t="str">
        <f>+VLOOKUP(A115:A1009,[1]Mpios!$D$10:$E$1131,2,0)</f>
        <v>Valparaíso</v>
      </c>
      <c r="D115" s="20">
        <v>3</v>
      </c>
    </row>
    <row r="116" spans="1:4">
      <c r="A116" s="25" t="s">
        <v>151</v>
      </c>
      <c r="B116" s="25" t="str">
        <f>+VLOOKUP(A116:A1010,[1]Mpios!$B$10:$C$1131,2,0)</f>
        <v>Antioquia</v>
      </c>
      <c r="C116" s="8" t="str">
        <f>+VLOOKUP(A116:A1010,[1]Mpios!$D$10:$E$1131,2,0)</f>
        <v>Vegachí</v>
      </c>
      <c r="D116" s="20">
        <v>102</v>
      </c>
    </row>
    <row r="117" spans="1:4">
      <c r="A117" s="25" t="s">
        <v>152</v>
      </c>
      <c r="B117" s="25" t="str">
        <f>+VLOOKUP(A117:A1011,[1]Mpios!$B$10:$C$1131,2,0)</f>
        <v>Antioquia</v>
      </c>
      <c r="C117" s="8" t="str">
        <f>+VLOOKUP(A117:A1011,[1]Mpios!$D$10:$E$1131,2,0)</f>
        <v>Venecia</v>
      </c>
      <c r="D117" s="20">
        <v>3</v>
      </c>
    </row>
    <row r="118" spans="1:4">
      <c r="A118" s="25" t="s">
        <v>153</v>
      </c>
      <c r="B118" s="25" t="str">
        <f>+VLOOKUP(A118:A1012,[1]Mpios!$B$10:$C$1131,2,0)</f>
        <v>Antioquia</v>
      </c>
      <c r="C118" s="8" t="str">
        <f>+VLOOKUP(A118:A1012,[1]Mpios!$D$10:$E$1131,2,0)</f>
        <v>Vigía del Fuerte</v>
      </c>
      <c r="D118" s="20">
        <v>52</v>
      </c>
    </row>
    <row r="119" spans="1:4">
      <c r="A119" s="25" t="s">
        <v>154</v>
      </c>
      <c r="B119" s="25" t="str">
        <f>+VLOOKUP(A119:A1013,[1]Mpios!$B$10:$C$1131,2,0)</f>
        <v>Antioquia</v>
      </c>
      <c r="C119" s="8" t="str">
        <f>+VLOOKUP(A119:A1013,[1]Mpios!$D$10:$E$1131,2,0)</f>
        <v>Yalí</v>
      </c>
      <c r="D119" s="20">
        <v>29</v>
      </c>
    </row>
    <row r="120" spans="1:4">
      <c r="A120" s="25" t="s">
        <v>155</v>
      </c>
      <c r="B120" s="25" t="str">
        <f>+VLOOKUP(A120:A1014,[1]Mpios!$B$10:$C$1131,2,0)</f>
        <v>Antioquia</v>
      </c>
      <c r="C120" s="8" t="str">
        <f>+VLOOKUP(A120:A1014,[1]Mpios!$D$10:$E$1131,2,0)</f>
        <v>Yarumal</v>
      </c>
      <c r="D120" s="20">
        <v>299</v>
      </c>
    </row>
    <row r="121" spans="1:4">
      <c r="A121" s="25" t="s">
        <v>156</v>
      </c>
      <c r="B121" s="25" t="str">
        <f>+VLOOKUP(A121:A1015,[1]Mpios!$B$10:$C$1131,2,0)</f>
        <v>Antioquia</v>
      </c>
      <c r="C121" s="8" t="str">
        <f>+VLOOKUP(A121:A1015,[1]Mpios!$D$10:$E$1131,2,0)</f>
        <v>Yolombó</v>
      </c>
      <c r="D121" s="20">
        <v>68</v>
      </c>
    </row>
    <row r="122" spans="1:4">
      <c r="A122" s="25" t="s">
        <v>157</v>
      </c>
      <c r="B122" s="25" t="str">
        <f>+VLOOKUP(A122:A1016,[1]Mpios!$B$10:$C$1131,2,0)</f>
        <v>Antioquia</v>
      </c>
      <c r="C122" s="8" t="str">
        <f>+VLOOKUP(A122:A1016,[1]Mpios!$D$10:$E$1131,2,0)</f>
        <v>Yondó</v>
      </c>
      <c r="D122" s="20">
        <v>80</v>
      </c>
    </row>
    <row r="123" spans="1:4">
      <c r="A123" s="25" t="s">
        <v>158</v>
      </c>
      <c r="B123" s="25" t="str">
        <f>+VLOOKUP(A123:A1017,[1]Mpios!$B$10:$C$1131,2,0)</f>
        <v>Antioquia</v>
      </c>
      <c r="C123" s="8" t="str">
        <f>+VLOOKUP(A123:A1017,[1]Mpios!$D$10:$E$1131,2,0)</f>
        <v>Zaragoza</v>
      </c>
      <c r="D123" s="20">
        <v>1455</v>
      </c>
    </row>
    <row r="124" spans="1:4">
      <c r="A124" s="25" t="s">
        <v>159</v>
      </c>
      <c r="B124" s="25" t="str">
        <f>+VLOOKUP(A124:A1018,[1]Mpios!$B$10:$C$1131,2,0)</f>
        <v>Atlántico</v>
      </c>
      <c r="C124" s="8" t="str">
        <f>+VLOOKUP(A124:A1018,[1]Mpios!$D$10:$E$1131,2,0)</f>
        <v>Barranquilla</v>
      </c>
      <c r="D124" s="20">
        <v>229</v>
      </c>
    </row>
    <row r="125" spans="1:4">
      <c r="A125" s="25" t="s">
        <v>160</v>
      </c>
      <c r="B125" s="25" t="str">
        <f>+VLOOKUP(A125:A1019,[1]Mpios!$B$10:$C$1131,2,0)</f>
        <v>Atlántico</v>
      </c>
      <c r="C125" s="8" t="str">
        <f>+VLOOKUP(A125:A1019,[1]Mpios!$D$10:$E$1131,2,0)</f>
        <v>Baranoa</v>
      </c>
      <c r="D125" s="20">
        <v>10</v>
      </c>
    </row>
    <row r="126" spans="1:4">
      <c r="A126" s="25" t="s">
        <v>161</v>
      </c>
      <c r="B126" s="25" t="str">
        <f>+VLOOKUP(A126:A1020,[1]Mpios!$B$10:$C$1131,2,0)</f>
        <v>Atlántico</v>
      </c>
      <c r="C126" s="8" t="str">
        <f>+VLOOKUP(A126:A1020,[1]Mpios!$D$10:$E$1131,2,0)</f>
        <v>Galapa</v>
      </c>
      <c r="D126" s="20">
        <v>1</v>
      </c>
    </row>
    <row r="127" spans="1:4">
      <c r="A127" s="25" t="s">
        <v>162</v>
      </c>
      <c r="B127" s="25" t="str">
        <f>+VLOOKUP(A127:A1021,[1]Mpios!$B$10:$C$1131,2,0)</f>
        <v>Atlántico</v>
      </c>
      <c r="C127" s="8" t="str">
        <f>+VLOOKUP(A127:A1021,[1]Mpios!$D$10:$E$1131,2,0)</f>
        <v>Luruaco</v>
      </c>
      <c r="D127" s="20">
        <v>10</v>
      </c>
    </row>
    <row r="128" spans="1:4">
      <c r="A128" s="25" t="s">
        <v>163</v>
      </c>
      <c r="B128" s="25" t="str">
        <f>+VLOOKUP(A128:A1022,[1]Mpios!$B$10:$C$1131,2,0)</f>
        <v>Atlántico</v>
      </c>
      <c r="C128" s="8" t="str">
        <f>+VLOOKUP(A128:A1022,[1]Mpios!$D$10:$E$1131,2,0)</f>
        <v>Malambo</v>
      </c>
      <c r="D128" s="20">
        <v>35</v>
      </c>
    </row>
    <row r="129" spans="1:4">
      <c r="A129" s="25" t="s">
        <v>164</v>
      </c>
      <c r="B129" s="25" t="str">
        <f>+VLOOKUP(A129:A1023,[1]Mpios!$B$10:$C$1131,2,0)</f>
        <v>Atlántico</v>
      </c>
      <c r="C129" s="8" t="str">
        <f>+VLOOKUP(A129:A1023,[1]Mpios!$D$10:$E$1131,2,0)</f>
        <v>Manatí</v>
      </c>
      <c r="D129" s="20">
        <v>2</v>
      </c>
    </row>
    <row r="130" spans="1:4">
      <c r="A130" s="25" t="s">
        <v>165</v>
      </c>
      <c r="B130" s="25" t="str">
        <f>+VLOOKUP(A130:A1024,[1]Mpios!$B$10:$C$1131,2,0)</f>
        <v>Atlántico</v>
      </c>
      <c r="C130" s="8" t="str">
        <f>+VLOOKUP(A130:A1024,[1]Mpios!$D$10:$E$1131,2,0)</f>
        <v>Palmar de Varela</v>
      </c>
      <c r="D130" s="20">
        <v>5</v>
      </c>
    </row>
    <row r="131" spans="1:4">
      <c r="A131" s="25" t="s">
        <v>166</v>
      </c>
      <c r="B131" s="25" t="str">
        <f>+VLOOKUP(A131:A1025,[1]Mpios!$B$10:$C$1131,2,0)</f>
        <v>Atlántico</v>
      </c>
      <c r="C131" s="8" t="str">
        <f>+VLOOKUP(A131:A1025,[1]Mpios!$D$10:$E$1131,2,0)</f>
        <v>Piojó</v>
      </c>
      <c r="D131" s="20">
        <v>1</v>
      </c>
    </row>
    <row r="132" spans="1:4">
      <c r="A132" s="25" t="s">
        <v>167</v>
      </c>
      <c r="B132" s="25" t="str">
        <f>+VLOOKUP(A132:A1026,[1]Mpios!$B$10:$C$1131,2,0)</f>
        <v>Atlántico</v>
      </c>
      <c r="C132" s="8" t="str">
        <f>+VLOOKUP(A132:A1026,[1]Mpios!$D$10:$E$1131,2,0)</f>
        <v>Puerto Colombia</v>
      </c>
      <c r="D132" s="20">
        <v>1</v>
      </c>
    </row>
    <row r="133" spans="1:4">
      <c r="A133" s="25" t="s">
        <v>168</v>
      </c>
      <c r="B133" s="25" t="str">
        <f>+VLOOKUP(A133:A1027,[1]Mpios!$B$10:$C$1131,2,0)</f>
        <v>Atlántico</v>
      </c>
      <c r="C133" s="8" t="str">
        <f>+VLOOKUP(A133:A1027,[1]Mpios!$D$10:$E$1131,2,0)</f>
        <v>Repelón</v>
      </c>
      <c r="D133" s="20">
        <v>4</v>
      </c>
    </row>
    <row r="134" spans="1:4">
      <c r="A134" s="25" t="s">
        <v>169</v>
      </c>
      <c r="B134" s="25" t="str">
        <f>+VLOOKUP(A134:A1028,[1]Mpios!$B$10:$C$1131,2,0)</f>
        <v>Atlántico</v>
      </c>
      <c r="C134" s="8" t="str">
        <f>+VLOOKUP(A134:A1028,[1]Mpios!$D$10:$E$1131,2,0)</f>
        <v>Sabanagrande</v>
      </c>
      <c r="D134" s="20">
        <v>15</v>
      </c>
    </row>
    <row r="135" spans="1:4">
      <c r="A135" s="25" t="s">
        <v>170</v>
      </c>
      <c r="B135" s="25" t="str">
        <f>+VLOOKUP(A135:A1029,[1]Mpios!$B$10:$C$1131,2,0)</f>
        <v>Atlántico</v>
      </c>
      <c r="C135" s="8" t="str">
        <f>+VLOOKUP(A135:A1029,[1]Mpios!$D$10:$E$1131,2,0)</f>
        <v>Sabanalarga</v>
      </c>
      <c r="D135" s="20">
        <v>9</v>
      </c>
    </row>
    <row r="136" spans="1:4">
      <c r="A136" s="25" t="s">
        <v>171</v>
      </c>
      <c r="B136" s="25" t="str">
        <f>+VLOOKUP(A136:A1030,[1]Mpios!$B$10:$C$1131,2,0)</f>
        <v>Atlántico</v>
      </c>
      <c r="C136" s="8" t="str">
        <f>+VLOOKUP(A136:A1030,[1]Mpios!$D$10:$E$1131,2,0)</f>
        <v>Soledad</v>
      </c>
      <c r="D136" s="20">
        <v>138</v>
      </c>
    </row>
    <row r="137" spans="1:4">
      <c r="A137" s="25" t="s">
        <v>172</v>
      </c>
      <c r="B137" s="25" t="str">
        <f>+VLOOKUP(A137:A1031,[1]Mpios!$B$10:$C$1131,2,0)</f>
        <v>Atlántico</v>
      </c>
      <c r="C137" s="8" t="str">
        <f>+VLOOKUP(A137:A1031,[1]Mpios!$D$10:$E$1131,2,0)</f>
        <v>Tubará</v>
      </c>
      <c r="D137" s="20">
        <v>2</v>
      </c>
    </row>
    <row r="138" spans="1:4">
      <c r="A138" s="25" t="s">
        <v>173</v>
      </c>
      <c r="B138" s="25" t="str">
        <f>+VLOOKUP(A138:A1032,[1]Mpios!$B$10:$C$1131,2,0)</f>
        <v>Bogotá, D.C.</v>
      </c>
      <c r="C138" s="8" t="str">
        <f>+VLOOKUP(A138:A1032,[1]Mpios!$D$10:$E$1131,2,0)</f>
        <v>Bogotá, D.C.</v>
      </c>
      <c r="D138" s="20">
        <v>465</v>
      </c>
    </row>
    <row r="139" spans="1:4">
      <c r="A139" s="25" t="s">
        <v>174</v>
      </c>
      <c r="B139" s="25" t="str">
        <f>+VLOOKUP(A139:A1033,[1]Mpios!$B$10:$C$1131,2,0)</f>
        <v>Bolívar</v>
      </c>
      <c r="C139" s="8" t="str">
        <f>+VLOOKUP(A139:A1033,[1]Mpios!$D$10:$E$1131,2,0)</f>
        <v>Cartagena</v>
      </c>
      <c r="D139" s="20">
        <v>176</v>
      </c>
    </row>
    <row r="140" spans="1:4">
      <c r="A140" s="25" t="s">
        <v>175</v>
      </c>
      <c r="B140" s="25" t="str">
        <f>+VLOOKUP(A140:A1034,[1]Mpios!$B$10:$C$1131,2,0)</f>
        <v>Bolívar</v>
      </c>
      <c r="C140" s="8" t="str">
        <f>+VLOOKUP(A140:A1034,[1]Mpios!$D$10:$E$1131,2,0)</f>
        <v>Achí</v>
      </c>
      <c r="D140" s="20">
        <v>607</v>
      </c>
    </row>
    <row r="141" spans="1:4">
      <c r="A141" s="25" t="s">
        <v>176</v>
      </c>
      <c r="B141" s="25" t="str">
        <f>+VLOOKUP(A141:A1035,[1]Mpios!$B$10:$C$1131,2,0)</f>
        <v>Bolívar</v>
      </c>
      <c r="C141" s="8" t="str">
        <f>+VLOOKUP(A141:A1035,[1]Mpios!$D$10:$E$1131,2,0)</f>
        <v>Altos del Rosario</v>
      </c>
      <c r="D141" s="20">
        <v>38</v>
      </c>
    </row>
    <row r="142" spans="1:4">
      <c r="A142" s="25" t="s">
        <v>177</v>
      </c>
      <c r="B142" s="25" t="str">
        <f>+VLOOKUP(A142:A1036,[1]Mpios!$B$10:$C$1131,2,0)</f>
        <v>Bolívar</v>
      </c>
      <c r="C142" s="8" t="str">
        <f>+VLOOKUP(A142:A1036,[1]Mpios!$D$10:$E$1131,2,0)</f>
        <v>Arenal</v>
      </c>
      <c r="D142" s="20">
        <v>76</v>
      </c>
    </row>
    <row r="143" spans="1:4">
      <c r="A143" s="25" t="s">
        <v>178</v>
      </c>
      <c r="B143" s="25" t="str">
        <f>+VLOOKUP(A143:A1037,[1]Mpios!$B$10:$C$1131,2,0)</f>
        <v>Bolívar</v>
      </c>
      <c r="C143" s="8" t="str">
        <f>+VLOOKUP(A143:A1037,[1]Mpios!$D$10:$E$1131,2,0)</f>
        <v>Arjona</v>
      </c>
      <c r="D143" s="20">
        <v>22</v>
      </c>
    </row>
    <row r="144" spans="1:4">
      <c r="A144" s="25" t="s">
        <v>179</v>
      </c>
      <c r="B144" s="25" t="str">
        <f>+VLOOKUP(A144:A1038,[1]Mpios!$B$10:$C$1131,2,0)</f>
        <v>Bolívar</v>
      </c>
      <c r="C144" s="8" t="str">
        <f>+VLOOKUP(A144:A1038,[1]Mpios!$D$10:$E$1131,2,0)</f>
        <v>Barranco de Loba</v>
      </c>
      <c r="D144" s="20">
        <v>160</v>
      </c>
    </row>
    <row r="145" spans="1:4">
      <c r="A145" s="25" t="s">
        <v>180</v>
      </c>
      <c r="B145" s="25" t="str">
        <f>+VLOOKUP(A145:A1039,[1]Mpios!$B$10:$C$1131,2,0)</f>
        <v>Bolívar</v>
      </c>
      <c r="C145" s="8" t="str">
        <f>+VLOOKUP(A145:A1039,[1]Mpios!$D$10:$E$1131,2,0)</f>
        <v>Calamar</v>
      </c>
      <c r="D145" s="20">
        <v>22</v>
      </c>
    </row>
    <row r="146" spans="1:4">
      <c r="A146" s="25" t="s">
        <v>181</v>
      </c>
      <c r="B146" s="25" t="str">
        <f>+VLOOKUP(A146:A1040,[1]Mpios!$B$10:$C$1131,2,0)</f>
        <v>Bolívar</v>
      </c>
      <c r="C146" s="8" t="str">
        <f>+VLOOKUP(A146:A1040,[1]Mpios!$D$10:$E$1131,2,0)</f>
        <v>Cantagallo</v>
      </c>
      <c r="D146" s="20">
        <v>62</v>
      </c>
    </row>
    <row r="147" spans="1:4">
      <c r="A147" s="25" t="s">
        <v>182</v>
      </c>
      <c r="B147" s="25" t="str">
        <f>+VLOOKUP(A147:A1041,[1]Mpios!$B$10:$C$1131,2,0)</f>
        <v>Bolívar</v>
      </c>
      <c r="C147" s="8" t="str">
        <f>+VLOOKUP(A147:A1041,[1]Mpios!$D$10:$E$1131,2,0)</f>
        <v>Cicuco</v>
      </c>
      <c r="D147" s="20">
        <v>9</v>
      </c>
    </row>
    <row r="148" spans="1:4">
      <c r="A148" s="25" t="s">
        <v>183</v>
      </c>
      <c r="B148" s="25" t="str">
        <f>+VLOOKUP(A148:A1042,[1]Mpios!$B$10:$C$1131,2,0)</f>
        <v>Bolívar</v>
      </c>
      <c r="C148" s="8" t="str">
        <f>+VLOOKUP(A148:A1042,[1]Mpios!$D$10:$E$1131,2,0)</f>
        <v>Córdoba</v>
      </c>
      <c r="D148" s="20">
        <v>10</v>
      </c>
    </row>
    <row r="149" spans="1:4">
      <c r="A149" s="25" t="s">
        <v>184</v>
      </c>
      <c r="B149" s="25" t="str">
        <f>+VLOOKUP(A149:A1043,[1]Mpios!$B$10:$C$1131,2,0)</f>
        <v>Bolívar</v>
      </c>
      <c r="C149" s="8" t="str">
        <f>+VLOOKUP(A149:A1043,[1]Mpios!$D$10:$E$1131,2,0)</f>
        <v>Clemencia</v>
      </c>
      <c r="D149" s="20">
        <v>4</v>
      </c>
    </row>
    <row r="150" spans="1:4">
      <c r="A150" s="25" t="s">
        <v>185</v>
      </c>
      <c r="B150" s="25" t="str">
        <f>+VLOOKUP(A150:A1044,[1]Mpios!$B$10:$C$1131,2,0)</f>
        <v>Bolívar</v>
      </c>
      <c r="C150" s="8" t="str">
        <f>+VLOOKUP(A150:A1044,[1]Mpios!$D$10:$E$1131,2,0)</f>
        <v>El Carmen de Bolívar</v>
      </c>
      <c r="D150" s="20">
        <v>75</v>
      </c>
    </row>
    <row r="151" spans="1:4">
      <c r="A151" s="25" t="s">
        <v>186</v>
      </c>
      <c r="B151" s="25" t="str">
        <f>+VLOOKUP(A151:A1045,[1]Mpios!$B$10:$C$1131,2,0)</f>
        <v>Bolívar</v>
      </c>
      <c r="C151" s="8" t="str">
        <f>+VLOOKUP(A151:A1045,[1]Mpios!$D$10:$E$1131,2,0)</f>
        <v>El Guamo</v>
      </c>
      <c r="D151" s="20">
        <v>15</v>
      </c>
    </row>
    <row r="152" spans="1:4">
      <c r="A152" s="25" t="s">
        <v>187</v>
      </c>
      <c r="B152" s="25" t="str">
        <f>+VLOOKUP(A152:A1046,[1]Mpios!$B$10:$C$1131,2,0)</f>
        <v>Bolívar</v>
      </c>
      <c r="C152" s="8" t="str">
        <f>+VLOOKUP(A152:A1046,[1]Mpios!$D$10:$E$1131,2,0)</f>
        <v>El Peñón</v>
      </c>
      <c r="D152" s="20">
        <v>20</v>
      </c>
    </row>
    <row r="153" spans="1:4">
      <c r="A153" s="25" t="s">
        <v>188</v>
      </c>
      <c r="B153" s="25" t="str">
        <f>+VLOOKUP(A153:A1047,[1]Mpios!$B$10:$C$1131,2,0)</f>
        <v>Bolívar</v>
      </c>
      <c r="C153" s="8" t="str">
        <f>+VLOOKUP(A153:A1047,[1]Mpios!$D$10:$E$1131,2,0)</f>
        <v>Hatillo de Loba</v>
      </c>
      <c r="D153" s="20">
        <v>9</v>
      </c>
    </row>
    <row r="154" spans="1:4">
      <c r="A154" s="25" t="s">
        <v>189</v>
      </c>
      <c r="B154" s="25" t="str">
        <f>+VLOOKUP(A154:A1048,[1]Mpios!$B$10:$C$1131,2,0)</f>
        <v>Bolívar</v>
      </c>
      <c r="C154" s="8" t="str">
        <f>+VLOOKUP(A154:A1048,[1]Mpios!$D$10:$E$1131,2,0)</f>
        <v>Magangué</v>
      </c>
      <c r="D154" s="20">
        <v>145</v>
      </c>
    </row>
    <row r="155" spans="1:4">
      <c r="A155" s="25" t="s">
        <v>190</v>
      </c>
      <c r="B155" s="25" t="str">
        <f>+VLOOKUP(A155:A1049,[1]Mpios!$B$10:$C$1131,2,0)</f>
        <v>Bolívar</v>
      </c>
      <c r="C155" s="8" t="str">
        <f>+VLOOKUP(A155:A1049,[1]Mpios!$D$10:$E$1131,2,0)</f>
        <v>Mahates</v>
      </c>
      <c r="D155" s="20">
        <v>8</v>
      </c>
    </row>
    <row r="156" spans="1:4">
      <c r="A156" s="25" t="s">
        <v>191</v>
      </c>
      <c r="B156" s="25" t="str">
        <f>+VLOOKUP(A156:A1050,[1]Mpios!$B$10:$C$1131,2,0)</f>
        <v>Bolívar</v>
      </c>
      <c r="C156" s="8" t="str">
        <f>+VLOOKUP(A156:A1050,[1]Mpios!$D$10:$E$1131,2,0)</f>
        <v>Margarita</v>
      </c>
      <c r="D156" s="20">
        <v>13</v>
      </c>
    </row>
    <row r="157" spans="1:4">
      <c r="A157" s="25" t="s">
        <v>192</v>
      </c>
      <c r="B157" s="25" t="str">
        <f>+VLOOKUP(A157:A1051,[1]Mpios!$B$10:$C$1131,2,0)</f>
        <v>Bolívar</v>
      </c>
      <c r="C157" s="8" t="str">
        <f>+VLOOKUP(A157:A1051,[1]Mpios!$D$10:$E$1131,2,0)</f>
        <v>María La Baja</v>
      </c>
      <c r="D157" s="20">
        <v>51</v>
      </c>
    </row>
    <row r="158" spans="1:4">
      <c r="A158" s="25" t="s">
        <v>193</v>
      </c>
      <c r="B158" s="25" t="str">
        <f>+VLOOKUP(A158:A1052,[1]Mpios!$B$10:$C$1131,2,0)</f>
        <v>Bolívar</v>
      </c>
      <c r="C158" s="8" t="str">
        <f>+VLOOKUP(A158:A1052,[1]Mpios!$D$10:$E$1131,2,0)</f>
        <v>Montecristo</v>
      </c>
      <c r="D158" s="20">
        <v>671</v>
      </c>
    </row>
    <row r="159" spans="1:4">
      <c r="A159" s="25" t="s">
        <v>194</v>
      </c>
      <c r="B159" s="25" t="str">
        <f>+VLOOKUP(A159:A1053,[1]Mpios!$B$10:$C$1131,2,0)</f>
        <v>Bolívar</v>
      </c>
      <c r="C159" s="8" t="str">
        <f>+VLOOKUP(A159:A1053,[1]Mpios!$D$10:$E$1131,2,0)</f>
        <v>Mompós</v>
      </c>
      <c r="D159" s="20">
        <v>48</v>
      </c>
    </row>
    <row r="160" spans="1:4">
      <c r="A160" s="25" t="s">
        <v>195</v>
      </c>
      <c r="B160" s="25" t="str">
        <f>+VLOOKUP(A160:A1054,[1]Mpios!$B$10:$C$1131,2,0)</f>
        <v>Bolívar</v>
      </c>
      <c r="C160" s="8" t="str">
        <f>+VLOOKUP(A160:A1054,[1]Mpios!$D$10:$E$1131,2,0)</f>
        <v>Morales</v>
      </c>
      <c r="D160" s="20">
        <v>207</v>
      </c>
    </row>
    <row r="161" spans="1:4">
      <c r="A161" s="25" t="s">
        <v>196</v>
      </c>
      <c r="B161" s="25" t="str">
        <f>+VLOOKUP(A161:A1055,[1]Mpios!$B$10:$C$1131,2,0)</f>
        <v>Bolívar</v>
      </c>
      <c r="C161" s="8" t="str">
        <f>+VLOOKUP(A161:A1055,[1]Mpios!$D$10:$E$1131,2,0)</f>
        <v>Norosí (1)</v>
      </c>
      <c r="D161" s="20">
        <v>182</v>
      </c>
    </row>
    <row r="162" spans="1:4">
      <c r="A162" s="25" t="s">
        <v>197</v>
      </c>
      <c r="B162" s="25" t="str">
        <f>+VLOOKUP(A162:A1056,[1]Mpios!$B$10:$C$1131,2,0)</f>
        <v>Bolívar</v>
      </c>
      <c r="C162" s="8" t="str">
        <f>+VLOOKUP(A162:A1056,[1]Mpios!$D$10:$E$1131,2,0)</f>
        <v>Pinillos</v>
      </c>
      <c r="D162" s="20">
        <v>245</v>
      </c>
    </row>
    <row r="163" spans="1:4">
      <c r="A163" s="25" t="s">
        <v>198</v>
      </c>
      <c r="B163" s="25" t="str">
        <f>+VLOOKUP(A163:A1057,[1]Mpios!$B$10:$C$1131,2,0)</f>
        <v>Bolívar</v>
      </c>
      <c r="C163" s="8" t="str">
        <f>+VLOOKUP(A163:A1057,[1]Mpios!$D$10:$E$1131,2,0)</f>
        <v>Regidor</v>
      </c>
      <c r="D163" s="20">
        <v>11</v>
      </c>
    </row>
    <row r="164" spans="1:4">
      <c r="A164" s="25" t="s">
        <v>199</v>
      </c>
      <c r="B164" s="25" t="str">
        <f>+VLOOKUP(A164:A1058,[1]Mpios!$B$10:$C$1131,2,0)</f>
        <v>Bolívar</v>
      </c>
      <c r="C164" s="8" t="str">
        <f>+VLOOKUP(A164:A1058,[1]Mpios!$D$10:$E$1131,2,0)</f>
        <v>Río Viejo (1)(3)</v>
      </c>
      <c r="D164" s="20">
        <v>112</v>
      </c>
    </row>
    <row r="165" spans="1:4">
      <c r="A165" s="25" t="s">
        <v>200</v>
      </c>
      <c r="B165" s="25" t="str">
        <f>+VLOOKUP(A165:A1059,[1]Mpios!$B$10:$C$1131,2,0)</f>
        <v>Bolívar</v>
      </c>
      <c r="C165" s="8" t="str">
        <f>+VLOOKUP(A165:A1059,[1]Mpios!$D$10:$E$1131,2,0)</f>
        <v>San Cristóbal</v>
      </c>
      <c r="D165" s="20">
        <v>8</v>
      </c>
    </row>
    <row r="166" spans="1:4">
      <c r="A166" s="25" t="s">
        <v>201</v>
      </c>
      <c r="B166" s="25" t="str">
        <f>+VLOOKUP(A166:A1060,[1]Mpios!$B$10:$C$1131,2,0)</f>
        <v>Bolívar</v>
      </c>
      <c r="C166" s="8" t="str">
        <f>+VLOOKUP(A166:A1060,[1]Mpios!$D$10:$E$1131,2,0)</f>
        <v>San Estanislao</v>
      </c>
      <c r="D166" s="20">
        <v>8</v>
      </c>
    </row>
    <row r="167" spans="1:4">
      <c r="A167" s="25" t="s">
        <v>202</v>
      </c>
      <c r="B167" s="25" t="str">
        <f>+VLOOKUP(A167:A1061,[1]Mpios!$B$10:$C$1131,2,0)</f>
        <v>Bolívar</v>
      </c>
      <c r="C167" s="8" t="str">
        <f>+VLOOKUP(A167:A1061,[1]Mpios!$D$10:$E$1131,2,0)</f>
        <v>San Fernando</v>
      </c>
      <c r="D167" s="20">
        <v>3</v>
      </c>
    </row>
    <row r="168" spans="1:4">
      <c r="A168" s="25" t="s">
        <v>203</v>
      </c>
      <c r="B168" s="25" t="str">
        <f>+VLOOKUP(A168:A1062,[1]Mpios!$B$10:$C$1131,2,0)</f>
        <v>Bolívar</v>
      </c>
      <c r="C168" s="8" t="str">
        <f>+VLOOKUP(A168:A1062,[1]Mpios!$D$10:$E$1131,2,0)</f>
        <v>San Jacinto</v>
      </c>
      <c r="D168" s="20">
        <v>6</v>
      </c>
    </row>
    <row r="169" spans="1:4">
      <c r="A169" s="25" t="s">
        <v>204</v>
      </c>
      <c r="B169" s="25" t="str">
        <f>+VLOOKUP(A169:A1063,[1]Mpios!$B$10:$C$1131,2,0)</f>
        <v>Bolívar</v>
      </c>
      <c r="C169" s="8" t="str">
        <f>+VLOOKUP(A169:A1063,[1]Mpios!$D$10:$E$1131,2,0)</f>
        <v>San Jacinto del Cauca</v>
      </c>
      <c r="D169" s="20">
        <v>46</v>
      </c>
    </row>
    <row r="170" spans="1:4">
      <c r="A170" s="25" t="s">
        <v>205</v>
      </c>
      <c r="B170" s="25" t="str">
        <f>+VLOOKUP(A170:A1064,[1]Mpios!$B$10:$C$1131,2,0)</f>
        <v>Bolívar</v>
      </c>
      <c r="C170" s="8" t="str">
        <f>+VLOOKUP(A170:A1064,[1]Mpios!$D$10:$E$1131,2,0)</f>
        <v>San Juan Nepomuceno</v>
      </c>
      <c r="D170" s="20">
        <v>9</v>
      </c>
    </row>
    <row r="171" spans="1:4">
      <c r="A171" s="25" t="s">
        <v>206</v>
      </c>
      <c r="B171" s="25" t="str">
        <f>+VLOOKUP(A171:A1065,[1]Mpios!$B$10:$C$1131,2,0)</f>
        <v>Bolívar</v>
      </c>
      <c r="C171" s="8" t="str">
        <f>+VLOOKUP(A171:A1065,[1]Mpios!$D$10:$E$1131,2,0)</f>
        <v>San Martín de Loba</v>
      </c>
      <c r="D171" s="20">
        <v>37</v>
      </c>
    </row>
    <row r="172" spans="1:4">
      <c r="A172" s="25" t="s">
        <v>207</v>
      </c>
      <c r="B172" s="25" t="str">
        <f>+VLOOKUP(A172:A1066,[1]Mpios!$B$10:$C$1131,2,0)</f>
        <v>Bolívar</v>
      </c>
      <c r="C172" s="8" t="str">
        <f>+VLOOKUP(A172:A1066,[1]Mpios!$D$10:$E$1131,2,0)</f>
        <v>San Pablo</v>
      </c>
      <c r="D172" s="20">
        <v>347</v>
      </c>
    </row>
    <row r="173" spans="1:4">
      <c r="A173" s="25" t="s">
        <v>208</v>
      </c>
      <c r="B173" s="25" t="str">
        <f>+VLOOKUP(A173:A1067,[1]Mpios!$B$10:$C$1131,2,0)</f>
        <v>Bolívar</v>
      </c>
      <c r="C173" s="8" t="str">
        <f>+VLOOKUP(A173:A1067,[1]Mpios!$D$10:$E$1131,2,0)</f>
        <v>Santa Catalina</v>
      </c>
      <c r="D173" s="20">
        <v>6</v>
      </c>
    </row>
    <row r="174" spans="1:4">
      <c r="A174" s="25" t="s">
        <v>209</v>
      </c>
      <c r="B174" s="25" t="str">
        <f>+VLOOKUP(A174:A1068,[1]Mpios!$B$10:$C$1131,2,0)</f>
        <v>Bolívar</v>
      </c>
      <c r="C174" s="8" t="str">
        <f>+VLOOKUP(A174:A1068,[1]Mpios!$D$10:$E$1131,2,0)</f>
        <v>Santa Rosa</v>
      </c>
      <c r="D174" s="20">
        <v>181</v>
      </c>
    </row>
    <row r="175" spans="1:4">
      <c r="A175" s="25" t="s">
        <v>210</v>
      </c>
      <c r="B175" s="25" t="str">
        <f>+VLOOKUP(A175:A1069,[1]Mpios!$B$10:$C$1131,2,0)</f>
        <v>Bolívar</v>
      </c>
      <c r="C175" s="8" t="str">
        <f>+VLOOKUP(A175:A1069,[1]Mpios!$D$10:$E$1131,2,0)</f>
        <v>Santa Rosa del Sur</v>
      </c>
      <c r="D175" s="20">
        <v>412</v>
      </c>
    </row>
    <row r="176" spans="1:4">
      <c r="A176" s="25" t="s">
        <v>211</v>
      </c>
      <c r="B176" s="25" t="str">
        <f>+VLOOKUP(A176:A1070,[1]Mpios!$B$10:$C$1131,2,0)</f>
        <v>Bolívar</v>
      </c>
      <c r="C176" s="8" t="str">
        <f>+VLOOKUP(A176:A1070,[1]Mpios!$D$10:$E$1131,2,0)</f>
        <v>Simití</v>
      </c>
      <c r="D176" s="20">
        <v>63</v>
      </c>
    </row>
    <row r="177" spans="1:4">
      <c r="A177" s="25" t="s">
        <v>212</v>
      </c>
      <c r="B177" s="25" t="str">
        <f>+VLOOKUP(A177:A1071,[1]Mpios!$B$10:$C$1131,2,0)</f>
        <v>Bolívar</v>
      </c>
      <c r="C177" s="8" t="str">
        <f>+VLOOKUP(A177:A1071,[1]Mpios!$D$10:$E$1131,2,0)</f>
        <v>Talaigua Nuevo</v>
      </c>
      <c r="D177" s="20">
        <v>5</v>
      </c>
    </row>
    <row r="178" spans="1:4">
      <c r="A178" s="25" t="s">
        <v>213</v>
      </c>
      <c r="B178" s="25" t="str">
        <f>+VLOOKUP(A178:A1072,[1]Mpios!$B$10:$C$1131,2,0)</f>
        <v>Bolívar</v>
      </c>
      <c r="C178" s="8" t="str">
        <f>+VLOOKUP(A178:A1072,[1]Mpios!$D$10:$E$1131,2,0)</f>
        <v>Tiquisio</v>
      </c>
      <c r="D178" s="20">
        <v>362</v>
      </c>
    </row>
    <row r="179" spans="1:4">
      <c r="A179" s="25" t="s">
        <v>214</v>
      </c>
      <c r="B179" s="25" t="str">
        <f>+VLOOKUP(A179:A1073,[1]Mpios!$B$10:$C$1131,2,0)</f>
        <v>Bolívar</v>
      </c>
      <c r="C179" s="8" t="str">
        <f>+VLOOKUP(A179:A1073,[1]Mpios!$D$10:$E$1131,2,0)</f>
        <v>Turbaco</v>
      </c>
      <c r="D179" s="20">
        <v>46</v>
      </c>
    </row>
    <row r="180" spans="1:4">
      <c r="A180" s="25" t="s">
        <v>215</v>
      </c>
      <c r="B180" s="25" t="str">
        <f>+VLOOKUP(A180:A1074,[1]Mpios!$B$10:$C$1131,2,0)</f>
        <v>Bolívar</v>
      </c>
      <c r="C180" s="8" t="str">
        <f>+VLOOKUP(A180:A1074,[1]Mpios!$D$10:$E$1131,2,0)</f>
        <v>Turbaná</v>
      </c>
      <c r="D180" s="20">
        <v>5</v>
      </c>
    </row>
    <row r="181" spans="1:4">
      <c r="A181" s="25" t="s">
        <v>216</v>
      </c>
      <c r="B181" s="25" t="str">
        <f>+VLOOKUP(A181:A1075,[1]Mpios!$B$10:$C$1131,2,0)</f>
        <v>Bolívar</v>
      </c>
      <c r="C181" s="8" t="str">
        <f>+VLOOKUP(A181:A1075,[1]Mpios!$D$10:$E$1131,2,0)</f>
        <v>Villanueva</v>
      </c>
      <c r="D181" s="20">
        <v>8</v>
      </c>
    </row>
    <row r="182" spans="1:4">
      <c r="A182" s="25" t="s">
        <v>217</v>
      </c>
      <c r="B182" s="25" t="str">
        <f>+VLOOKUP(A182:A1076,[1]Mpios!$B$10:$C$1131,2,0)</f>
        <v>Bolívar</v>
      </c>
      <c r="C182" s="8" t="str">
        <f>+VLOOKUP(A182:A1076,[1]Mpios!$D$10:$E$1131,2,0)</f>
        <v>Zambrano</v>
      </c>
      <c r="D182" s="20">
        <v>6</v>
      </c>
    </row>
    <row r="183" spans="1:4">
      <c r="A183" s="25" t="s">
        <v>218</v>
      </c>
      <c r="B183" s="25" t="str">
        <f>+VLOOKUP(A183:A1077,[1]Mpios!$B$10:$C$1131,2,0)</f>
        <v>Boyacá</v>
      </c>
      <c r="C183" s="8" t="str">
        <f>+VLOOKUP(A183:A1077,[1]Mpios!$D$10:$E$1131,2,0)</f>
        <v>Aquitania</v>
      </c>
      <c r="D183" s="20">
        <v>6</v>
      </c>
    </row>
    <row r="184" spans="1:4">
      <c r="A184" s="25" t="s">
        <v>219</v>
      </c>
      <c r="B184" s="25" t="str">
        <f>+VLOOKUP(A184:A1078,[1]Mpios!$B$10:$C$1131,2,0)</f>
        <v>Boyacá</v>
      </c>
      <c r="C184" s="8" t="str">
        <f>+VLOOKUP(A184:A1078,[1]Mpios!$D$10:$E$1131,2,0)</f>
        <v>Arcabuco</v>
      </c>
      <c r="D184" s="20">
        <v>2</v>
      </c>
    </row>
    <row r="185" spans="1:4">
      <c r="A185" s="25" t="s">
        <v>220</v>
      </c>
      <c r="B185" s="25" t="str">
        <f>+VLOOKUP(A185:A1079,[1]Mpios!$B$10:$C$1131,2,0)</f>
        <v>Boyacá</v>
      </c>
      <c r="C185" s="8" t="str">
        <f>+VLOOKUP(A185:A1079,[1]Mpios!$D$10:$E$1131,2,0)</f>
        <v>Berbeo</v>
      </c>
      <c r="D185" s="20">
        <v>4</v>
      </c>
    </row>
    <row r="186" spans="1:4">
      <c r="A186" s="25" t="s">
        <v>221</v>
      </c>
      <c r="B186" s="25" t="str">
        <f>+VLOOKUP(A186:A1080,[1]Mpios!$B$10:$C$1131,2,0)</f>
        <v>Boyacá</v>
      </c>
      <c r="C186" s="8" t="str">
        <f>+VLOOKUP(A186:A1080,[1]Mpios!$D$10:$E$1131,2,0)</f>
        <v>Chiquinquirá</v>
      </c>
      <c r="D186" s="20">
        <v>4</v>
      </c>
    </row>
    <row r="187" spans="1:4">
      <c r="A187" s="25" t="s">
        <v>222</v>
      </c>
      <c r="B187" s="25" t="str">
        <f>+VLOOKUP(A187:A1081,[1]Mpios!$B$10:$C$1131,2,0)</f>
        <v>Boyacá</v>
      </c>
      <c r="C187" s="8" t="str">
        <f>+VLOOKUP(A187:A1081,[1]Mpios!$D$10:$E$1131,2,0)</f>
        <v>Chita</v>
      </c>
      <c r="D187" s="20">
        <v>19</v>
      </c>
    </row>
    <row r="188" spans="1:4">
      <c r="A188" s="25" t="s">
        <v>223</v>
      </c>
      <c r="B188" s="25" t="str">
        <f>+VLOOKUP(A188:A1082,[1]Mpios!$B$10:$C$1131,2,0)</f>
        <v>Boyacá</v>
      </c>
      <c r="C188" s="8" t="str">
        <f>+VLOOKUP(A188:A1082,[1]Mpios!$D$10:$E$1131,2,0)</f>
        <v>Covarachía</v>
      </c>
      <c r="D188" s="20">
        <v>2</v>
      </c>
    </row>
    <row r="189" spans="1:4">
      <c r="A189" s="25" t="s">
        <v>224</v>
      </c>
      <c r="B189" s="25" t="str">
        <f>+VLOOKUP(A189:A1083,[1]Mpios!$B$10:$C$1131,2,0)</f>
        <v>Boyacá</v>
      </c>
      <c r="C189" s="8" t="str">
        <f>+VLOOKUP(A189:A1083,[1]Mpios!$D$10:$E$1131,2,0)</f>
        <v>Cubará</v>
      </c>
      <c r="D189" s="20">
        <v>28</v>
      </c>
    </row>
    <row r="190" spans="1:4">
      <c r="A190" s="25" t="s">
        <v>225</v>
      </c>
      <c r="B190" s="25" t="str">
        <f>+VLOOKUP(A190:A1084,[1]Mpios!$B$10:$C$1131,2,0)</f>
        <v>Boyacá</v>
      </c>
      <c r="C190" s="8" t="str">
        <f>+VLOOKUP(A190:A1084,[1]Mpios!$D$10:$E$1131,2,0)</f>
        <v>Chivor</v>
      </c>
      <c r="D190" s="20">
        <v>4</v>
      </c>
    </row>
    <row r="191" spans="1:4">
      <c r="A191" s="25" t="s">
        <v>226</v>
      </c>
      <c r="B191" s="25" t="str">
        <f>+VLOOKUP(A191:A1085,[1]Mpios!$B$10:$C$1131,2,0)</f>
        <v>Boyacá</v>
      </c>
      <c r="C191" s="8" t="str">
        <f>+VLOOKUP(A191:A1085,[1]Mpios!$D$10:$E$1131,2,0)</f>
        <v>Duitama</v>
      </c>
      <c r="D191" s="20">
        <v>3</v>
      </c>
    </row>
    <row r="192" spans="1:4">
      <c r="A192" s="25" t="s">
        <v>227</v>
      </c>
      <c r="B192" s="25" t="str">
        <f>+VLOOKUP(A192:A1086,[1]Mpios!$B$10:$C$1131,2,0)</f>
        <v>Boyacá</v>
      </c>
      <c r="C192" s="8" t="str">
        <f>+VLOOKUP(A192:A1086,[1]Mpios!$D$10:$E$1131,2,0)</f>
        <v>Gameza</v>
      </c>
      <c r="D192" s="20">
        <v>2</v>
      </c>
    </row>
    <row r="193" spans="1:4">
      <c r="A193" s="25" t="s">
        <v>228</v>
      </c>
      <c r="B193" s="25" t="str">
        <f>+VLOOKUP(A193:A1087,[1]Mpios!$B$10:$C$1131,2,0)</f>
        <v>Boyacá</v>
      </c>
      <c r="C193" s="8" t="str">
        <f>+VLOOKUP(A193:A1087,[1]Mpios!$D$10:$E$1131,2,0)</f>
        <v>Güicán</v>
      </c>
      <c r="D193" s="20">
        <v>6</v>
      </c>
    </row>
    <row r="194" spans="1:4">
      <c r="A194" s="25" t="s">
        <v>229</v>
      </c>
      <c r="B194" s="25" t="str">
        <f>+VLOOKUP(A194:A1088,[1]Mpios!$B$10:$C$1131,2,0)</f>
        <v>Boyacá</v>
      </c>
      <c r="C194" s="8" t="str">
        <f>+VLOOKUP(A194:A1088,[1]Mpios!$D$10:$E$1131,2,0)</f>
        <v>Jericó</v>
      </c>
      <c r="D194" s="20">
        <v>9</v>
      </c>
    </row>
    <row r="195" spans="1:4">
      <c r="A195" s="25" t="s">
        <v>230</v>
      </c>
      <c r="B195" s="25" t="str">
        <f>+VLOOKUP(A195:A1089,[1]Mpios!$B$10:$C$1131,2,0)</f>
        <v>Boyacá</v>
      </c>
      <c r="C195" s="8" t="str">
        <f>+VLOOKUP(A195:A1089,[1]Mpios!$D$10:$E$1131,2,0)</f>
        <v>Labranzagrande</v>
      </c>
      <c r="D195" s="20">
        <v>16</v>
      </c>
    </row>
    <row r="196" spans="1:4">
      <c r="A196" s="25" t="s">
        <v>231</v>
      </c>
      <c r="B196" s="25" t="str">
        <f>+VLOOKUP(A196:A1090,[1]Mpios!$B$10:$C$1131,2,0)</f>
        <v>Boyacá</v>
      </c>
      <c r="C196" s="8" t="str">
        <f>+VLOOKUP(A196:A1090,[1]Mpios!$D$10:$E$1131,2,0)</f>
        <v>Motavita</v>
      </c>
      <c r="D196" s="20">
        <v>6</v>
      </c>
    </row>
    <row r="197" spans="1:4">
      <c r="A197" s="25" t="s">
        <v>232</v>
      </c>
      <c r="B197" s="25" t="str">
        <f>+VLOOKUP(A197:A1091,[1]Mpios!$B$10:$C$1131,2,0)</f>
        <v>Boyacá</v>
      </c>
      <c r="C197" s="8" t="str">
        <f>+VLOOKUP(A197:A1091,[1]Mpios!$D$10:$E$1131,2,0)</f>
        <v>Muzo</v>
      </c>
      <c r="D197" s="20">
        <v>4</v>
      </c>
    </row>
    <row r="198" spans="1:4">
      <c r="A198" s="25" t="s">
        <v>233</v>
      </c>
      <c r="B198" s="25" t="str">
        <f>+VLOOKUP(A198:A1092,[1]Mpios!$B$10:$C$1131,2,0)</f>
        <v>Boyacá</v>
      </c>
      <c r="C198" s="8" t="str">
        <f>+VLOOKUP(A198:A1092,[1]Mpios!$D$10:$E$1131,2,0)</f>
        <v>Otanche</v>
      </c>
      <c r="D198" s="20">
        <v>13</v>
      </c>
    </row>
    <row r="199" spans="1:4">
      <c r="A199" s="25" t="s">
        <v>234</v>
      </c>
      <c r="B199" s="25" t="str">
        <f>+VLOOKUP(A199:A1093,[1]Mpios!$B$10:$C$1131,2,0)</f>
        <v>Boyacá</v>
      </c>
      <c r="C199" s="8" t="str">
        <f>+VLOOKUP(A199:A1093,[1]Mpios!$D$10:$E$1131,2,0)</f>
        <v>Pachavita</v>
      </c>
      <c r="D199" s="20">
        <v>1</v>
      </c>
    </row>
    <row r="200" spans="1:4">
      <c r="A200" s="25" t="s">
        <v>235</v>
      </c>
      <c r="B200" s="25" t="str">
        <f>+VLOOKUP(A200:A1094,[1]Mpios!$B$10:$C$1131,2,0)</f>
        <v>Boyacá</v>
      </c>
      <c r="C200" s="8" t="str">
        <f>+VLOOKUP(A200:A1094,[1]Mpios!$D$10:$E$1131,2,0)</f>
        <v>Páez</v>
      </c>
      <c r="D200" s="20">
        <v>9</v>
      </c>
    </row>
    <row r="201" spans="1:4">
      <c r="A201" s="25" t="s">
        <v>236</v>
      </c>
      <c r="B201" s="25" t="str">
        <f>+VLOOKUP(A201:A1095,[1]Mpios!$B$10:$C$1131,2,0)</f>
        <v>Boyacá</v>
      </c>
      <c r="C201" s="8" t="str">
        <f>+VLOOKUP(A201:A1095,[1]Mpios!$D$10:$E$1131,2,0)</f>
        <v>Pajarito</v>
      </c>
      <c r="D201" s="20">
        <v>15</v>
      </c>
    </row>
    <row r="202" spans="1:4">
      <c r="A202" s="25" t="s">
        <v>237</v>
      </c>
      <c r="B202" s="25" t="str">
        <f>+VLOOKUP(A202:A1096,[1]Mpios!$B$10:$C$1131,2,0)</f>
        <v>Boyacá</v>
      </c>
      <c r="C202" s="8" t="str">
        <f>+VLOOKUP(A202:A1096,[1]Mpios!$D$10:$E$1131,2,0)</f>
        <v>Pauna</v>
      </c>
      <c r="D202" s="20">
        <v>16</v>
      </c>
    </row>
    <row r="203" spans="1:4">
      <c r="A203" s="25" t="s">
        <v>238</v>
      </c>
      <c r="B203" s="25" t="str">
        <f>+VLOOKUP(A203:A1097,[1]Mpios!$B$10:$C$1131,2,0)</f>
        <v>Boyacá</v>
      </c>
      <c r="C203" s="8" t="str">
        <f>+VLOOKUP(A203:A1097,[1]Mpios!$D$10:$E$1131,2,0)</f>
        <v>Paya</v>
      </c>
      <c r="D203" s="20">
        <v>6</v>
      </c>
    </row>
    <row r="204" spans="1:4">
      <c r="A204" s="25" t="s">
        <v>239</v>
      </c>
      <c r="B204" s="25" t="str">
        <f>+VLOOKUP(A204:A1098,[1]Mpios!$B$10:$C$1131,2,0)</f>
        <v>Boyacá</v>
      </c>
      <c r="C204" s="8" t="str">
        <f>+VLOOKUP(A204:A1098,[1]Mpios!$D$10:$E$1131,2,0)</f>
        <v>Pisba</v>
      </c>
      <c r="D204" s="20">
        <v>10</v>
      </c>
    </row>
    <row r="205" spans="1:4">
      <c r="A205" s="25" t="s">
        <v>240</v>
      </c>
      <c r="B205" s="25" t="str">
        <f>+VLOOKUP(A205:A1099,[1]Mpios!$B$10:$C$1131,2,0)</f>
        <v>Boyacá</v>
      </c>
      <c r="C205" s="8" t="str">
        <f>+VLOOKUP(A205:A1099,[1]Mpios!$D$10:$E$1131,2,0)</f>
        <v>Puerto Boyacá</v>
      </c>
      <c r="D205" s="20">
        <v>113</v>
      </c>
    </row>
    <row r="206" spans="1:4">
      <c r="A206" s="25" t="s">
        <v>241</v>
      </c>
      <c r="B206" s="25" t="str">
        <f>+VLOOKUP(A206:A1100,[1]Mpios!$B$10:$C$1131,2,0)</f>
        <v>Boyacá</v>
      </c>
      <c r="C206" s="8" t="str">
        <f>+VLOOKUP(A206:A1100,[1]Mpios!$D$10:$E$1131,2,0)</f>
        <v>Quípama</v>
      </c>
      <c r="D206" s="20">
        <v>4</v>
      </c>
    </row>
    <row r="207" spans="1:4">
      <c r="A207" s="25" t="s">
        <v>242</v>
      </c>
      <c r="B207" s="25" t="str">
        <f>+VLOOKUP(A207:A1101,[1]Mpios!$B$10:$C$1131,2,0)</f>
        <v>Boyacá</v>
      </c>
      <c r="C207" s="8" t="str">
        <f>+VLOOKUP(A207:A1101,[1]Mpios!$D$10:$E$1131,2,0)</f>
        <v>San Pablo de Borbur</v>
      </c>
      <c r="D207" s="20">
        <v>3</v>
      </c>
    </row>
    <row r="208" spans="1:4">
      <c r="A208" s="25" t="s">
        <v>243</v>
      </c>
      <c r="B208" s="25" t="str">
        <f>+VLOOKUP(A208:A1102,[1]Mpios!$B$10:$C$1131,2,0)</f>
        <v>Boyacá</v>
      </c>
      <c r="C208" s="8" t="str">
        <f>+VLOOKUP(A208:A1102,[1]Mpios!$D$10:$E$1131,2,0)</f>
        <v>Santa María</v>
      </c>
      <c r="D208" s="20">
        <v>5</v>
      </c>
    </row>
    <row r="209" spans="1:4">
      <c r="A209" s="25" t="s">
        <v>244</v>
      </c>
      <c r="B209" s="25" t="str">
        <f>+VLOOKUP(A209:A1103,[1]Mpios!$B$10:$C$1131,2,0)</f>
        <v>Boyacá</v>
      </c>
      <c r="C209" s="8" t="str">
        <f>+VLOOKUP(A209:A1103,[1]Mpios!$D$10:$E$1131,2,0)</f>
        <v>Sativanorte</v>
      </c>
      <c r="D209" s="20">
        <v>4</v>
      </c>
    </row>
    <row r="210" spans="1:4">
      <c r="A210" s="25" t="s">
        <v>245</v>
      </c>
      <c r="B210" s="25" t="str">
        <f>+VLOOKUP(A210:A1104,[1]Mpios!$B$10:$C$1131,2,0)</f>
        <v>Boyacá</v>
      </c>
      <c r="C210" s="8" t="str">
        <f>+VLOOKUP(A210:A1104,[1]Mpios!$D$10:$E$1131,2,0)</f>
        <v>Soatá</v>
      </c>
      <c r="D210" s="20">
        <v>7</v>
      </c>
    </row>
    <row r="211" spans="1:4">
      <c r="A211" s="25" t="s">
        <v>246</v>
      </c>
      <c r="B211" s="25" t="str">
        <f>+VLOOKUP(A211:A1105,[1]Mpios!$B$10:$C$1131,2,0)</f>
        <v>Boyacá</v>
      </c>
      <c r="C211" s="8" t="str">
        <f>+VLOOKUP(A211:A1105,[1]Mpios!$D$10:$E$1131,2,0)</f>
        <v>Socotá</v>
      </c>
      <c r="D211" s="20">
        <v>27</v>
      </c>
    </row>
    <row r="212" spans="1:4">
      <c r="A212" s="25" t="s">
        <v>247</v>
      </c>
      <c r="B212" s="25" t="str">
        <f>+VLOOKUP(A212:A1106,[1]Mpios!$B$10:$C$1131,2,0)</f>
        <v>Boyacá</v>
      </c>
      <c r="C212" s="8" t="str">
        <f>+VLOOKUP(A212:A1106,[1]Mpios!$D$10:$E$1131,2,0)</f>
        <v>Socha</v>
      </c>
      <c r="D212" s="20">
        <v>4</v>
      </c>
    </row>
    <row r="213" spans="1:4">
      <c r="A213" s="25" t="s">
        <v>248</v>
      </c>
      <c r="B213" s="25" t="str">
        <f>+VLOOKUP(A213:A1107,[1]Mpios!$B$10:$C$1131,2,0)</f>
        <v>Boyacá</v>
      </c>
      <c r="C213" s="8" t="str">
        <f>+VLOOKUP(A213:A1107,[1]Mpios!$D$10:$E$1131,2,0)</f>
        <v>Sogamoso</v>
      </c>
      <c r="D213" s="20">
        <v>5</v>
      </c>
    </row>
    <row r="214" spans="1:4">
      <c r="A214" s="25" t="s">
        <v>249</v>
      </c>
      <c r="B214" s="25" t="str">
        <f>+VLOOKUP(A214:A1108,[1]Mpios!$B$10:$C$1131,2,0)</f>
        <v>Boyacá</v>
      </c>
      <c r="C214" s="8" t="str">
        <f>+VLOOKUP(A214:A1108,[1]Mpios!$D$10:$E$1131,2,0)</f>
        <v>Susacón</v>
      </c>
      <c r="D214" s="20">
        <v>4</v>
      </c>
    </row>
    <row r="215" spans="1:4">
      <c r="A215" s="25" t="s">
        <v>250</v>
      </c>
      <c r="B215" s="25" t="str">
        <f>+VLOOKUP(A215:A1109,[1]Mpios!$B$10:$C$1131,2,0)</f>
        <v>Boyacá</v>
      </c>
      <c r="C215" s="8" t="str">
        <f>+VLOOKUP(A215:A1109,[1]Mpios!$D$10:$E$1131,2,0)</f>
        <v>Tasco</v>
      </c>
      <c r="D215" s="20">
        <v>3</v>
      </c>
    </row>
    <row r="216" spans="1:4">
      <c r="A216" s="25" t="s">
        <v>251</v>
      </c>
      <c r="B216" s="25" t="str">
        <f>+VLOOKUP(A216:A1110,[1]Mpios!$B$10:$C$1131,2,0)</f>
        <v>Boyacá</v>
      </c>
      <c r="C216" s="8" t="str">
        <f>+VLOOKUP(A216:A1110,[1]Mpios!$D$10:$E$1131,2,0)</f>
        <v>Toca</v>
      </c>
      <c r="D216" s="20">
        <v>3</v>
      </c>
    </row>
    <row r="217" spans="1:4">
      <c r="A217" s="25" t="s">
        <v>252</v>
      </c>
      <c r="B217" s="25" t="str">
        <f>+VLOOKUP(A217:A1111,[1]Mpios!$B$10:$C$1131,2,0)</f>
        <v>Boyacá</v>
      </c>
      <c r="C217" s="8" t="str">
        <f>+VLOOKUP(A217:A1111,[1]Mpios!$D$10:$E$1131,2,0)</f>
        <v>Tutazá</v>
      </c>
      <c r="D217" s="20">
        <v>8</v>
      </c>
    </row>
    <row r="218" spans="1:4">
      <c r="A218" s="25" t="s">
        <v>253</v>
      </c>
      <c r="B218" s="25" t="str">
        <f>+VLOOKUP(A218:A1112,[1]Mpios!$B$10:$C$1131,2,0)</f>
        <v>Boyacá</v>
      </c>
      <c r="C218" s="8" t="str">
        <f>+VLOOKUP(A218:A1112,[1]Mpios!$D$10:$E$1131,2,0)</f>
        <v>Zetaquira</v>
      </c>
      <c r="D218" s="20">
        <v>3</v>
      </c>
    </row>
    <row r="219" spans="1:4">
      <c r="A219" s="25" t="s">
        <v>254</v>
      </c>
      <c r="B219" s="25" t="str">
        <f>+VLOOKUP(A219:A1113,[1]Mpios!$B$10:$C$1131,2,0)</f>
        <v>Caldas</v>
      </c>
      <c r="C219" s="8" t="str">
        <f>+VLOOKUP(A219:A1113,[1]Mpios!$D$10:$E$1131,2,0)</f>
        <v>Manizales</v>
      </c>
      <c r="D219" s="20">
        <v>54</v>
      </c>
    </row>
    <row r="220" spans="1:4">
      <c r="A220" s="25" t="s">
        <v>255</v>
      </c>
      <c r="B220" s="25" t="str">
        <f>+VLOOKUP(A220:A1114,[1]Mpios!$B$10:$C$1131,2,0)</f>
        <v>Caldas</v>
      </c>
      <c r="C220" s="8" t="str">
        <f>+VLOOKUP(A220:A1114,[1]Mpios!$D$10:$E$1131,2,0)</f>
        <v>Aguadas</v>
      </c>
      <c r="D220" s="20">
        <v>12</v>
      </c>
    </row>
    <row r="221" spans="1:4">
      <c r="A221" s="25" t="s">
        <v>256</v>
      </c>
      <c r="B221" s="25" t="str">
        <f>+VLOOKUP(A221:A1115,[1]Mpios!$B$10:$C$1131,2,0)</f>
        <v>Caldas</v>
      </c>
      <c r="C221" s="8" t="str">
        <f>+VLOOKUP(A221:A1115,[1]Mpios!$D$10:$E$1131,2,0)</f>
        <v>Anserma</v>
      </c>
      <c r="D221" s="20">
        <v>55</v>
      </c>
    </row>
    <row r="222" spans="1:4">
      <c r="A222" s="25" t="s">
        <v>257</v>
      </c>
      <c r="B222" s="25" t="str">
        <f>+VLOOKUP(A222:A1116,[1]Mpios!$B$10:$C$1131,2,0)</f>
        <v>Caldas</v>
      </c>
      <c r="C222" s="8" t="str">
        <f>+VLOOKUP(A222:A1116,[1]Mpios!$D$10:$E$1131,2,0)</f>
        <v>Aranzazu</v>
      </c>
      <c r="D222" s="20">
        <v>4</v>
      </c>
    </row>
    <row r="223" spans="1:4">
      <c r="A223" s="25" t="s">
        <v>258</v>
      </c>
      <c r="B223" s="25" t="str">
        <f>+VLOOKUP(A223:A1117,[1]Mpios!$B$10:$C$1131,2,0)</f>
        <v>Caldas</v>
      </c>
      <c r="C223" s="8" t="str">
        <f>+VLOOKUP(A223:A1117,[1]Mpios!$D$10:$E$1131,2,0)</f>
        <v>Belalcázar</v>
      </c>
      <c r="D223" s="20">
        <v>6</v>
      </c>
    </row>
    <row r="224" spans="1:4">
      <c r="A224" s="25" t="s">
        <v>259</v>
      </c>
      <c r="B224" s="25" t="str">
        <f>+VLOOKUP(A224:A1118,[1]Mpios!$B$10:$C$1131,2,0)</f>
        <v>Caldas</v>
      </c>
      <c r="C224" s="8" t="str">
        <f>+VLOOKUP(A224:A1118,[1]Mpios!$D$10:$E$1131,2,0)</f>
        <v>Chinchiná</v>
      </c>
      <c r="D224" s="20">
        <v>42</v>
      </c>
    </row>
    <row r="225" spans="1:4">
      <c r="A225" s="25" t="s">
        <v>260</v>
      </c>
      <c r="B225" s="25" t="str">
        <f>+VLOOKUP(A225:A1119,[1]Mpios!$B$10:$C$1131,2,0)</f>
        <v>Caldas</v>
      </c>
      <c r="C225" s="8" t="str">
        <f>+VLOOKUP(A225:A1119,[1]Mpios!$D$10:$E$1131,2,0)</f>
        <v>Filadelfia</v>
      </c>
      <c r="D225" s="20">
        <v>12</v>
      </c>
    </row>
    <row r="226" spans="1:4">
      <c r="A226" s="25" t="s">
        <v>261</v>
      </c>
      <c r="B226" s="25" t="str">
        <f>+VLOOKUP(A226:A1120,[1]Mpios!$B$10:$C$1131,2,0)</f>
        <v>Caldas</v>
      </c>
      <c r="C226" s="8" t="str">
        <f>+VLOOKUP(A226:A1120,[1]Mpios!$D$10:$E$1131,2,0)</f>
        <v>La Dorada</v>
      </c>
      <c r="D226" s="20">
        <v>127</v>
      </c>
    </row>
    <row r="227" spans="1:4">
      <c r="A227" s="25" t="s">
        <v>262</v>
      </c>
      <c r="B227" s="25" t="str">
        <f>+VLOOKUP(A227:A1121,[1]Mpios!$B$10:$C$1131,2,0)</f>
        <v>Caldas</v>
      </c>
      <c r="C227" s="8" t="str">
        <f>+VLOOKUP(A227:A1121,[1]Mpios!$D$10:$E$1131,2,0)</f>
        <v>Manzanares</v>
      </c>
      <c r="D227" s="20">
        <v>10</v>
      </c>
    </row>
    <row r="228" spans="1:4">
      <c r="A228" s="25" t="s">
        <v>263</v>
      </c>
      <c r="B228" s="25" t="str">
        <f>+VLOOKUP(A228:A1122,[1]Mpios!$B$10:$C$1131,2,0)</f>
        <v>Caldas</v>
      </c>
      <c r="C228" s="8" t="str">
        <f>+VLOOKUP(A228:A1122,[1]Mpios!$D$10:$E$1131,2,0)</f>
        <v>Marmato</v>
      </c>
      <c r="D228" s="20">
        <v>3</v>
      </c>
    </row>
    <row r="229" spans="1:4">
      <c r="A229" s="25" t="s">
        <v>264</v>
      </c>
      <c r="B229" s="25" t="str">
        <f>+VLOOKUP(A229:A1123,[1]Mpios!$B$10:$C$1131,2,0)</f>
        <v>Caldas</v>
      </c>
      <c r="C229" s="8" t="str">
        <f>+VLOOKUP(A229:A1123,[1]Mpios!$D$10:$E$1131,2,0)</f>
        <v>Marquetalia</v>
      </c>
      <c r="D229" s="20">
        <v>19</v>
      </c>
    </row>
    <row r="230" spans="1:4">
      <c r="A230" s="25" t="s">
        <v>265</v>
      </c>
      <c r="B230" s="25" t="str">
        <f>+VLOOKUP(A230:A1124,[1]Mpios!$B$10:$C$1131,2,0)</f>
        <v>Caldas</v>
      </c>
      <c r="C230" s="8" t="str">
        <f>+VLOOKUP(A230:A1124,[1]Mpios!$D$10:$E$1131,2,0)</f>
        <v>Marulanda</v>
      </c>
      <c r="D230" s="20">
        <v>2</v>
      </c>
    </row>
    <row r="231" spans="1:4">
      <c r="A231" s="25" t="s">
        <v>266</v>
      </c>
      <c r="B231" s="25" t="str">
        <f>+VLOOKUP(A231:A1125,[1]Mpios!$B$10:$C$1131,2,0)</f>
        <v>Caldas</v>
      </c>
      <c r="C231" s="8" t="str">
        <f>+VLOOKUP(A231:A1125,[1]Mpios!$D$10:$E$1131,2,0)</f>
        <v>Neira</v>
      </c>
      <c r="D231" s="20">
        <v>8</v>
      </c>
    </row>
    <row r="232" spans="1:4">
      <c r="A232" s="25" t="s">
        <v>267</v>
      </c>
      <c r="B232" s="25" t="str">
        <f>+VLOOKUP(A232:A1126,[1]Mpios!$B$10:$C$1131,2,0)</f>
        <v>Caldas</v>
      </c>
      <c r="C232" s="8" t="str">
        <f>+VLOOKUP(A232:A1126,[1]Mpios!$D$10:$E$1131,2,0)</f>
        <v>Norcasia</v>
      </c>
      <c r="D232" s="20">
        <v>9</v>
      </c>
    </row>
    <row r="233" spans="1:4">
      <c r="A233" s="25" t="s">
        <v>268</v>
      </c>
      <c r="B233" s="25" t="str">
        <f>+VLOOKUP(A233:A1127,[1]Mpios!$B$10:$C$1131,2,0)</f>
        <v>Caldas</v>
      </c>
      <c r="C233" s="8" t="str">
        <f>+VLOOKUP(A233:A1127,[1]Mpios!$D$10:$E$1131,2,0)</f>
        <v>Pácora</v>
      </c>
      <c r="D233" s="20">
        <v>3</v>
      </c>
    </row>
    <row r="234" spans="1:4">
      <c r="A234" s="25" t="s">
        <v>269</v>
      </c>
      <c r="B234" s="25" t="str">
        <f>+VLOOKUP(A234:A1128,[1]Mpios!$B$10:$C$1131,2,0)</f>
        <v>Caldas</v>
      </c>
      <c r="C234" s="8" t="str">
        <f>+VLOOKUP(A234:A1128,[1]Mpios!$D$10:$E$1131,2,0)</f>
        <v>Palestina</v>
      </c>
      <c r="D234" s="20">
        <v>6</v>
      </c>
    </row>
    <row r="235" spans="1:4">
      <c r="A235" s="25" t="s">
        <v>270</v>
      </c>
      <c r="B235" s="25" t="str">
        <f>+VLOOKUP(A235:A1129,[1]Mpios!$B$10:$C$1131,2,0)</f>
        <v>Caldas</v>
      </c>
      <c r="C235" s="8" t="str">
        <f>+VLOOKUP(A235:A1129,[1]Mpios!$D$10:$E$1131,2,0)</f>
        <v>Pensilvania</v>
      </c>
      <c r="D235" s="20">
        <v>30</v>
      </c>
    </row>
    <row r="236" spans="1:4">
      <c r="A236" s="25" t="s">
        <v>271</v>
      </c>
      <c r="B236" s="25" t="str">
        <f>+VLOOKUP(A236:A1130,[1]Mpios!$B$10:$C$1131,2,0)</f>
        <v>Caldas</v>
      </c>
      <c r="C236" s="8" t="str">
        <f>+VLOOKUP(A236:A1130,[1]Mpios!$D$10:$E$1131,2,0)</f>
        <v>Riosucio</v>
      </c>
      <c r="D236" s="20">
        <v>105</v>
      </c>
    </row>
    <row r="237" spans="1:4">
      <c r="A237" s="25" t="s">
        <v>272</v>
      </c>
      <c r="B237" s="25" t="str">
        <f>+VLOOKUP(A237:A1131,[1]Mpios!$B$10:$C$1131,2,0)</f>
        <v>Caldas</v>
      </c>
      <c r="C237" s="8" t="str">
        <f>+VLOOKUP(A237:A1131,[1]Mpios!$D$10:$E$1131,2,0)</f>
        <v>Risaralda</v>
      </c>
      <c r="D237" s="20">
        <v>11</v>
      </c>
    </row>
    <row r="238" spans="1:4">
      <c r="A238" s="25" t="s">
        <v>273</v>
      </c>
      <c r="B238" s="25" t="str">
        <f>+VLOOKUP(A238:A1132,[1]Mpios!$B$10:$C$1131,2,0)</f>
        <v>Caldas</v>
      </c>
      <c r="C238" s="8" t="str">
        <f>+VLOOKUP(A238:A1132,[1]Mpios!$D$10:$E$1131,2,0)</f>
        <v>Salamina</v>
      </c>
      <c r="D238" s="20">
        <v>18</v>
      </c>
    </row>
    <row r="239" spans="1:4">
      <c r="A239" s="25" t="s">
        <v>274</v>
      </c>
      <c r="B239" s="25" t="str">
        <f>+VLOOKUP(A239:A1133,[1]Mpios!$B$10:$C$1131,2,0)</f>
        <v>Caldas</v>
      </c>
      <c r="C239" s="8" t="str">
        <f>+VLOOKUP(A239:A1133,[1]Mpios!$D$10:$E$1131,2,0)</f>
        <v>Samaná</v>
      </c>
      <c r="D239" s="20">
        <v>48</v>
      </c>
    </row>
    <row r="240" spans="1:4">
      <c r="A240" s="25" t="s">
        <v>275</v>
      </c>
      <c r="B240" s="25" t="str">
        <f>+VLOOKUP(A240:A1134,[1]Mpios!$B$10:$C$1131,2,0)</f>
        <v>Caldas</v>
      </c>
      <c r="C240" s="8" t="str">
        <f>+VLOOKUP(A240:A1134,[1]Mpios!$D$10:$E$1131,2,0)</f>
        <v>San José</v>
      </c>
      <c r="D240" s="20">
        <v>3</v>
      </c>
    </row>
    <row r="241" spans="1:4">
      <c r="A241" s="25" t="s">
        <v>276</v>
      </c>
      <c r="B241" s="25" t="str">
        <f>+VLOOKUP(A241:A1135,[1]Mpios!$B$10:$C$1131,2,0)</f>
        <v>Caldas</v>
      </c>
      <c r="C241" s="8" t="str">
        <f>+VLOOKUP(A241:A1135,[1]Mpios!$D$10:$E$1131,2,0)</f>
        <v>Supía</v>
      </c>
      <c r="D241" s="20">
        <v>35</v>
      </c>
    </row>
    <row r="242" spans="1:4">
      <c r="A242" s="25" t="s">
        <v>277</v>
      </c>
      <c r="B242" s="25" t="str">
        <f>+VLOOKUP(A242:A1136,[1]Mpios!$B$10:$C$1131,2,0)</f>
        <v>Caldas</v>
      </c>
      <c r="C242" s="8" t="str">
        <f>+VLOOKUP(A242:A1136,[1]Mpios!$D$10:$E$1131,2,0)</f>
        <v>Victoria</v>
      </c>
      <c r="D242" s="20">
        <v>25</v>
      </c>
    </row>
    <row r="243" spans="1:4">
      <c r="A243" s="25" t="s">
        <v>278</v>
      </c>
      <c r="B243" s="25" t="str">
        <f>+VLOOKUP(A243:A1137,[1]Mpios!$B$10:$C$1131,2,0)</f>
        <v>Caldas</v>
      </c>
      <c r="C243" s="8" t="str">
        <f>+VLOOKUP(A243:A1137,[1]Mpios!$D$10:$E$1131,2,0)</f>
        <v>Villamaría</v>
      </c>
      <c r="D243" s="20">
        <v>19</v>
      </c>
    </row>
    <row r="244" spans="1:4">
      <c r="A244" s="25" t="s">
        <v>279</v>
      </c>
      <c r="B244" s="25" t="str">
        <f>+VLOOKUP(A244:A1138,[1]Mpios!$B$10:$C$1131,2,0)</f>
        <v>Caldas</v>
      </c>
      <c r="C244" s="8" t="str">
        <f>+VLOOKUP(A244:A1138,[1]Mpios!$D$10:$E$1131,2,0)</f>
        <v>Viterbo</v>
      </c>
      <c r="D244" s="20">
        <v>13</v>
      </c>
    </row>
    <row r="245" spans="1:4">
      <c r="A245" s="25" t="s">
        <v>280</v>
      </c>
      <c r="B245" s="25" t="str">
        <f>+VLOOKUP(A245:A1139,[1]Mpios!$B$10:$C$1131,2,0)</f>
        <v>Caquetá</v>
      </c>
      <c r="C245" s="8" t="str">
        <f>+VLOOKUP(A245:A1139,[1]Mpios!$D$10:$E$1131,2,0)</f>
        <v>Florencia</v>
      </c>
      <c r="D245" s="20">
        <v>1013</v>
      </c>
    </row>
    <row r="246" spans="1:4">
      <c r="A246" s="25" t="s">
        <v>281</v>
      </c>
      <c r="B246" s="25" t="str">
        <f>+VLOOKUP(A246:A1140,[1]Mpios!$B$10:$C$1131,2,0)</f>
        <v>Caquetá</v>
      </c>
      <c r="C246" s="8" t="str">
        <f>+VLOOKUP(A246:A1140,[1]Mpios!$D$10:$E$1131,2,0)</f>
        <v>Albania</v>
      </c>
      <c r="D246" s="20">
        <v>72</v>
      </c>
    </row>
    <row r="247" spans="1:4">
      <c r="A247" s="25" t="s">
        <v>282</v>
      </c>
      <c r="B247" s="25" t="str">
        <f>+VLOOKUP(A247:A1141,[1]Mpios!$B$10:$C$1131,2,0)</f>
        <v>Caquetá</v>
      </c>
      <c r="C247" s="8" t="str">
        <f>+VLOOKUP(A247:A1141,[1]Mpios!$D$10:$E$1131,2,0)</f>
        <v>Belén de Los Andaquies</v>
      </c>
      <c r="D247" s="20">
        <v>241</v>
      </c>
    </row>
    <row r="248" spans="1:4">
      <c r="A248" s="25" t="s">
        <v>283</v>
      </c>
      <c r="B248" s="25" t="str">
        <f>+VLOOKUP(A248:A1142,[1]Mpios!$B$10:$C$1131,2,0)</f>
        <v>Caquetá</v>
      </c>
      <c r="C248" s="8" t="str">
        <f>+VLOOKUP(A248:A1142,[1]Mpios!$D$10:$E$1131,2,0)</f>
        <v>Cartagena del Chairá</v>
      </c>
      <c r="D248" s="20">
        <v>1027</v>
      </c>
    </row>
    <row r="249" spans="1:4">
      <c r="A249" s="25" t="s">
        <v>284</v>
      </c>
      <c r="B249" s="25" t="str">
        <f>+VLOOKUP(A249:A1143,[1]Mpios!$B$10:$C$1131,2,0)</f>
        <v>Caquetá</v>
      </c>
      <c r="C249" s="8" t="str">
        <f>+VLOOKUP(A249:A1143,[1]Mpios!$D$10:$E$1131,2,0)</f>
        <v>Curillo</v>
      </c>
      <c r="D249" s="20">
        <v>249</v>
      </c>
    </row>
    <row r="250" spans="1:4">
      <c r="A250" s="25" t="s">
        <v>285</v>
      </c>
      <c r="B250" s="25" t="str">
        <f>+VLOOKUP(A250:A1144,[1]Mpios!$B$10:$C$1131,2,0)</f>
        <v>Caquetá</v>
      </c>
      <c r="C250" s="8" t="str">
        <f>+VLOOKUP(A250:A1144,[1]Mpios!$D$10:$E$1131,2,0)</f>
        <v>El Doncello</v>
      </c>
      <c r="D250" s="20">
        <v>358</v>
      </c>
    </row>
    <row r="251" spans="1:4">
      <c r="A251" s="25" t="s">
        <v>286</v>
      </c>
      <c r="B251" s="25" t="str">
        <f>+VLOOKUP(A251:A1145,[1]Mpios!$B$10:$C$1131,2,0)</f>
        <v>Caquetá</v>
      </c>
      <c r="C251" s="8" t="str">
        <f>+VLOOKUP(A251:A1145,[1]Mpios!$D$10:$E$1131,2,0)</f>
        <v>El Paujil</v>
      </c>
      <c r="D251" s="20">
        <v>401</v>
      </c>
    </row>
    <row r="252" spans="1:4">
      <c r="A252" s="25" t="s">
        <v>287</v>
      </c>
      <c r="B252" s="25" t="str">
        <f>+VLOOKUP(A252:A1146,[1]Mpios!$B$10:$C$1131,2,0)</f>
        <v>Caquetá</v>
      </c>
      <c r="C252" s="8" t="str">
        <f>+VLOOKUP(A252:A1146,[1]Mpios!$D$10:$E$1131,2,0)</f>
        <v>La Montañita</v>
      </c>
      <c r="D252" s="20">
        <v>861</v>
      </c>
    </row>
    <row r="253" spans="1:4">
      <c r="A253" s="25" t="s">
        <v>288</v>
      </c>
      <c r="B253" s="25" t="str">
        <f>+VLOOKUP(A253:A1147,[1]Mpios!$B$10:$C$1131,2,0)</f>
        <v>Caquetá</v>
      </c>
      <c r="C253" s="8" t="str">
        <f>+VLOOKUP(A253:A1147,[1]Mpios!$D$10:$E$1131,2,0)</f>
        <v>Milán</v>
      </c>
      <c r="D253" s="20">
        <v>355</v>
      </c>
    </row>
    <row r="254" spans="1:4">
      <c r="A254" s="25" t="s">
        <v>289</v>
      </c>
      <c r="B254" s="25" t="str">
        <f>+VLOOKUP(A254:A1148,[1]Mpios!$B$10:$C$1131,2,0)</f>
        <v>Caquetá</v>
      </c>
      <c r="C254" s="8" t="str">
        <f>+VLOOKUP(A254:A1148,[1]Mpios!$D$10:$E$1131,2,0)</f>
        <v>Morelia</v>
      </c>
      <c r="D254" s="20">
        <v>39</v>
      </c>
    </row>
    <row r="255" spans="1:4">
      <c r="A255" s="25" t="s">
        <v>290</v>
      </c>
      <c r="B255" s="25" t="str">
        <f>+VLOOKUP(A255:A1149,[1]Mpios!$B$10:$C$1131,2,0)</f>
        <v>Caquetá</v>
      </c>
      <c r="C255" s="8" t="str">
        <f>+VLOOKUP(A255:A1149,[1]Mpios!$D$10:$E$1131,2,0)</f>
        <v>Puerto Rico</v>
      </c>
      <c r="D255" s="20">
        <v>760</v>
      </c>
    </row>
    <row r="256" spans="1:4">
      <c r="A256" s="25" t="s">
        <v>291</v>
      </c>
      <c r="B256" s="25" t="str">
        <f>+VLOOKUP(A256:A1150,[1]Mpios!$B$10:$C$1131,2,0)</f>
        <v>Caquetá</v>
      </c>
      <c r="C256" s="8" t="str">
        <f>+VLOOKUP(A256:A1150,[1]Mpios!$D$10:$E$1131,2,0)</f>
        <v>San José del Fragua</v>
      </c>
      <c r="D256" s="20">
        <v>608</v>
      </c>
    </row>
    <row r="257" spans="1:4">
      <c r="A257" s="25" t="s">
        <v>292</v>
      </c>
      <c r="B257" s="25" t="str">
        <f>+VLOOKUP(A257:A1151,[1]Mpios!$B$10:$C$1131,2,0)</f>
        <v>Caquetá</v>
      </c>
      <c r="C257" s="8" t="str">
        <f>+VLOOKUP(A257:A1151,[1]Mpios!$D$10:$E$1131,2,0)</f>
        <v>San Vicente del Caguán</v>
      </c>
      <c r="D257" s="20">
        <v>1608</v>
      </c>
    </row>
    <row r="258" spans="1:4">
      <c r="A258" s="25" t="s">
        <v>293</v>
      </c>
      <c r="B258" s="25" t="str">
        <f>+VLOOKUP(A258:A1152,[1]Mpios!$B$10:$C$1131,2,0)</f>
        <v>Caquetá</v>
      </c>
      <c r="C258" s="8" t="str">
        <f>+VLOOKUP(A258:A1152,[1]Mpios!$D$10:$E$1131,2,0)</f>
        <v>Solano</v>
      </c>
      <c r="D258" s="20">
        <v>383</v>
      </c>
    </row>
    <row r="259" spans="1:4">
      <c r="A259" s="25" t="s">
        <v>294</v>
      </c>
      <c r="B259" s="25" t="str">
        <f>+VLOOKUP(A259:A1153,[1]Mpios!$B$10:$C$1131,2,0)</f>
        <v>Caquetá</v>
      </c>
      <c r="C259" s="8" t="str">
        <f>+VLOOKUP(A259:A1153,[1]Mpios!$D$10:$E$1131,2,0)</f>
        <v>Solita</v>
      </c>
      <c r="D259" s="20">
        <v>236</v>
      </c>
    </row>
    <row r="260" spans="1:4">
      <c r="A260" s="25" t="s">
        <v>295</v>
      </c>
      <c r="B260" s="25" t="str">
        <f>+VLOOKUP(A260:A1154,[1]Mpios!$B$10:$C$1131,2,0)</f>
        <v>Caquetá</v>
      </c>
      <c r="C260" s="8" t="str">
        <f>+VLOOKUP(A260:A1154,[1]Mpios!$D$10:$E$1131,2,0)</f>
        <v>Valparaíso</v>
      </c>
      <c r="D260" s="20">
        <v>231</v>
      </c>
    </row>
    <row r="261" spans="1:4">
      <c r="A261" s="25" t="s">
        <v>296</v>
      </c>
      <c r="B261" s="25" t="str">
        <f>+VLOOKUP(A261:A1155,[1]Mpios!$B$10:$C$1131,2,0)</f>
        <v>Cauca</v>
      </c>
      <c r="C261" s="8" t="str">
        <f>+VLOOKUP(A261:A1155,[1]Mpios!$D$10:$E$1131,2,0)</f>
        <v>Popayán</v>
      </c>
      <c r="D261" s="20">
        <v>258</v>
      </c>
    </row>
    <row r="262" spans="1:4">
      <c r="A262" s="25" t="s">
        <v>297</v>
      </c>
      <c r="B262" s="25" t="str">
        <f>+VLOOKUP(A262:A1156,[1]Mpios!$B$10:$C$1131,2,0)</f>
        <v>Cauca</v>
      </c>
      <c r="C262" s="8" t="str">
        <f>+VLOOKUP(A262:A1156,[1]Mpios!$D$10:$E$1131,2,0)</f>
        <v>Almaguer</v>
      </c>
      <c r="D262" s="20">
        <v>281</v>
      </c>
    </row>
    <row r="263" spans="1:4">
      <c r="A263" s="25" t="s">
        <v>298</v>
      </c>
      <c r="B263" s="25" t="str">
        <f>+VLOOKUP(A263:A1157,[1]Mpios!$B$10:$C$1131,2,0)</f>
        <v>Cauca</v>
      </c>
      <c r="C263" s="8" t="str">
        <f>+VLOOKUP(A263:A1157,[1]Mpios!$D$10:$E$1131,2,0)</f>
        <v>Argelia</v>
      </c>
      <c r="D263" s="20">
        <v>1589</v>
      </c>
    </row>
    <row r="264" spans="1:4">
      <c r="A264" s="25" t="s">
        <v>299</v>
      </c>
      <c r="B264" s="25" t="str">
        <f>+VLOOKUP(A264:A1158,[1]Mpios!$B$10:$C$1131,2,0)</f>
        <v>Cauca</v>
      </c>
      <c r="C264" s="8" t="str">
        <f>+VLOOKUP(A264:A1158,[1]Mpios!$D$10:$E$1131,2,0)</f>
        <v>Balboa</v>
      </c>
      <c r="D264" s="20">
        <v>282</v>
      </c>
    </row>
    <row r="265" spans="1:4">
      <c r="A265" s="25" t="s">
        <v>300</v>
      </c>
      <c r="B265" s="25" t="str">
        <f>+VLOOKUP(A265:A1159,[1]Mpios!$B$10:$C$1131,2,0)</f>
        <v>Cauca</v>
      </c>
      <c r="C265" s="8" t="str">
        <f>+VLOOKUP(A265:A1159,[1]Mpios!$D$10:$E$1131,2,0)</f>
        <v>Bolívar</v>
      </c>
      <c r="D265" s="20">
        <v>570</v>
      </c>
    </row>
    <row r="266" spans="1:4">
      <c r="A266" s="25" t="s">
        <v>301</v>
      </c>
      <c r="B266" s="25" t="str">
        <f>+VLOOKUP(A266:A1160,[1]Mpios!$B$10:$C$1131,2,0)</f>
        <v>Cauca</v>
      </c>
      <c r="C266" s="8" t="str">
        <f>+VLOOKUP(A266:A1160,[1]Mpios!$D$10:$E$1131,2,0)</f>
        <v>Buenos Aires</v>
      </c>
      <c r="D266" s="20">
        <v>291</v>
      </c>
    </row>
    <row r="267" spans="1:4">
      <c r="A267" s="25" t="s">
        <v>302</v>
      </c>
      <c r="B267" s="25" t="str">
        <f>+VLOOKUP(A267:A1161,[1]Mpios!$B$10:$C$1131,2,0)</f>
        <v>Cauca</v>
      </c>
      <c r="C267" s="8" t="str">
        <f>+VLOOKUP(A267:A1161,[1]Mpios!$D$10:$E$1131,2,0)</f>
        <v>Cajibío</v>
      </c>
      <c r="D267" s="20">
        <v>362</v>
      </c>
    </row>
    <row r="268" spans="1:4">
      <c r="A268" s="25" t="s">
        <v>303</v>
      </c>
      <c r="B268" s="25" t="str">
        <f>+VLOOKUP(A268:A1162,[1]Mpios!$B$10:$C$1131,2,0)</f>
        <v>Cauca</v>
      </c>
      <c r="C268" s="8" t="str">
        <f>+VLOOKUP(A268:A1162,[1]Mpios!$D$10:$E$1131,2,0)</f>
        <v>Caldono</v>
      </c>
      <c r="D268" s="20">
        <v>104</v>
      </c>
    </row>
    <row r="269" spans="1:4">
      <c r="A269" s="25" t="s">
        <v>304</v>
      </c>
      <c r="B269" s="25" t="str">
        <f>+VLOOKUP(A269:A1163,[1]Mpios!$B$10:$C$1131,2,0)</f>
        <v>Cauca</v>
      </c>
      <c r="C269" s="8" t="str">
        <f>+VLOOKUP(A269:A1163,[1]Mpios!$D$10:$E$1131,2,0)</f>
        <v>Caloto(1)(3)</v>
      </c>
      <c r="D269" s="20">
        <v>503</v>
      </c>
    </row>
    <row r="270" spans="1:4">
      <c r="A270" s="25" t="s">
        <v>305</v>
      </c>
      <c r="B270" s="25" t="str">
        <f>+VLOOKUP(A270:A1164,[1]Mpios!$B$10:$C$1131,2,0)</f>
        <v>Cauca</v>
      </c>
      <c r="C270" s="8" t="str">
        <f>+VLOOKUP(A270:A1164,[1]Mpios!$D$10:$E$1131,2,0)</f>
        <v>Corinto</v>
      </c>
      <c r="D270" s="20">
        <v>326</v>
      </c>
    </row>
    <row r="271" spans="1:4">
      <c r="A271" s="25" t="s">
        <v>306</v>
      </c>
      <c r="B271" s="25" t="str">
        <f>+VLOOKUP(A271:A1165,[1]Mpios!$B$10:$C$1131,2,0)</f>
        <v>Cauca</v>
      </c>
      <c r="C271" s="8" t="str">
        <f>+VLOOKUP(A271:A1165,[1]Mpios!$D$10:$E$1131,2,0)</f>
        <v>El Tambo</v>
      </c>
      <c r="D271" s="20">
        <v>903</v>
      </c>
    </row>
    <row r="272" spans="1:4">
      <c r="A272" s="25" t="s">
        <v>307</v>
      </c>
      <c r="B272" s="25" t="str">
        <f>+VLOOKUP(A272:A1166,[1]Mpios!$B$10:$C$1131,2,0)</f>
        <v>Cauca</v>
      </c>
      <c r="C272" s="8" t="str">
        <f>+VLOOKUP(A272:A1166,[1]Mpios!$D$10:$E$1131,2,0)</f>
        <v>Florencia</v>
      </c>
      <c r="D272" s="20">
        <v>105</v>
      </c>
    </row>
    <row r="273" spans="1:4">
      <c r="A273" s="25" t="s">
        <v>308</v>
      </c>
      <c r="B273" s="25" t="str">
        <f>+VLOOKUP(A273:A1167,[1]Mpios!$B$10:$C$1131,2,0)</f>
        <v>Cauca</v>
      </c>
      <c r="C273" s="8" t="str">
        <f>+VLOOKUP(A273:A1167,[1]Mpios!$D$10:$E$1131,2,0)</f>
        <v xml:space="preserve">Guachené (1) </v>
      </c>
      <c r="D273" s="20">
        <v>13</v>
      </c>
    </row>
    <row r="274" spans="1:4">
      <c r="A274" s="25" t="s">
        <v>309</v>
      </c>
      <c r="B274" s="25" t="str">
        <f>+VLOOKUP(A274:A1168,[1]Mpios!$B$10:$C$1131,2,0)</f>
        <v>Cauca</v>
      </c>
      <c r="C274" s="8" t="str">
        <f>+VLOOKUP(A274:A1168,[1]Mpios!$D$10:$E$1131,2,0)</f>
        <v>Guapi</v>
      </c>
      <c r="D274" s="20">
        <v>1399</v>
      </c>
    </row>
    <row r="275" spans="1:4">
      <c r="A275" s="25" t="s">
        <v>310</v>
      </c>
      <c r="B275" s="25" t="str">
        <f>+VLOOKUP(A275:A1169,[1]Mpios!$B$10:$C$1131,2,0)</f>
        <v>Cauca</v>
      </c>
      <c r="C275" s="8" t="str">
        <f>+VLOOKUP(A275:A1169,[1]Mpios!$D$10:$E$1131,2,0)</f>
        <v>Inzá</v>
      </c>
      <c r="D275" s="20">
        <v>120</v>
      </c>
    </row>
    <row r="276" spans="1:4">
      <c r="A276" s="25" t="s">
        <v>311</v>
      </c>
      <c r="B276" s="25" t="str">
        <f>+VLOOKUP(A276:A1170,[1]Mpios!$B$10:$C$1131,2,0)</f>
        <v>Cauca</v>
      </c>
      <c r="C276" s="8" t="str">
        <f>+VLOOKUP(A276:A1170,[1]Mpios!$D$10:$E$1131,2,0)</f>
        <v>Jambaló</v>
      </c>
      <c r="D276" s="20">
        <v>48</v>
      </c>
    </row>
    <row r="277" spans="1:4">
      <c r="A277" s="25" t="s">
        <v>312</v>
      </c>
      <c r="B277" s="25" t="str">
        <f>+VLOOKUP(A277:A1171,[1]Mpios!$B$10:$C$1131,2,0)</f>
        <v>Cauca</v>
      </c>
      <c r="C277" s="8" t="str">
        <f>+VLOOKUP(A277:A1171,[1]Mpios!$D$10:$E$1131,2,0)</f>
        <v>La Sierra</v>
      </c>
      <c r="D277" s="20">
        <v>169</v>
      </c>
    </row>
    <row r="278" spans="1:4">
      <c r="A278" s="25" t="s">
        <v>313</v>
      </c>
      <c r="B278" s="25" t="str">
        <f>+VLOOKUP(A278:A1172,[1]Mpios!$B$10:$C$1131,2,0)</f>
        <v>Cauca</v>
      </c>
      <c r="C278" s="8" t="str">
        <f>+VLOOKUP(A278:A1172,[1]Mpios!$D$10:$E$1131,2,0)</f>
        <v>La Vega</v>
      </c>
      <c r="D278" s="20">
        <v>411</v>
      </c>
    </row>
    <row r="279" spans="1:4">
      <c r="A279" s="25" t="s">
        <v>314</v>
      </c>
      <c r="B279" s="25" t="str">
        <f>+VLOOKUP(A279:A1173,[1]Mpios!$B$10:$C$1131,2,0)</f>
        <v>Cauca</v>
      </c>
      <c r="C279" s="8" t="str">
        <f>+VLOOKUP(A279:A1173,[1]Mpios!$D$10:$E$1131,2,0)</f>
        <v>López</v>
      </c>
      <c r="D279" s="20">
        <v>1635</v>
      </c>
    </row>
    <row r="280" spans="1:4">
      <c r="A280" s="25" t="s">
        <v>315</v>
      </c>
      <c r="B280" s="25" t="str">
        <f>+VLOOKUP(A280:A1174,[1]Mpios!$B$10:$C$1131,2,0)</f>
        <v>Cauca</v>
      </c>
      <c r="C280" s="8" t="str">
        <f>+VLOOKUP(A280:A1174,[1]Mpios!$D$10:$E$1131,2,0)</f>
        <v>Mercaderes</v>
      </c>
      <c r="D280" s="20">
        <v>347</v>
      </c>
    </row>
    <row r="281" spans="1:4">
      <c r="A281" s="25" t="s">
        <v>316</v>
      </c>
      <c r="B281" s="25" t="str">
        <f>+VLOOKUP(A281:A1175,[1]Mpios!$B$10:$C$1131,2,0)</f>
        <v>Cauca</v>
      </c>
      <c r="C281" s="8" t="str">
        <f>+VLOOKUP(A281:A1175,[1]Mpios!$D$10:$E$1131,2,0)</f>
        <v>Miranda</v>
      </c>
      <c r="D281" s="20">
        <v>123</v>
      </c>
    </row>
    <row r="282" spans="1:4">
      <c r="A282" s="25" t="s">
        <v>317</v>
      </c>
      <c r="B282" s="25" t="str">
        <f>+VLOOKUP(A282:A1176,[1]Mpios!$B$10:$C$1131,2,0)</f>
        <v>Cauca</v>
      </c>
      <c r="C282" s="8" t="str">
        <f>+VLOOKUP(A282:A1176,[1]Mpios!$D$10:$E$1131,2,0)</f>
        <v>Morales</v>
      </c>
      <c r="D282" s="20">
        <v>1140</v>
      </c>
    </row>
    <row r="283" spans="1:4">
      <c r="A283" s="25" t="s">
        <v>318</v>
      </c>
      <c r="B283" s="25" t="str">
        <f>+VLOOKUP(A283:A1177,[1]Mpios!$B$10:$C$1131,2,0)</f>
        <v>Cauca</v>
      </c>
      <c r="C283" s="8" t="str">
        <f>+VLOOKUP(A283:A1177,[1]Mpios!$D$10:$E$1131,2,0)</f>
        <v>Padilla</v>
      </c>
      <c r="D283" s="20">
        <v>33</v>
      </c>
    </row>
    <row r="284" spans="1:4">
      <c r="A284" s="25" t="s">
        <v>319</v>
      </c>
      <c r="B284" s="25" t="str">
        <f>+VLOOKUP(A284:A1178,[1]Mpios!$B$10:$C$1131,2,0)</f>
        <v>Cauca</v>
      </c>
      <c r="C284" s="8" t="str">
        <f>+VLOOKUP(A284:A1178,[1]Mpios!$D$10:$E$1131,2,0)</f>
        <v>Paez</v>
      </c>
      <c r="D284" s="20">
        <v>169</v>
      </c>
    </row>
    <row r="285" spans="1:4">
      <c r="A285" s="25" t="s">
        <v>320</v>
      </c>
      <c r="B285" s="25" t="str">
        <f>+VLOOKUP(A285:A1179,[1]Mpios!$B$10:$C$1131,2,0)</f>
        <v>Cauca</v>
      </c>
      <c r="C285" s="8" t="str">
        <f>+VLOOKUP(A285:A1179,[1]Mpios!$D$10:$E$1131,2,0)</f>
        <v>Patía</v>
      </c>
      <c r="D285" s="20">
        <v>520</v>
      </c>
    </row>
    <row r="286" spans="1:4">
      <c r="A286" s="25" t="s">
        <v>321</v>
      </c>
      <c r="B286" s="25" t="str">
        <f>+VLOOKUP(A286:A1180,[1]Mpios!$B$10:$C$1131,2,0)</f>
        <v>Cauca</v>
      </c>
      <c r="C286" s="8" t="str">
        <f>+VLOOKUP(A286:A1180,[1]Mpios!$D$10:$E$1131,2,0)</f>
        <v>Piamonte</v>
      </c>
      <c r="D286" s="20">
        <v>265</v>
      </c>
    </row>
    <row r="287" spans="1:4">
      <c r="A287" s="25" t="s">
        <v>322</v>
      </c>
      <c r="B287" s="25" t="str">
        <f>+VLOOKUP(A287:A1181,[1]Mpios!$B$10:$C$1131,2,0)</f>
        <v>Cauca</v>
      </c>
      <c r="C287" s="8" t="str">
        <f>+VLOOKUP(A287:A1181,[1]Mpios!$D$10:$E$1131,2,0)</f>
        <v>Piendamó</v>
      </c>
      <c r="D287" s="20">
        <v>96</v>
      </c>
    </row>
    <row r="288" spans="1:4">
      <c r="A288" s="25" t="s">
        <v>323</v>
      </c>
      <c r="B288" s="25" t="str">
        <f>+VLOOKUP(A288:A1182,[1]Mpios!$B$10:$C$1131,2,0)</f>
        <v>Cauca</v>
      </c>
      <c r="C288" s="8" t="str">
        <f>+VLOOKUP(A288:A1182,[1]Mpios!$D$10:$E$1131,2,0)</f>
        <v>Puerto Tejada</v>
      </c>
      <c r="D288" s="20">
        <v>73</v>
      </c>
    </row>
    <row r="289" spans="1:4">
      <c r="A289" s="25" t="s">
        <v>324</v>
      </c>
      <c r="B289" s="25" t="str">
        <f>+VLOOKUP(A289:A1183,[1]Mpios!$B$10:$C$1131,2,0)</f>
        <v>Cauca</v>
      </c>
      <c r="C289" s="8" t="str">
        <f>+VLOOKUP(A289:A1183,[1]Mpios!$D$10:$E$1131,2,0)</f>
        <v>Puracé</v>
      </c>
      <c r="D289" s="20">
        <v>38</v>
      </c>
    </row>
    <row r="290" spans="1:4">
      <c r="A290" s="25" t="s">
        <v>325</v>
      </c>
      <c r="B290" s="25" t="str">
        <f>+VLOOKUP(A290:A1184,[1]Mpios!$B$10:$C$1131,2,0)</f>
        <v>Cauca</v>
      </c>
      <c r="C290" s="8" t="str">
        <f>+VLOOKUP(A290:A1184,[1]Mpios!$D$10:$E$1131,2,0)</f>
        <v>Rosas</v>
      </c>
      <c r="D290" s="20">
        <v>116</v>
      </c>
    </row>
    <row r="291" spans="1:4">
      <c r="A291" s="25" t="s">
        <v>326</v>
      </c>
      <c r="B291" s="25" t="str">
        <f>+VLOOKUP(A291:A1185,[1]Mpios!$B$10:$C$1131,2,0)</f>
        <v>Cauca</v>
      </c>
      <c r="C291" s="8" t="str">
        <f>+VLOOKUP(A291:A1185,[1]Mpios!$D$10:$E$1131,2,0)</f>
        <v>San Sebastián</v>
      </c>
      <c r="D291" s="20">
        <v>167</v>
      </c>
    </row>
    <row r="292" spans="1:4">
      <c r="A292" s="25" t="s">
        <v>327</v>
      </c>
      <c r="B292" s="25" t="str">
        <f>+VLOOKUP(A292:A1186,[1]Mpios!$B$10:$C$1131,2,0)</f>
        <v>Cauca</v>
      </c>
      <c r="C292" s="8" t="str">
        <f>+VLOOKUP(A292:A1186,[1]Mpios!$D$10:$E$1131,2,0)</f>
        <v>Santander de Quilichao</v>
      </c>
      <c r="D292" s="20">
        <v>322</v>
      </c>
    </row>
    <row r="293" spans="1:4">
      <c r="A293" s="25" t="s">
        <v>328</v>
      </c>
      <c r="B293" s="25" t="str">
        <f>+VLOOKUP(A293:A1187,[1]Mpios!$B$10:$C$1131,2,0)</f>
        <v>Cauca</v>
      </c>
      <c r="C293" s="8" t="str">
        <f>+VLOOKUP(A293:A1187,[1]Mpios!$D$10:$E$1131,2,0)</f>
        <v>Santa Rosa</v>
      </c>
      <c r="D293" s="20">
        <v>243</v>
      </c>
    </row>
    <row r="294" spans="1:4">
      <c r="A294" s="25" t="s">
        <v>329</v>
      </c>
      <c r="B294" s="25" t="str">
        <f>+VLOOKUP(A294:A1188,[1]Mpios!$B$10:$C$1131,2,0)</f>
        <v>Cauca</v>
      </c>
      <c r="C294" s="8" t="str">
        <f>+VLOOKUP(A294:A1188,[1]Mpios!$D$10:$E$1131,2,0)</f>
        <v>Silvia</v>
      </c>
      <c r="D294" s="20">
        <v>95</v>
      </c>
    </row>
    <row r="295" spans="1:4">
      <c r="A295" s="25" t="s">
        <v>330</v>
      </c>
      <c r="B295" s="25" t="str">
        <f>+VLOOKUP(A295:A1189,[1]Mpios!$B$10:$C$1131,2,0)</f>
        <v>Cauca</v>
      </c>
      <c r="C295" s="8" t="str">
        <f>+VLOOKUP(A295:A1189,[1]Mpios!$D$10:$E$1131,2,0)</f>
        <v>Sotara</v>
      </c>
      <c r="D295" s="20">
        <v>77</v>
      </c>
    </row>
    <row r="296" spans="1:4">
      <c r="A296" s="25" t="s">
        <v>331</v>
      </c>
      <c r="B296" s="25" t="str">
        <f>+VLOOKUP(A296:A1190,[1]Mpios!$B$10:$C$1131,2,0)</f>
        <v>Cauca</v>
      </c>
      <c r="C296" s="8" t="str">
        <f>+VLOOKUP(A296:A1190,[1]Mpios!$D$10:$E$1131,2,0)</f>
        <v>Suárez</v>
      </c>
      <c r="D296" s="20">
        <v>833</v>
      </c>
    </row>
    <row r="297" spans="1:4">
      <c r="A297" s="25" t="s">
        <v>332</v>
      </c>
      <c r="B297" s="25" t="str">
        <f>+VLOOKUP(A297:A1191,[1]Mpios!$B$10:$C$1131,2,0)</f>
        <v>Cauca</v>
      </c>
      <c r="C297" s="8" t="str">
        <f>+VLOOKUP(A297:A1191,[1]Mpios!$D$10:$E$1131,2,0)</f>
        <v>Sucre</v>
      </c>
      <c r="D297" s="20">
        <v>103</v>
      </c>
    </row>
    <row r="298" spans="1:4">
      <c r="A298" s="25" t="s">
        <v>333</v>
      </c>
      <c r="B298" s="25" t="str">
        <f>+VLOOKUP(A298:A1192,[1]Mpios!$B$10:$C$1131,2,0)</f>
        <v>Cauca</v>
      </c>
      <c r="C298" s="8" t="str">
        <f>+VLOOKUP(A298:A1192,[1]Mpios!$D$10:$E$1131,2,0)</f>
        <v>Timbío</v>
      </c>
      <c r="D298" s="20">
        <v>134</v>
      </c>
    </row>
    <row r="299" spans="1:4">
      <c r="A299" s="25" t="s">
        <v>334</v>
      </c>
      <c r="B299" s="25" t="str">
        <f>+VLOOKUP(A299:A1193,[1]Mpios!$B$10:$C$1131,2,0)</f>
        <v>Cauca</v>
      </c>
      <c r="C299" s="8" t="str">
        <f>+VLOOKUP(A299:A1193,[1]Mpios!$D$10:$E$1131,2,0)</f>
        <v>Timbiquí</v>
      </c>
      <c r="D299" s="20">
        <v>1492</v>
      </c>
    </row>
    <row r="300" spans="1:4">
      <c r="A300" s="25" t="s">
        <v>335</v>
      </c>
      <c r="B300" s="25" t="str">
        <f>+VLOOKUP(A300:A1194,[1]Mpios!$B$10:$C$1131,2,0)</f>
        <v>Cauca</v>
      </c>
      <c r="C300" s="8" t="str">
        <f>+VLOOKUP(A300:A1194,[1]Mpios!$D$10:$E$1131,2,0)</f>
        <v>Toribio</v>
      </c>
      <c r="D300" s="20">
        <v>163</v>
      </c>
    </row>
    <row r="301" spans="1:4">
      <c r="A301" s="25" t="s">
        <v>336</v>
      </c>
      <c r="B301" s="25" t="str">
        <f>+VLOOKUP(A301:A1195,[1]Mpios!$B$10:$C$1131,2,0)</f>
        <v>Cauca</v>
      </c>
      <c r="C301" s="8" t="str">
        <f>+VLOOKUP(A301:A1195,[1]Mpios!$D$10:$E$1131,2,0)</f>
        <v>Totoró</v>
      </c>
      <c r="D301" s="20">
        <v>60</v>
      </c>
    </row>
    <row r="302" spans="1:4">
      <c r="A302" s="25" t="s">
        <v>337</v>
      </c>
      <c r="B302" s="25" t="str">
        <f>+VLOOKUP(A302:A1196,[1]Mpios!$B$10:$C$1131,2,0)</f>
        <v>Cauca</v>
      </c>
      <c r="C302" s="8" t="str">
        <f>+VLOOKUP(A302:A1196,[1]Mpios!$D$10:$E$1131,2,0)</f>
        <v>Villa Rica</v>
      </c>
      <c r="D302" s="20">
        <v>12</v>
      </c>
    </row>
    <row r="303" spans="1:4">
      <c r="A303" s="25" t="s">
        <v>338</v>
      </c>
      <c r="B303" s="25" t="str">
        <f>+VLOOKUP(A303:A1197,[1]Mpios!$B$10:$C$1131,2,0)</f>
        <v>Cesar</v>
      </c>
      <c r="C303" s="8" t="str">
        <f>+VLOOKUP(A303:A1197,[1]Mpios!$D$10:$E$1131,2,0)</f>
        <v>Valledupar</v>
      </c>
      <c r="D303" s="20">
        <v>267</v>
      </c>
    </row>
    <row r="304" spans="1:4">
      <c r="A304" s="25" t="s">
        <v>339</v>
      </c>
      <c r="B304" s="25" t="str">
        <f>+VLOOKUP(A304:A1198,[1]Mpios!$B$10:$C$1131,2,0)</f>
        <v>Cesar</v>
      </c>
      <c r="C304" s="8" t="str">
        <f>+VLOOKUP(A304:A1198,[1]Mpios!$D$10:$E$1131,2,0)</f>
        <v>Aguachica</v>
      </c>
      <c r="D304" s="20">
        <v>157</v>
      </c>
    </row>
    <row r="305" spans="1:4">
      <c r="A305" s="25" t="s">
        <v>340</v>
      </c>
      <c r="B305" s="25" t="str">
        <f>+VLOOKUP(A305:A1199,[1]Mpios!$B$10:$C$1131,2,0)</f>
        <v>Cesar</v>
      </c>
      <c r="C305" s="8" t="str">
        <f>+VLOOKUP(A305:A1199,[1]Mpios!$D$10:$E$1131,2,0)</f>
        <v>Agustín Codazzi</v>
      </c>
      <c r="D305" s="20">
        <v>49</v>
      </c>
    </row>
    <row r="306" spans="1:4">
      <c r="A306" s="25" t="s">
        <v>341</v>
      </c>
      <c r="B306" s="25" t="str">
        <f>+VLOOKUP(A306:A1200,[1]Mpios!$B$10:$C$1131,2,0)</f>
        <v>Cesar</v>
      </c>
      <c r="C306" s="8" t="str">
        <f>+VLOOKUP(A306:A1200,[1]Mpios!$D$10:$E$1131,2,0)</f>
        <v>Astrea</v>
      </c>
      <c r="D306" s="20">
        <v>14</v>
      </c>
    </row>
    <row r="307" spans="1:4">
      <c r="A307" s="25" t="s">
        <v>342</v>
      </c>
      <c r="B307" s="25" t="str">
        <f>+VLOOKUP(A307:A1201,[1]Mpios!$B$10:$C$1131,2,0)</f>
        <v>Cesar</v>
      </c>
      <c r="C307" s="8" t="str">
        <f>+VLOOKUP(A307:A1201,[1]Mpios!$D$10:$E$1131,2,0)</f>
        <v>Becerril</v>
      </c>
      <c r="D307" s="20">
        <v>20</v>
      </c>
    </row>
    <row r="308" spans="1:4">
      <c r="A308" s="25" t="s">
        <v>343</v>
      </c>
      <c r="B308" s="25" t="str">
        <f>+VLOOKUP(A308:A1202,[1]Mpios!$B$10:$C$1131,2,0)</f>
        <v>Cesar</v>
      </c>
      <c r="C308" s="8" t="str">
        <f>+VLOOKUP(A308:A1202,[1]Mpios!$D$10:$E$1131,2,0)</f>
        <v>Bosconia</v>
      </c>
      <c r="D308" s="20">
        <v>65</v>
      </c>
    </row>
    <row r="309" spans="1:4">
      <c r="A309" s="25" t="s">
        <v>344</v>
      </c>
      <c r="B309" s="25" t="str">
        <f>+VLOOKUP(A309:A1203,[1]Mpios!$B$10:$C$1131,2,0)</f>
        <v>Cesar</v>
      </c>
      <c r="C309" s="8" t="str">
        <f>+VLOOKUP(A309:A1203,[1]Mpios!$D$10:$E$1131,2,0)</f>
        <v>Chimichagua</v>
      </c>
      <c r="D309" s="20">
        <v>78</v>
      </c>
    </row>
    <row r="310" spans="1:4">
      <c r="A310" s="25" t="s">
        <v>345</v>
      </c>
      <c r="B310" s="25" t="str">
        <f>+VLOOKUP(A310:A1204,[1]Mpios!$B$10:$C$1131,2,0)</f>
        <v>Cesar</v>
      </c>
      <c r="C310" s="8" t="str">
        <f>+VLOOKUP(A310:A1204,[1]Mpios!$D$10:$E$1131,2,0)</f>
        <v>Chiriguaná</v>
      </c>
      <c r="D310" s="20">
        <v>22</v>
      </c>
    </row>
    <row r="311" spans="1:4">
      <c r="A311" s="25" t="s">
        <v>346</v>
      </c>
      <c r="B311" s="25" t="str">
        <f>+VLOOKUP(A311:A1205,[1]Mpios!$B$10:$C$1131,2,0)</f>
        <v>Cesar</v>
      </c>
      <c r="C311" s="8" t="str">
        <f>+VLOOKUP(A311:A1205,[1]Mpios!$D$10:$E$1131,2,0)</f>
        <v>Curumaní</v>
      </c>
      <c r="D311" s="20">
        <v>67</v>
      </c>
    </row>
    <row r="312" spans="1:4">
      <c r="A312" s="25" t="s">
        <v>347</v>
      </c>
      <c r="B312" s="25" t="str">
        <f>+VLOOKUP(A312:A1206,[1]Mpios!$B$10:$C$1131,2,0)</f>
        <v>Cesar</v>
      </c>
      <c r="C312" s="8" t="str">
        <f>+VLOOKUP(A312:A1206,[1]Mpios!$D$10:$E$1131,2,0)</f>
        <v>El Copey</v>
      </c>
      <c r="D312" s="20">
        <v>134</v>
      </c>
    </row>
    <row r="313" spans="1:4">
      <c r="A313" s="25" t="s">
        <v>348</v>
      </c>
      <c r="B313" s="25" t="str">
        <f>+VLOOKUP(A313:A1207,[1]Mpios!$B$10:$C$1131,2,0)</f>
        <v>Cesar</v>
      </c>
      <c r="C313" s="8" t="str">
        <f>+VLOOKUP(A313:A1207,[1]Mpios!$D$10:$E$1131,2,0)</f>
        <v>El Paso</v>
      </c>
      <c r="D313" s="20">
        <v>904</v>
      </c>
    </row>
    <row r="314" spans="1:4">
      <c r="A314" s="25" t="s">
        <v>349</v>
      </c>
      <c r="B314" s="25" t="str">
        <f>+VLOOKUP(A314:A1208,[1]Mpios!$B$10:$C$1131,2,0)</f>
        <v>Cesar</v>
      </c>
      <c r="C314" s="8" t="str">
        <f>+VLOOKUP(A314:A1208,[1]Mpios!$D$10:$E$1131,2,0)</f>
        <v>Gamarra</v>
      </c>
      <c r="D314" s="20">
        <v>4</v>
      </c>
    </row>
    <row r="315" spans="1:4">
      <c r="A315" s="25" t="s">
        <v>350</v>
      </c>
      <c r="B315" s="25" t="str">
        <f>+VLOOKUP(A315:A1209,[1]Mpios!$B$10:$C$1131,2,0)</f>
        <v>Cesar</v>
      </c>
      <c r="C315" s="8" t="str">
        <f>+VLOOKUP(A315:A1209,[1]Mpios!$D$10:$E$1131,2,0)</f>
        <v>González</v>
      </c>
      <c r="D315" s="20">
        <v>20</v>
      </c>
    </row>
    <row r="316" spans="1:4">
      <c r="A316" s="25" t="s">
        <v>351</v>
      </c>
      <c r="B316" s="25" t="str">
        <f>+VLOOKUP(A316:A1210,[1]Mpios!$B$10:$C$1131,2,0)</f>
        <v>Cesar</v>
      </c>
      <c r="C316" s="8" t="str">
        <f>+VLOOKUP(A316:A1210,[1]Mpios!$D$10:$E$1131,2,0)</f>
        <v>La Gloria</v>
      </c>
      <c r="D316" s="20">
        <v>11</v>
      </c>
    </row>
    <row r="317" spans="1:4">
      <c r="A317" s="25" t="s">
        <v>352</v>
      </c>
      <c r="B317" s="25" t="str">
        <f>+VLOOKUP(A317:A1211,[1]Mpios!$B$10:$C$1131,2,0)</f>
        <v>Cesar</v>
      </c>
      <c r="C317" s="8" t="str">
        <f>+VLOOKUP(A317:A1211,[1]Mpios!$D$10:$E$1131,2,0)</f>
        <v>La Jagua de Ibirico</v>
      </c>
      <c r="D317" s="20">
        <v>25</v>
      </c>
    </row>
    <row r="318" spans="1:4">
      <c r="A318" s="25" t="s">
        <v>353</v>
      </c>
      <c r="B318" s="25" t="str">
        <f>+VLOOKUP(A318:A1212,[1]Mpios!$B$10:$C$1131,2,0)</f>
        <v>Cesar</v>
      </c>
      <c r="C318" s="8" t="str">
        <f>+VLOOKUP(A318:A1212,[1]Mpios!$D$10:$E$1131,2,0)</f>
        <v>Manaure</v>
      </c>
      <c r="D318" s="20">
        <v>25</v>
      </c>
    </row>
    <row r="319" spans="1:4">
      <c r="A319" s="25" t="s">
        <v>354</v>
      </c>
      <c r="B319" s="25" t="str">
        <f>+VLOOKUP(A319:A1213,[1]Mpios!$B$10:$C$1131,2,0)</f>
        <v>Cesar</v>
      </c>
      <c r="C319" s="8" t="str">
        <f>+VLOOKUP(A319:A1213,[1]Mpios!$D$10:$E$1131,2,0)</f>
        <v>Pailitas</v>
      </c>
      <c r="D319" s="20">
        <v>32</v>
      </c>
    </row>
    <row r="320" spans="1:4">
      <c r="A320" s="25" t="s">
        <v>355</v>
      </c>
      <c r="B320" s="25" t="str">
        <f>+VLOOKUP(A320:A1214,[1]Mpios!$B$10:$C$1131,2,0)</f>
        <v>Cesar</v>
      </c>
      <c r="C320" s="8" t="str">
        <f>+VLOOKUP(A320:A1214,[1]Mpios!$D$10:$E$1131,2,0)</f>
        <v>Pelaya</v>
      </c>
      <c r="D320" s="20">
        <v>42</v>
      </c>
    </row>
    <row r="321" spans="1:4">
      <c r="A321" s="25" t="s">
        <v>356</v>
      </c>
      <c r="B321" s="25" t="str">
        <f>+VLOOKUP(A321:A1215,[1]Mpios!$B$10:$C$1131,2,0)</f>
        <v>Cesar</v>
      </c>
      <c r="C321" s="8" t="str">
        <f>+VLOOKUP(A321:A1215,[1]Mpios!$D$10:$E$1131,2,0)</f>
        <v>Pueblo Bello</v>
      </c>
      <c r="D321" s="20">
        <v>14</v>
      </c>
    </row>
    <row r="322" spans="1:4">
      <c r="A322" s="25" t="s">
        <v>357</v>
      </c>
      <c r="B322" s="25" t="str">
        <f>+VLOOKUP(A322:A1216,[1]Mpios!$B$10:$C$1131,2,0)</f>
        <v>Cesar</v>
      </c>
      <c r="C322" s="8" t="str">
        <f>+VLOOKUP(A322:A1216,[1]Mpios!$D$10:$E$1131,2,0)</f>
        <v>Río de Oro</v>
      </c>
      <c r="D322" s="20">
        <v>9</v>
      </c>
    </row>
    <row r="323" spans="1:4">
      <c r="A323" s="25" t="s">
        <v>358</v>
      </c>
      <c r="B323" s="25" t="str">
        <f>+VLOOKUP(A323:A1217,[1]Mpios!$B$10:$C$1131,2,0)</f>
        <v>Cesar</v>
      </c>
      <c r="C323" s="8" t="str">
        <f>+VLOOKUP(A323:A1217,[1]Mpios!$D$10:$E$1131,2,0)</f>
        <v>La Paz</v>
      </c>
      <c r="D323" s="20">
        <v>92</v>
      </c>
    </row>
    <row r="324" spans="1:4">
      <c r="A324" s="25" t="s">
        <v>359</v>
      </c>
      <c r="B324" s="25" t="str">
        <f>+VLOOKUP(A324:A1218,[1]Mpios!$B$10:$C$1131,2,0)</f>
        <v>Cesar</v>
      </c>
      <c r="C324" s="8" t="str">
        <f>+VLOOKUP(A324:A1218,[1]Mpios!$D$10:$E$1131,2,0)</f>
        <v>San Alberto</v>
      </c>
      <c r="D324" s="20">
        <v>8</v>
      </c>
    </row>
    <row r="325" spans="1:4">
      <c r="A325" s="25" t="s">
        <v>360</v>
      </c>
      <c r="B325" s="25" t="str">
        <f>+VLOOKUP(A325:A1219,[1]Mpios!$B$10:$C$1131,2,0)</f>
        <v>Cesar</v>
      </c>
      <c r="C325" s="8" t="str">
        <f>+VLOOKUP(A325:A1219,[1]Mpios!$D$10:$E$1131,2,0)</f>
        <v>San Diego</v>
      </c>
      <c r="D325" s="20">
        <v>47</v>
      </c>
    </row>
    <row r="326" spans="1:4">
      <c r="A326" s="25" t="s">
        <v>361</v>
      </c>
      <c r="B326" s="25" t="str">
        <f>+VLOOKUP(A326:A1220,[1]Mpios!$B$10:$C$1131,2,0)</f>
        <v>Cesar</v>
      </c>
      <c r="C326" s="8" t="str">
        <f>+VLOOKUP(A326:A1220,[1]Mpios!$D$10:$E$1131,2,0)</f>
        <v>San Martín</v>
      </c>
      <c r="D326" s="20">
        <v>62</v>
      </c>
    </row>
    <row r="327" spans="1:4">
      <c r="A327" s="25" t="s">
        <v>362</v>
      </c>
      <c r="B327" s="25" t="str">
        <f>+VLOOKUP(A327:A1221,[1]Mpios!$B$10:$C$1131,2,0)</f>
        <v>Cesar</v>
      </c>
      <c r="C327" s="8" t="str">
        <f>+VLOOKUP(A327:A1221,[1]Mpios!$D$10:$E$1131,2,0)</f>
        <v>Tamalameque</v>
      </c>
      <c r="D327" s="20">
        <v>40</v>
      </c>
    </row>
    <row r="328" spans="1:4">
      <c r="A328" s="25" t="s">
        <v>363</v>
      </c>
      <c r="B328" s="25" t="str">
        <f>+VLOOKUP(A328:A1222,[1]Mpios!$B$10:$C$1131,2,0)</f>
        <v>Córdoba</v>
      </c>
      <c r="C328" s="8" t="str">
        <f>+VLOOKUP(A328:A1222,[1]Mpios!$D$10:$E$1131,2,0)</f>
        <v>Montería</v>
      </c>
      <c r="D328" s="20">
        <v>282</v>
      </c>
    </row>
    <row r="329" spans="1:4">
      <c r="A329" s="25" t="s">
        <v>364</v>
      </c>
      <c r="B329" s="25" t="str">
        <f>+VLOOKUP(A329:A1223,[1]Mpios!$B$10:$C$1131,2,0)</f>
        <v>Córdoba</v>
      </c>
      <c r="C329" s="8" t="str">
        <f>+VLOOKUP(A329:A1223,[1]Mpios!$D$10:$E$1131,2,0)</f>
        <v>Ayapel</v>
      </c>
      <c r="D329" s="20">
        <v>480</v>
      </c>
    </row>
    <row r="330" spans="1:4">
      <c r="A330" s="25" t="s">
        <v>365</v>
      </c>
      <c r="B330" s="25" t="str">
        <f>+VLOOKUP(A330:A1224,[1]Mpios!$B$10:$C$1131,2,0)</f>
        <v>Córdoba</v>
      </c>
      <c r="C330" s="8" t="str">
        <f>+VLOOKUP(A330:A1224,[1]Mpios!$D$10:$E$1131,2,0)</f>
        <v>Buenavista</v>
      </c>
      <c r="D330" s="20">
        <v>142</v>
      </c>
    </row>
    <row r="331" spans="1:4">
      <c r="A331" s="25" t="s">
        <v>366</v>
      </c>
      <c r="B331" s="25" t="str">
        <f>+VLOOKUP(A331:A1225,[1]Mpios!$B$10:$C$1131,2,0)</f>
        <v>Córdoba</v>
      </c>
      <c r="C331" s="8" t="str">
        <f>+VLOOKUP(A331:A1225,[1]Mpios!$D$10:$E$1131,2,0)</f>
        <v>Canalete</v>
      </c>
      <c r="D331" s="20">
        <v>41</v>
      </c>
    </row>
    <row r="332" spans="1:4">
      <c r="A332" s="25" t="s">
        <v>367</v>
      </c>
      <c r="B332" s="25" t="str">
        <f>+VLOOKUP(A332:A1226,[1]Mpios!$B$10:$C$1131,2,0)</f>
        <v>Córdoba</v>
      </c>
      <c r="C332" s="8" t="str">
        <f>+VLOOKUP(A332:A1226,[1]Mpios!$D$10:$E$1131,2,0)</f>
        <v>Cereté</v>
      </c>
      <c r="D332" s="20">
        <v>62</v>
      </c>
    </row>
    <row r="333" spans="1:4">
      <c r="A333" s="25" t="s">
        <v>368</v>
      </c>
      <c r="B333" s="25" t="str">
        <f>+VLOOKUP(A333:A1227,[1]Mpios!$B$10:$C$1131,2,0)</f>
        <v>Córdoba</v>
      </c>
      <c r="C333" s="8" t="str">
        <f>+VLOOKUP(A333:A1227,[1]Mpios!$D$10:$E$1131,2,0)</f>
        <v>Chinú</v>
      </c>
      <c r="D333" s="20">
        <v>13</v>
      </c>
    </row>
    <row r="334" spans="1:4">
      <c r="A334" s="25" t="s">
        <v>369</v>
      </c>
      <c r="B334" s="25" t="str">
        <f>+VLOOKUP(A334:A1228,[1]Mpios!$B$10:$C$1131,2,0)</f>
        <v>Córdoba</v>
      </c>
      <c r="C334" s="8" t="str">
        <f>+VLOOKUP(A334:A1228,[1]Mpios!$D$10:$E$1131,2,0)</f>
        <v>Ciénaga de Oro</v>
      </c>
      <c r="D334" s="20">
        <v>23</v>
      </c>
    </row>
    <row r="335" spans="1:4">
      <c r="A335" s="25" t="s">
        <v>370</v>
      </c>
      <c r="B335" s="25" t="str">
        <f>+VLOOKUP(A335:A1229,[1]Mpios!$B$10:$C$1131,2,0)</f>
        <v>Córdoba</v>
      </c>
      <c r="C335" s="8" t="str">
        <f>+VLOOKUP(A335:A1229,[1]Mpios!$D$10:$E$1131,2,0)</f>
        <v>Cotorra</v>
      </c>
      <c r="D335" s="20">
        <v>12</v>
      </c>
    </row>
    <row r="336" spans="1:4">
      <c r="A336" s="25" t="s">
        <v>371</v>
      </c>
      <c r="B336" s="25" t="str">
        <f>+VLOOKUP(A336:A1230,[1]Mpios!$B$10:$C$1131,2,0)</f>
        <v>Córdoba</v>
      </c>
      <c r="C336" s="8" t="str">
        <f>+VLOOKUP(A336:A1230,[1]Mpios!$D$10:$E$1131,2,0)</f>
        <v>La Apartada</v>
      </c>
      <c r="D336" s="20">
        <v>66</v>
      </c>
    </row>
    <row r="337" spans="1:4">
      <c r="A337" s="25" t="s">
        <v>372</v>
      </c>
      <c r="B337" s="25" t="str">
        <f>+VLOOKUP(A337:A1231,[1]Mpios!$B$10:$C$1131,2,0)</f>
        <v>Córdoba</v>
      </c>
      <c r="C337" s="8" t="str">
        <f>+VLOOKUP(A337:A1231,[1]Mpios!$D$10:$E$1131,2,0)</f>
        <v>Lorica</v>
      </c>
      <c r="D337" s="20">
        <v>179</v>
      </c>
    </row>
    <row r="338" spans="1:4">
      <c r="A338" s="25" t="s">
        <v>373</v>
      </c>
      <c r="B338" s="25" t="str">
        <f>+VLOOKUP(A338:A1232,[1]Mpios!$B$10:$C$1131,2,0)</f>
        <v>Córdoba</v>
      </c>
      <c r="C338" s="8" t="str">
        <f>+VLOOKUP(A338:A1232,[1]Mpios!$D$10:$E$1131,2,0)</f>
        <v>Los Córdobas</v>
      </c>
      <c r="D338" s="20">
        <v>63</v>
      </c>
    </row>
    <row r="339" spans="1:4">
      <c r="A339" s="25" t="s">
        <v>374</v>
      </c>
      <c r="B339" s="25" t="str">
        <f>+VLOOKUP(A339:A1233,[1]Mpios!$B$10:$C$1131,2,0)</f>
        <v>Córdoba</v>
      </c>
      <c r="C339" s="8" t="str">
        <f>+VLOOKUP(A339:A1233,[1]Mpios!$D$10:$E$1131,2,0)</f>
        <v>Momil</v>
      </c>
      <c r="D339" s="20">
        <v>5</v>
      </c>
    </row>
    <row r="340" spans="1:4">
      <c r="A340" s="25" t="s">
        <v>375</v>
      </c>
      <c r="B340" s="25" t="str">
        <f>+VLOOKUP(A340:A1234,[1]Mpios!$B$10:$C$1131,2,0)</f>
        <v>Córdoba</v>
      </c>
      <c r="C340" s="8" t="str">
        <f>+VLOOKUP(A340:A1234,[1]Mpios!$D$10:$E$1131,2,0)</f>
        <v>Montelíbano(1)(3)</v>
      </c>
      <c r="D340" s="20">
        <v>432</v>
      </c>
    </row>
    <row r="341" spans="1:4">
      <c r="A341" s="25" t="s">
        <v>376</v>
      </c>
      <c r="B341" s="25" t="str">
        <f>+VLOOKUP(A341:A1235,[1]Mpios!$B$10:$C$1131,2,0)</f>
        <v>Córdoba</v>
      </c>
      <c r="C341" s="8" t="str">
        <f>+VLOOKUP(A341:A1235,[1]Mpios!$D$10:$E$1131,2,0)</f>
        <v>Moñitos</v>
      </c>
      <c r="D341" s="20">
        <v>89</v>
      </c>
    </row>
    <row r="342" spans="1:4">
      <c r="A342" s="25" t="s">
        <v>377</v>
      </c>
      <c r="B342" s="25" t="str">
        <f>+VLOOKUP(A342:A1236,[1]Mpios!$B$10:$C$1131,2,0)</f>
        <v>Córdoba</v>
      </c>
      <c r="C342" s="8" t="str">
        <f>+VLOOKUP(A342:A1236,[1]Mpios!$D$10:$E$1131,2,0)</f>
        <v>Planeta Rica</v>
      </c>
      <c r="D342" s="20">
        <v>200</v>
      </c>
    </row>
    <row r="343" spans="1:4">
      <c r="A343" s="25" t="s">
        <v>378</v>
      </c>
      <c r="B343" s="25" t="str">
        <f>+VLOOKUP(A343:A1237,[1]Mpios!$B$10:$C$1131,2,0)</f>
        <v>Córdoba</v>
      </c>
      <c r="C343" s="8" t="str">
        <f>+VLOOKUP(A343:A1237,[1]Mpios!$D$10:$E$1131,2,0)</f>
        <v>Pueblo Nuevo</v>
      </c>
      <c r="D343" s="20">
        <v>103</v>
      </c>
    </row>
    <row r="344" spans="1:4">
      <c r="A344" s="25" t="s">
        <v>379</v>
      </c>
      <c r="B344" s="25" t="str">
        <f>+VLOOKUP(A344:A1238,[1]Mpios!$B$10:$C$1131,2,0)</f>
        <v>Córdoba</v>
      </c>
      <c r="C344" s="8" t="str">
        <f>+VLOOKUP(A344:A1238,[1]Mpios!$D$10:$E$1131,2,0)</f>
        <v>Puerto Escondido</v>
      </c>
      <c r="D344" s="20">
        <v>57</v>
      </c>
    </row>
    <row r="345" spans="1:4">
      <c r="A345" s="25" t="s">
        <v>380</v>
      </c>
      <c r="B345" s="25" t="str">
        <f>+VLOOKUP(A345:A1239,[1]Mpios!$B$10:$C$1131,2,0)</f>
        <v>Córdoba</v>
      </c>
      <c r="C345" s="8" t="str">
        <f>+VLOOKUP(A345:A1239,[1]Mpios!$D$10:$E$1131,2,0)</f>
        <v>Puerto Libertador</v>
      </c>
      <c r="D345" s="20">
        <v>1343</v>
      </c>
    </row>
    <row r="346" spans="1:4">
      <c r="A346" s="25" t="s">
        <v>381</v>
      </c>
      <c r="B346" s="25" t="str">
        <f>+VLOOKUP(A346:A1240,[1]Mpios!$B$10:$C$1131,2,0)</f>
        <v>Córdoba</v>
      </c>
      <c r="C346" s="8" t="str">
        <f>+VLOOKUP(A346:A1240,[1]Mpios!$D$10:$E$1131,2,0)</f>
        <v>Purísima</v>
      </c>
      <c r="D346" s="20">
        <v>4</v>
      </c>
    </row>
    <row r="347" spans="1:4">
      <c r="A347" s="25" t="s">
        <v>382</v>
      </c>
      <c r="B347" s="25" t="str">
        <f>+VLOOKUP(A347:A1241,[1]Mpios!$B$10:$C$1131,2,0)</f>
        <v>Córdoba</v>
      </c>
      <c r="C347" s="8" t="str">
        <f>+VLOOKUP(A347:A1241,[1]Mpios!$D$10:$E$1131,2,0)</f>
        <v>Sahagún</v>
      </c>
      <c r="D347" s="20">
        <v>51</v>
      </c>
    </row>
    <row r="348" spans="1:4">
      <c r="A348" s="25" t="s">
        <v>383</v>
      </c>
      <c r="B348" s="25" t="str">
        <f>+VLOOKUP(A348:A1242,[1]Mpios!$B$10:$C$1131,2,0)</f>
        <v>Córdoba</v>
      </c>
      <c r="C348" s="8" t="str">
        <f>+VLOOKUP(A348:A1242,[1]Mpios!$D$10:$E$1131,2,0)</f>
        <v>San Andrés Sotavento (1) (3)</v>
      </c>
      <c r="D348" s="20">
        <v>6</v>
      </c>
    </row>
    <row r="349" spans="1:4">
      <c r="A349" s="25" t="s">
        <v>384</v>
      </c>
      <c r="B349" s="25" t="str">
        <f>+VLOOKUP(A349:A1243,[1]Mpios!$B$10:$C$1131,2,0)</f>
        <v>Córdoba</v>
      </c>
      <c r="C349" s="8" t="str">
        <f>+VLOOKUP(A349:A1243,[1]Mpios!$D$10:$E$1131,2,0)</f>
        <v>San Antero</v>
      </c>
      <c r="D349" s="20">
        <v>65</v>
      </c>
    </row>
    <row r="350" spans="1:4">
      <c r="A350" s="25" t="s">
        <v>385</v>
      </c>
      <c r="B350" s="25" t="str">
        <f>+VLOOKUP(A350:A1244,[1]Mpios!$B$10:$C$1131,2,0)</f>
        <v>Córdoba</v>
      </c>
      <c r="C350" s="8" t="str">
        <f>+VLOOKUP(A350:A1244,[1]Mpios!$D$10:$E$1131,2,0)</f>
        <v>San Bernardo del Viento</v>
      </c>
      <c r="D350" s="20">
        <v>78</v>
      </c>
    </row>
    <row r="351" spans="1:4">
      <c r="A351" s="25" t="s">
        <v>386</v>
      </c>
      <c r="B351" s="25" t="str">
        <f>+VLOOKUP(A351:A1245,[1]Mpios!$B$10:$C$1131,2,0)</f>
        <v>Córdoba</v>
      </c>
      <c r="C351" s="8" t="str">
        <f>+VLOOKUP(A351:A1245,[1]Mpios!$D$10:$E$1131,2,0)</f>
        <v>San Carlos</v>
      </c>
      <c r="D351" s="20">
        <v>11</v>
      </c>
    </row>
    <row r="352" spans="1:4">
      <c r="A352" s="25" t="s">
        <v>387</v>
      </c>
      <c r="B352" s="25" t="str">
        <f>+VLOOKUP(A352:A1246,[1]Mpios!$B$10:$C$1131,2,0)</f>
        <v>Córdoba</v>
      </c>
      <c r="C352" s="8" t="str">
        <f>+VLOOKUP(A352:A1246,[1]Mpios!$D$10:$E$1131,2,0)</f>
        <v>San José de Uré(1)</v>
      </c>
      <c r="D352" s="20">
        <v>23</v>
      </c>
    </row>
    <row r="353" spans="1:4">
      <c r="A353" s="25" t="s">
        <v>388</v>
      </c>
      <c r="B353" s="25" t="str">
        <f>+VLOOKUP(A353:A1247,[1]Mpios!$B$10:$C$1131,2,0)</f>
        <v>Córdoba</v>
      </c>
      <c r="C353" s="8" t="str">
        <f>+VLOOKUP(A353:A1247,[1]Mpios!$D$10:$E$1131,2,0)</f>
        <v>San Pelayo</v>
      </c>
      <c r="D353" s="20">
        <v>87</v>
      </c>
    </row>
    <row r="354" spans="1:4">
      <c r="A354" s="25" t="s">
        <v>389</v>
      </c>
      <c r="B354" s="25" t="str">
        <f>+VLOOKUP(A354:A1248,[1]Mpios!$B$10:$C$1131,2,0)</f>
        <v>Córdoba</v>
      </c>
      <c r="C354" s="8" t="str">
        <f>+VLOOKUP(A354:A1248,[1]Mpios!$D$10:$E$1131,2,0)</f>
        <v>Tierralta</v>
      </c>
      <c r="D354" s="20">
        <v>561</v>
      </c>
    </row>
    <row r="355" spans="1:4">
      <c r="A355" s="25" t="s">
        <v>390</v>
      </c>
      <c r="B355" s="25" t="str">
        <f>+VLOOKUP(A355:A1249,[1]Mpios!$B$10:$C$1131,2,0)</f>
        <v>Córdoba</v>
      </c>
      <c r="C355" s="8" t="str">
        <f>+VLOOKUP(A355:A1249,[1]Mpios!$D$10:$E$1131,2,0)</f>
        <v>Tuchín (1)</v>
      </c>
      <c r="D355" s="20">
        <v>7</v>
      </c>
    </row>
    <row r="356" spans="1:4">
      <c r="A356" s="25" t="s">
        <v>391</v>
      </c>
      <c r="B356" s="25" t="str">
        <f>+VLOOKUP(A356:A1250,[1]Mpios!$B$10:$C$1131,2,0)</f>
        <v>Córdoba</v>
      </c>
      <c r="C356" s="8" t="str">
        <f>+VLOOKUP(A356:A1250,[1]Mpios!$D$10:$E$1131,2,0)</f>
        <v>Valencia</v>
      </c>
      <c r="D356" s="20">
        <v>164</v>
      </c>
    </row>
    <row r="357" spans="1:4">
      <c r="A357" s="25" t="s">
        <v>392</v>
      </c>
      <c r="B357" s="25" t="str">
        <f>+VLOOKUP(A357:A1251,[1]Mpios!$B$10:$C$1131,2,0)</f>
        <v>Cundinamarca</v>
      </c>
      <c r="C357" s="8" t="str">
        <f>+VLOOKUP(A357:A1251,[1]Mpios!$D$10:$E$1131,2,0)</f>
        <v>Agua de Dios</v>
      </c>
      <c r="D357" s="20">
        <v>5</v>
      </c>
    </row>
    <row r="358" spans="1:4">
      <c r="A358" s="25" t="s">
        <v>393</v>
      </c>
      <c r="B358" s="25" t="str">
        <f>+VLOOKUP(A358:A1252,[1]Mpios!$B$10:$C$1131,2,0)</f>
        <v>Cundinamarca</v>
      </c>
      <c r="C358" s="8" t="str">
        <f>+VLOOKUP(A358:A1252,[1]Mpios!$D$10:$E$1131,2,0)</f>
        <v>Anapoima</v>
      </c>
      <c r="D358" s="20">
        <v>7</v>
      </c>
    </row>
    <row r="359" spans="1:4">
      <c r="A359" s="25" t="s">
        <v>394</v>
      </c>
      <c r="B359" s="25" t="str">
        <f>+VLOOKUP(A359:A1253,[1]Mpios!$B$10:$C$1131,2,0)</f>
        <v>Cundinamarca</v>
      </c>
      <c r="C359" s="8" t="str">
        <f>+VLOOKUP(A359:A1253,[1]Mpios!$D$10:$E$1131,2,0)</f>
        <v>Arbeláez</v>
      </c>
      <c r="D359" s="20">
        <v>5</v>
      </c>
    </row>
    <row r="360" spans="1:4">
      <c r="A360" s="25" t="s">
        <v>395</v>
      </c>
      <c r="B360" s="25" t="str">
        <f>+VLOOKUP(A360:A1254,[1]Mpios!$B$10:$C$1131,2,0)</f>
        <v>Cundinamarca</v>
      </c>
      <c r="C360" s="8" t="str">
        <f>+VLOOKUP(A360:A1254,[1]Mpios!$D$10:$E$1131,2,0)</f>
        <v>Beltrán</v>
      </c>
      <c r="D360" s="20">
        <v>6</v>
      </c>
    </row>
    <row r="361" spans="1:4">
      <c r="A361" s="25" t="s">
        <v>396</v>
      </c>
      <c r="B361" s="25" t="str">
        <f>+VLOOKUP(A361:A1255,[1]Mpios!$B$10:$C$1131,2,0)</f>
        <v>Cundinamarca</v>
      </c>
      <c r="C361" s="8" t="str">
        <f>+VLOOKUP(A361:A1255,[1]Mpios!$D$10:$E$1131,2,0)</f>
        <v>Bituima</v>
      </c>
      <c r="D361" s="20">
        <v>3</v>
      </c>
    </row>
    <row r="362" spans="1:4">
      <c r="A362" s="25" t="s">
        <v>397</v>
      </c>
      <c r="B362" s="25" t="str">
        <f>+VLOOKUP(A362:A1256,[1]Mpios!$B$10:$C$1131,2,0)</f>
        <v>Cundinamarca</v>
      </c>
      <c r="C362" s="8" t="str">
        <f>+VLOOKUP(A362:A1256,[1]Mpios!$D$10:$E$1131,2,0)</f>
        <v>Cabrera</v>
      </c>
      <c r="D362" s="20">
        <v>41</v>
      </c>
    </row>
    <row r="363" spans="1:4">
      <c r="A363" s="25" t="s">
        <v>398</v>
      </c>
      <c r="B363" s="25" t="str">
        <f>+VLOOKUP(A363:A1257,[1]Mpios!$B$10:$C$1131,2,0)</f>
        <v>Cundinamarca</v>
      </c>
      <c r="C363" s="8" t="str">
        <f>+VLOOKUP(A363:A1257,[1]Mpios!$D$10:$E$1131,2,0)</f>
        <v>Cachipay</v>
      </c>
      <c r="D363" s="20">
        <v>8</v>
      </c>
    </row>
    <row r="364" spans="1:4">
      <c r="A364" s="25" t="s">
        <v>399</v>
      </c>
      <c r="B364" s="25" t="str">
        <f>+VLOOKUP(A364:A1258,[1]Mpios!$B$10:$C$1131,2,0)</f>
        <v>Cundinamarca</v>
      </c>
      <c r="C364" s="8" t="str">
        <f>+VLOOKUP(A364:A1258,[1]Mpios!$D$10:$E$1131,2,0)</f>
        <v>Caparrapí</v>
      </c>
      <c r="D364" s="20">
        <v>22</v>
      </c>
    </row>
    <row r="365" spans="1:4">
      <c r="A365" s="25" t="s">
        <v>400</v>
      </c>
      <c r="B365" s="25" t="str">
        <f>+VLOOKUP(A365:A1259,[1]Mpios!$B$10:$C$1131,2,0)</f>
        <v>Cundinamarca</v>
      </c>
      <c r="C365" s="8" t="str">
        <f>+VLOOKUP(A365:A1259,[1]Mpios!$D$10:$E$1131,2,0)</f>
        <v>Chía</v>
      </c>
      <c r="D365" s="20">
        <v>1</v>
      </c>
    </row>
    <row r="366" spans="1:4">
      <c r="A366" s="25" t="s">
        <v>401</v>
      </c>
      <c r="B366" s="25" t="str">
        <f>+VLOOKUP(A366:A1260,[1]Mpios!$B$10:$C$1131,2,0)</f>
        <v>Cundinamarca</v>
      </c>
      <c r="C366" s="8" t="str">
        <f>+VLOOKUP(A366:A1260,[1]Mpios!$D$10:$E$1131,2,0)</f>
        <v>Chipaque</v>
      </c>
      <c r="D366" s="20">
        <v>1</v>
      </c>
    </row>
    <row r="367" spans="1:4">
      <c r="A367" s="25" t="s">
        <v>402</v>
      </c>
      <c r="B367" s="25" t="str">
        <f>+VLOOKUP(A367:A1261,[1]Mpios!$B$10:$C$1131,2,0)</f>
        <v>Cundinamarca</v>
      </c>
      <c r="C367" s="8" t="str">
        <f>+VLOOKUP(A367:A1261,[1]Mpios!$D$10:$E$1131,2,0)</f>
        <v>Chocontá</v>
      </c>
      <c r="D367" s="20">
        <v>3</v>
      </c>
    </row>
    <row r="368" spans="1:4">
      <c r="A368" s="25" t="s">
        <v>403</v>
      </c>
      <c r="B368" s="25" t="str">
        <f>+VLOOKUP(A368:A1262,[1]Mpios!$B$10:$C$1131,2,0)</f>
        <v>Cundinamarca</v>
      </c>
      <c r="C368" s="8" t="str">
        <f>+VLOOKUP(A368:A1262,[1]Mpios!$D$10:$E$1131,2,0)</f>
        <v>Cucunubá</v>
      </c>
      <c r="D368" s="20">
        <v>2</v>
      </c>
    </row>
    <row r="369" spans="1:4">
      <c r="A369" s="25" t="s">
        <v>404</v>
      </c>
      <c r="B369" s="25" t="str">
        <f>+VLOOKUP(A369:A1263,[1]Mpios!$B$10:$C$1131,2,0)</f>
        <v>Cundinamarca</v>
      </c>
      <c r="C369" s="8" t="str">
        <f>+VLOOKUP(A369:A1263,[1]Mpios!$D$10:$E$1131,2,0)</f>
        <v>El Colegio</v>
      </c>
      <c r="D369" s="20">
        <v>15</v>
      </c>
    </row>
    <row r="370" spans="1:4">
      <c r="A370" s="25" t="s">
        <v>405</v>
      </c>
      <c r="B370" s="25" t="str">
        <f>+VLOOKUP(A370:A1264,[1]Mpios!$B$10:$C$1131,2,0)</f>
        <v>Cundinamarca</v>
      </c>
      <c r="C370" s="8" t="str">
        <f>+VLOOKUP(A370:A1264,[1]Mpios!$D$10:$E$1131,2,0)</f>
        <v>El Rosal</v>
      </c>
      <c r="D370" s="20">
        <v>3</v>
      </c>
    </row>
    <row r="371" spans="1:4">
      <c r="A371" s="25" t="s">
        <v>406</v>
      </c>
      <c r="B371" s="25" t="str">
        <f>+VLOOKUP(A371:A1265,[1]Mpios!$B$10:$C$1131,2,0)</f>
        <v>Cundinamarca</v>
      </c>
      <c r="C371" s="8" t="str">
        <f>+VLOOKUP(A371:A1265,[1]Mpios!$D$10:$E$1131,2,0)</f>
        <v>Facatativá</v>
      </c>
      <c r="D371" s="20">
        <v>23</v>
      </c>
    </row>
    <row r="372" spans="1:4">
      <c r="A372" s="25" t="s">
        <v>407</v>
      </c>
      <c r="B372" s="25" t="str">
        <f>+VLOOKUP(A372:A1266,[1]Mpios!$B$10:$C$1131,2,0)</f>
        <v>Cundinamarca</v>
      </c>
      <c r="C372" s="8" t="str">
        <f>+VLOOKUP(A372:A1266,[1]Mpios!$D$10:$E$1131,2,0)</f>
        <v>Fomeque</v>
      </c>
      <c r="D372" s="20">
        <v>3</v>
      </c>
    </row>
    <row r="373" spans="1:4">
      <c r="A373" s="25" t="s">
        <v>408</v>
      </c>
      <c r="B373" s="25" t="str">
        <f>+VLOOKUP(A373:A1267,[1]Mpios!$B$10:$C$1131,2,0)</f>
        <v>Cundinamarca</v>
      </c>
      <c r="C373" s="8" t="str">
        <f>+VLOOKUP(A373:A1267,[1]Mpios!$D$10:$E$1131,2,0)</f>
        <v>Fusagasugá</v>
      </c>
      <c r="D373" s="20">
        <v>40</v>
      </c>
    </row>
    <row r="374" spans="1:4">
      <c r="A374" s="25" t="s">
        <v>409</v>
      </c>
      <c r="B374" s="25" t="str">
        <f>+VLOOKUP(A374:A1268,[1]Mpios!$B$10:$C$1131,2,0)</f>
        <v>Cundinamarca</v>
      </c>
      <c r="C374" s="8" t="str">
        <f>+VLOOKUP(A374:A1268,[1]Mpios!$D$10:$E$1131,2,0)</f>
        <v>Gachala</v>
      </c>
      <c r="D374" s="20">
        <v>7</v>
      </c>
    </row>
    <row r="375" spans="1:4">
      <c r="A375" s="25" t="s">
        <v>410</v>
      </c>
      <c r="B375" s="25" t="str">
        <f>+VLOOKUP(A375:A1269,[1]Mpios!$B$10:$C$1131,2,0)</f>
        <v>Cundinamarca</v>
      </c>
      <c r="C375" s="8" t="str">
        <f>+VLOOKUP(A375:A1269,[1]Mpios!$D$10:$E$1131,2,0)</f>
        <v>Girardot</v>
      </c>
      <c r="D375" s="20">
        <v>10</v>
      </c>
    </row>
    <row r="376" spans="1:4">
      <c r="A376" s="25" t="s">
        <v>411</v>
      </c>
      <c r="B376" s="25" t="str">
        <f>+VLOOKUP(A376:A1270,[1]Mpios!$B$10:$C$1131,2,0)</f>
        <v>Cundinamarca</v>
      </c>
      <c r="C376" s="8" t="str">
        <f>+VLOOKUP(A376:A1270,[1]Mpios!$D$10:$E$1131,2,0)</f>
        <v>Guaduas</v>
      </c>
      <c r="D376" s="20">
        <v>20</v>
      </c>
    </row>
    <row r="377" spans="1:4">
      <c r="A377" s="25" t="s">
        <v>412</v>
      </c>
      <c r="B377" s="25" t="str">
        <f>+VLOOKUP(A377:A1271,[1]Mpios!$B$10:$C$1131,2,0)</f>
        <v>Cundinamarca</v>
      </c>
      <c r="C377" s="8" t="str">
        <f>+VLOOKUP(A377:A1271,[1]Mpios!$D$10:$E$1131,2,0)</f>
        <v>Guasca</v>
      </c>
      <c r="D377" s="20">
        <v>2</v>
      </c>
    </row>
    <row r="378" spans="1:4">
      <c r="A378" s="25" t="s">
        <v>413</v>
      </c>
      <c r="B378" s="25" t="str">
        <f>+VLOOKUP(A378:A1272,[1]Mpios!$B$10:$C$1131,2,0)</f>
        <v>Cundinamarca</v>
      </c>
      <c r="C378" s="8" t="str">
        <f>+VLOOKUP(A378:A1272,[1]Mpios!$D$10:$E$1131,2,0)</f>
        <v>Guayabetal</v>
      </c>
      <c r="D378" s="20">
        <v>2</v>
      </c>
    </row>
    <row r="379" spans="1:4">
      <c r="A379" s="25" t="s">
        <v>414</v>
      </c>
      <c r="B379" s="25" t="str">
        <f>+VLOOKUP(A379:A1273,[1]Mpios!$B$10:$C$1131,2,0)</f>
        <v>Cundinamarca</v>
      </c>
      <c r="C379" s="8" t="str">
        <f>+VLOOKUP(A379:A1273,[1]Mpios!$D$10:$E$1131,2,0)</f>
        <v>Gutiérrez</v>
      </c>
      <c r="D379" s="20">
        <v>15</v>
      </c>
    </row>
    <row r="380" spans="1:4">
      <c r="A380" s="25" t="s">
        <v>415</v>
      </c>
      <c r="B380" s="25" t="str">
        <f>+VLOOKUP(A380:A1274,[1]Mpios!$B$10:$C$1131,2,0)</f>
        <v>Cundinamarca</v>
      </c>
      <c r="C380" s="8" t="str">
        <f>+VLOOKUP(A380:A1274,[1]Mpios!$D$10:$E$1131,2,0)</f>
        <v>Jerusalén</v>
      </c>
      <c r="D380" s="20">
        <v>10</v>
      </c>
    </row>
    <row r="381" spans="1:4">
      <c r="A381" s="25" t="s">
        <v>416</v>
      </c>
      <c r="B381" s="25" t="str">
        <f>+VLOOKUP(A381:A1275,[1]Mpios!$B$10:$C$1131,2,0)</f>
        <v>Cundinamarca</v>
      </c>
      <c r="C381" s="8" t="str">
        <f>+VLOOKUP(A381:A1275,[1]Mpios!$D$10:$E$1131,2,0)</f>
        <v>Junín</v>
      </c>
      <c r="D381" s="20">
        <v>2</v>
      </c>
    </row>
    <row r="382" spans="1:4">
      <c r="A382" s="25" t="s">
        <v>417</v>
      </c>
      <c r="B382" s="25" t="str">
        <f>+VLOOKUP(A382:A1276,[1]Mpios!$B$10:$C$1131,2,0)</f>
        <v>Cundinamarca</v>
      </c>
      <c r="C382" s="8" t="str">
        <f>+VLOOKUP(A382:A1276,[1]Mpios!$D$10:$E$1131,2,0)</f>
        <v>La Mesa</v>
      </c>
      <c r="D382" s="20">
        <v>15</v>
      </c>
    </row>
    <row r="383" spans="1:4">
      <c r="A383" s="25" t="s">
        <v>418</v>
      </c>
      <c r="B383" s="25" t="str">
        <f>+VLOOKUP(A383:A1277,[1]Mpios!$B$10:$C$1131,2,0)</f>
        <v>Cundinamarca</v>
      </c>
      <c r="C383" s="8" t="str">
        <f>+VLOOKUP(A383:A1277,[1]Mpios!$D$10:$E$1131,2,0)</f>
        <v>La Palma</v>
      </c>
      <c r="D383" s="20">
        <v>7</v>
      </c>
    </row>
    <row r="384" spans="1:4">
      <c r="A384" s="25" t="s">
        <v>419</v>
      </c>
      <c r="B384" s="25" t="str">
        <f>+VLOOKUP(A384:A1278,[1]Mpios!$B$10:$C$1131,2,0)</f>
        <v>Cundinamarca</v>
      </c>
      <c r="C384" s="8" t="str">
        <f>+VLOOKUP(A384:A1278,[1]Mpios!$D$10:$E$1131,2,0)</f>
        <v>La Peña</v>
      </c>
      <c r="D384" s="20">
        <v>4</v>
      </c>
    </row>
    <row r="385" spans="1:4">
      <c r="A385" s="25" t="s">
        <v>420</v>
      </c>
      <c r="B385" s="25" t="str">
        <f>+VLOOKUP(A385:A1279,[1]Mpios!$B$10:$C$1131,2,0)</f>
        <v>Cundinamarca</v>
      </c>
      <c r="C385" s="8" t="str">
        <f>+VLOOKUP(A385:A1279,[1]Mpios!$D$10:$E$1131,2,0)</f>
        <v>Madrid</v>
      </c>
      <c r="D385" s="20">
        <v>8</v>
      </c>
    </row>
    <row r="386" spans="1:4">
      <c r="A386" s="25" t="s">
        <v>421</v>
      </c>
      <c r="B386" s="25" t="str">
        <f>+VLOOKUP(A386:A1280,[1]Mpios!$B$10:$C$1131,2,0)</f>
        <v>Cundinamarca</v>
      </c>
      <c r="C386" s="8" t="str">
        <f>+VLOOKUP(A386:A1280,[1]Mpios!$D$10:$E$1131,2,0)</f>
        <v>Medina</v>
      </c>
      <c r="D386" s="20">
        <v>16</v>
      </c>
    </row>
    <row r="387" spans="1:4">
      <c r="A387" s="25" t="s">
        <v>422</v>
      </c>
      <c r="B387" s="25" t="str">
        <f>+VLOOKUP(A387:A1281,[1]Mpios!$B$10:$C$1131,2,0)</f>
        <v>Cundinamarca</v>
      </c>
      <c r="C387" s="8" t="str">
        <f>+VLOOKUP(A387:A1281,[1]Mpios!$D$10:$E$1131,2,0)</f>
        <v>Mosquera</v>
      </c>
      <c r="D387" s="20">
        <v>7</v>
      </c>
    </row>
    <row r="388" spans="1:4">
      <c r="A388" s="25" t="s">
        <v>423</v>
      </c>
      <c r="B388" s="25" t="str">
        <f>+VLOOKUP(A388:A1282,[1]Mpios!$B$10:$C$1131,2,0)</f>
        <v>Cundinamarca</v>
      </c>
      <c r="C388" s="8" t="str">
        <f>+VLOOKUP(A388:A1282,[1]Mpios!$D$10:$E$1131,2,0)</f>
        <v>Nimaima</v>
      </c>
      <c r="D388" s="20">
        <v>4</v>
      </c>
    </row>
    <row r="389" spans="1:4">
      <c r="A389" s="25" t="s">
        <v>424</v>
      </c>
      <c r="B389" s="25" t="str">
        <f>+VLOOKUP(A389:A1283,[1]Mpios!$B$10:$C$1131,2,0)</f>
        <v>Cundinamarca</v>
      </c>
      <c r="C389" s="8" t="str">
        <f>+VLOOKUP(A389:A1283,[1]Mpios!$D$10:$E$1131,2,0)</f>
        <v>Venecia</v>
      </c>
      <c r="D389" s="20">
        <v>27</v>
      </c>
    </row>
    <row r="390" spans="1:4">
      <c r="A390" s="25" t="s">
        <v>425</v>
      </c>
      <c r="B390" s="25" t="str">
        <f>+VLOOKUP(A390:A1284,[1]Mpios!$B$10:$C$1131,2,0)</f>
        <v>Cundinamarca</v>
      </c>
      <c r="C390" s="8" t="str">
        <f>+VLOOKUP(A390:A1284,[1]Mpios!$D$10:$E$1131,2,0)</f>
        <v>Pacho</v>
      </c>
      <c r="D390" s="20">
        <v>5</v>
      </c>
    </row>
    <row r="391" spans="1:4">
      <c r="A391" s="25" t="s">
        <v>426</v>
      </c>
      <c r="B391" s="25" t="str">
        <f>+VLOOKUP(A391:A1285,[1]Mpios!$B$10:$C$1131,2,0)</f>
        <v>Cundinamarca</v>
      </c>
      <c r="C391" s="8" t="str">
        <f>+VLOOKUP(A391:A1285,[1]Mpios!$D$10:$E$1131,2,0)</f>
        <v>Paime</v>
      </c>
      <c r="D391" s="20">
        <v>17</v>
      </c>
    </row>
    <row r="392" spans="1:4">
      <c r="A392" s="25" t="s">
        <v>427</v>
      </c>
      <c r="B392" s="25" t="str">
        <f>+VLOOKUP(A392:A1286,[1]Mpios!$B$10:$C$1131,2,0)</f>
        <v>Cundinamarca</v>
      </c>
      <c r="C392" s="8" t="str">
        <f>+VLOOKUP(A392:A1286,[1]Mpios!$D$10:$E$1131,2,0)</f>
        <v>Pandi</v>
      </c>
      <c r="D392" s="20">
        <v>11</v>
      </c>
    </row>
    <row r="393" spans="1:4">
      <c r="A393" s="25" t="s">
        <v>428</v>
      </c>
      <c r="B393" s="25" t="str">
        <f>+VLOOKUP(A393:A1287,[1]Mpios!$B$10:$C$1131,2,0)</f>
        <v>Cundinamarca</v>
      </c>
      <c r="C393" s="8" t="str">
        <f>+VLOOKUP(A393:A1287,[1]Mpios!$D$10:$E$1131,2,0)</f>
        <v>Pasca</v>
      </c>
      <c r="D393" s="20">
        <v>25</v>
      </c>
    </row>
    <row r="394" spans="1:4">
      <c r="A394" s="25" t="s">
        <v>429</v>
      </c>
      <c r="B394" s="25" t="str">
        <f>+VLOOKUP(A394:A1288,[1]Mpios!$B$10:$C$1131,2,0)</f>
        <v>Cundinamarca</v>
      </c>
      <c r="C394" s="8" t="str">
        <f>+VLOOKUP(A394:A1288,[1]Mpios!$D$10:$E$1131,2,0)</f>
        <v>Puerto Salgar</v>
      </c>
      <c r="D394" s="20">
        <v>44</v>
      </c>
    </row>
    <row r="395" spans="1:4">
      <c r="A395" s="25" t="s">
        <v>430</v>
      </c>
      <c r="B395" s="25" t="str">
        <f>+VLOOKUP(A395:A1289,[1]Mpios!$B$10:$C$1131,2,0)</f>
        <v>Cundinamarca</v>
      </c>
      <c r="C395" s="8" t="str">
        <f>+VLOOKUP(A395:A1289,[1]Mpios!$D$10:$E$1131,2,0)</f>
        <v>Quipile</v>
      </c>
      <c r="D395" s="20">
        <v>7</v>
      </c>
    </row>
    <row r="396" spans="1:4">
      <c r="A396" s="25" t="s">
        <v>431</v>
      </c>
      <c r="B396" s="25" t="str">
        <f>+VLOOKUP(A396:A1290,[1]Mpios!$B$10:$C$1131,2,0)</f>
        <v>Cundinamarca</v>
      </c>
      <c r="C396" s="8" t="str">
        <f>+VLOOKUP(A396:A1290,[1]Mpios!$D$10:$E$1131,2,0)</f>
        <v>Apulo</v>
      </c>
      <c r="D396" s="20">
        <v>13</v>
      </c>
    </row>
    <row r="397" spans="1:4">
      <c r="A397" s="25" t="s">
        <v>432</v>
      </c>
      <c r="B397" s="25" t="str">
        <f>+VLOOKUP(A397:A1291,[1]Mpios!$B$10:$C$1131,2,0)</f>
        <v>Cundinamarca</v>
      </c>
      <c r="C397" s="8" t="str">
        <f>+VLOOKUP(A397:A1291,[1]Mpios!$D$10:$E$1131,2,0)</f>
        <v>San Antonio del Tequendama</v>
      </c>
      <c r="D397" s="20">
        <v>3</v>
      </c>
    </row>
    <row r="398" spans="1:4">
      <c r="A398" s="25" t="s">
        <v>433</v>
      </c>
      <c r="B398" s="25" t="str">
        <f>+VLOOKUP(A398:A1292,[1]Mpios!$B$10:$C$1131,2,0)</f>
        <v>Cundinamarca</v>
      </c>
      <c r="C398" s="8" t="str">
        <f>+VLOOKUP(A398:A1292,[1]Mpios!$D$10:$E$1131,2,0)</f>
        <v>San Bernardo</v>
      </c>
      <c r="D398" s="20">
        <v>9</v>
      </c>
    </row>
    <row r="399" spans="1:4">
      <c r="A399" s="25" t="s">
        <v>434</v>
      </c>
      <c r="B399" s="25" t="str">
        <f>+VLOOKUP(A399:A1293,[1]Mpios!$B$10:$C$1131,2,0)</f>
        <v>Cundinamarca</v>
      </c>
      <c r="C399" s="8" t="str">
        <f>+VLOOKUP(A399:A1293,[1]Mpios!$D$10:$E$1131,2,0)</f>
        <v>San Francisco</v>
      </c>
      <c r="D399" s="20">
        <v>3</v>
      </c>
    </row>
    <row r="400" spans="1:4">
      <c r="A400" s="25" t="s">
        <v>435</v>
      </c>
      <c r="B400" s="25" t="str">
        <f>+VLOOKUP(A400:A1294,[1]Mpios!$B$10:$C$1131,2,0)</f>
        <v>Cundinamarca</v>
      </c>
      <c r="C400" s="8" t="str">
        <f>+VLOOKUP(A400:A1294,[1]Mpios!$D$10:$E$1131,2,0)</f>
        <v>San Juan de Río Seco</v>
      </c>
      <c r="D400" s="20">
        <v>7</v>
      </c>
    </row>
    <row r="401" spans="1:4">
      <c r="A401" s="25" t="s">
        <v>436</v>
      </c>
      <c r="B401" s="25" t="str">
        <f>+VLOOKUP(A401:A1295,[1]Mpios!$B$10:$C$1131,2,0)</f>
        <v>Cundinamarca</v>
      </c>
      <c r="C401" s="8" t="str">
        <f>+VLOOKUP(A401:A1295,[1]Mpios!$D$10:$E$1131,2,0)</f>
        <v>Sesquilé</v>
      </c>
      <c r="D401" s="20">
        <v>3</v>
      </c>
    </row>
    <row r="402" spans="1:4">
      <c r="A402" s="25" t="s">
        <v>437</v>
      </c>
      <c r="B402" s="25" t="str">
        <f>+VLOOKUP(A402:A1296,[1]Mpios!$B$10:$C$1131,2,0)</f>
        <v>Cundinamarca</v>
      </c>
      <c r="C402" s="8" t="str">
        <f>+VLOOKUP(A402:A1296,[1]Mpios!$D$10:$E$1131,2,0)</f>
        <v>Sibaté</v>
      </c>
      <c r="D402" s="20">
        <v>8</v>
      </c>
    </row>
    <row r="403" spans="1:4">
      <c r="A403" s="25" t="s">
        <v>438</v>
      </c>
      <c r="B403" s="25" t="str">
        <f>+VLOOKUP(A403:A1297,[1]Mpios!$B$10:$C$1131,2,0)</f>
        <v>Cundinamarca</v>
      </c>
      <c r="C403" s="8" t="str">
        <f>+VLOOKUP(A403:A1297,[1]Mpios!$D$10:$E$1131,2,0)</f>
        <v>Silvania</v>
      </c>
      <c r="D403" s="20">
        <v>24</v>
      </c>
    </row>
    <row r="404" spans="1:4">
      <c r="A404" s="25" t="s">
        <v>439</v>
      </c>
      <c r="B404" s="25" t="str">
        <f>+VLOOKUP(A404:A1298,[1]Mpios!$B$10:$C$1131,2,0)</f>
        <v>Cundinamarca</v>
      </c>
      <c r="C404" s="8" t="str">
        <f>+VLOOKUP(A404:A1298,[1]Mpios!$D$10:$E$1131,2,0)</f>
        <v>Soacha</v>
      </c>
      <c r="D404" s="20">
        <v>143</v>
      </c>
    </row>
    <row r="405" spans="1:4">
      <c r="A405" s="25" t="s">
        <v>440</v>
      </c>
      <c r="B405" s="25" t="str">
        <f>+VLOOKUP(A405:A1299,[1]Mpios!$B$10:$C$1131,2,0)</f>
        <v>Cundinamarca</v>
      </c>
      <c r="C405" s="8" t="str">
        <f>+VLOOKUP(A405:A1299,[1]Mpios!$D$10:$E$1131,2,0)</f>
        <v>Sopó</v>
      </c>
      <c r="D405" s="20">
        <v>1</v>
      </c>
    </row>
    <row r="406" spans="1:4">
      <c r="A406" s="25" t="s">
        <v>441</v>
      </c>
      <c r="B406" s="25" t="str">
        <f>+VLOOKUP(A406:A1300,[1]Mpios!$B$10:$C$1131,2,0)</f>
        <v>Cundinamarca</v>
      </c>
      <c r="C406" s="8" t="str">
        <f>+VLOOKUP(A406:A1300,[1]Mpios!$D$10:$E$1131,2,0)</f>
        <v>Tibacuy</v>
      </c>
      <c r="D406" s="20">
        <v>1</v>
      </c>
    </row>
    <row r="407" spans="1:4">
      <c r="A407" s="25" t="s">
        <v>442</v>
      </c>
      <c r="B407" s="25" t="str">
        <f>+VLOOKUP(A407:A1301,[1]Mpios!$B$10:$C$1131,2,0)</f>
        <v>Cundinamarca</v>
      </c>
      <c r="C407" s="8" t="str">
        <f>+VLOOKUP(A407:A1301,[1]Mpios!$D$10:$E$1131,2,0)</f>
        <v>Tocaima</v>
      </c>
      <c r="D407" s="20">
        <v>3</v>
      </c>
    </row>
    <row r="408" spans="1:4">
      <c r="A408" s="25" t="s">
        <v>443</v>
      </c>
      <c r="B408" s="25" t="str">
        <f>+VLOOKUP(A408:A1302,[1]Mpios!$B$10:$C$1131,2,0)</f>
        <v>Cundinamarca</v>
      </c>
      <c r="C408" s="8" t="str">
        <f>+VLOOKUP(A408:A1302,[1]Mpios!$D$10:$E$1131,2,0)</f>
        <v>Topaipí</v>
      </c>
      <c r="D408" s="20">
        <v>7</v>
      </c>
    </row>
    <row r="409" spans="1:4">
      <c r="A409" s="25" t="s">
        <v>444</v>
      </c>
      <c r="B409" s="25" t="str">
        <f>+VLOOKUP(A409:A1303,[1]Mpios!$B$10:$C$1131,2,0)</f>
        <v>Cundinamarca</v>
      </c>
      <c r="C409" s="8" t="str">
        <f>+VLOOKUP(A409:A1303,[1]Mpios!$D$10:$E$1131,2,0)</f>
        <v>Ubalá</v>
      </c>
      <c r="D409" s="20">
        <v>6</v>
      </c>
    </row>
    <row r="410" spans="1:4">
      <c r="A410" s="25" t="s">
        <v>445</v>
      </c>
      <c r="B410" s="25" t="str">
        <f>+VLOOKUP(A410:A1304,[1]Mpios!$B$10:$C$1131,2,0)</f>
        <v>Cundinamarca</v>
      </c>
      <c r="C410" s="8" t="str">
        <f>+VLOOKUP(A410:A1304,[1]Mpios!$D$10:$E$1131,2,0)</f>
        <v>Vergara</v>
      </c>
      <c r="D410" s="20">
        <v>1</v>
      </c>
    </row>
    <row r="411" spans="1:4">
      <c r="A411" s="25" t="s">
        <v>446</v>
      </c>
      <c r="B411" s="25" t="str">
        <f>+VLOOKUP(A411:A1305,[1]Mpios!$B$10:$C$1131,2,0)</f>
        <v>Cundinamarca</v>
      </c>
      <c r="C411" s="8" t="str">
        <f>+VLOOKUP(A411:A1305,[1]Mpios!$D$10:$E$1131,2,0)</f>
        <v>Vianí</v>
      </c>
      <c r="D411" s="20">
        <v>2</v>
      </c>
    </row>
    <row r="412" spans="1:4">
      <c r="A412" s="25" t="s">
        <v>447</v>
      </c>
      <c r="B412" s="25" t="str">
        <f>+VLOOKUP(A412:A1306,[1]Mpios!$B$10:$C$1131,2,0)</f>
        <v>Cundinamarca</v>
      </c>
      <c r="C412" s="8" t="str">
        <f>+VLOOKUP(A412:A1306,[1]Mpios!$D$10:$E$1131,2,0)</f>
        <v>Viotá</v>
      </c>
      <c r="D412" s="20">
        <v>32</v>
      </c>
    </row>
    <row r="413" spans="1:4">
      <c r="A413" s="25" t="s">
        <v>448</v>
      </c>
      <c r="B413" s="25" t="str">
        <f>+VLOOKUP(A413:A1307,[1]Mpios!$B$10:$C$1131,2,0)</f>
        <v>Cundinamarca</v>
      </c>
      <c r="C413" s="8" t="str">
        <f>+VLOOKUP(A413:A1307,[1]Mpios!$D$10:$E$1131,2,0)</f>
        <v>Yacopí</v>
      </c>
      <c r="D413" s="20">
        <v>14</v>
      </c>
    </row>
    <row r="414" spans="1:4">
      <c r="A414" s="25" t="s">
        <v>449</v>
      </c>
      <c r="B414" s="25" t="str">
        <f>+VLOOKUP(A414:A1308,[1]Mpios!$B$10:$C$1131,2,0)</f>
        <v>Cundinamarca</v>
      </c>
      <c r="C414" s="8" t="str">
        <f>+VLOOKUP(A414:A1308,[1]Mpios!$D$10:$E$1131,2,0)</f>
        <v>Zipaquirá</v>
      </c>
      <c r="D414" s="20">
        <v>2</v>
      </c>
    </row>
    <row r="415" spans="1:4">
      <c r="A415" s="25" t="s">
        <v>450</v>
      </c>
      <c r="B415" s="25" t="str">
        <f>+VLOOKUP(A415:A1309,[1]Mpios!$B$10:$C$1131,2,0)</f>
        <v>Chocó</v>
      </c>
      <c r="C415" s="8" t="str">
        <f>+VLOOKUP(A415:A1309,[1]Mpios!$D$10:$E$1131,2,0)</f>
        <v>Quibdó</v>
      </c>
      <c r="D415" s="20">
        <v>1483</v>
      </c>
    </row>
    <row r="416" spans="1:4">
      <c r="A416" s="25" t="s">
        <v>451</v>
      </c>
      <c r="B416" s="25" t="str">
        <f>+VLOOKUP(A416:A1310,[1]Mpios!$B$10:$C$1131,2,0)</f>
        <v>Chocó</v>
      </c>
      <c r="C416" s="8" t="str">
        <f>+VLOOKUP(A416:A1310,[1]Mpios!$D$10:$E$1131,2,0)</f>
        <v>Acandí</v>
      </c>
      <c r="D416" s="20">
        <v>66</v>
      </c>
    </row>
    <row r="417" spans="1:4">
      <c r="A417" s="25" t="s">
        <v>452</v>
      </c>
      <c r="B417" s="25" t="str">
        <f>+VLOOKUP(A417:A1311,[1]Mpios!$B$10:$C$1131,2,0)</f>
        <v>Chocó</v>
      </c>
      <c r="C417" s="8" t="str">
        <f>+VLOOKUP(A417:A1311,[1]Mpios!$D$10:$E$1131,2,0)</f>
        <v>Alto Baudo</v>
      </c>
      <c r="D417" s="20">
        <v>330</v>
      </c>
    </row>
    <row r="418" spans="1:4">
      <c r="A418" s="25" t="s">
        <v>453</v>
      </c>
      <c r="B418" s="25" t="str">
        <f>+VLOOKUP(A418:A1312,[1]Mpios!$B$10:$C$1131,2,0)</f>
        <v>Chocó</v>
      </c>
      <c r="C418" s="8" t="str">
        <f>+VLOOKUP(A418:A1312,[1]Mpios!$D$10:$E$1131,2,0)</f>
        <v>Atrato</v>
      </c>
      <c r="D418" s="20">
        <v>137</v>
      </c>
    </row>
    <row r="419" spans="1:4">
      <c r="A419" s="25" t="s">
        <v>454</v>
      </c>
      <c r="B419" s="25" t="str">
        <f>+VLOOKUP(A419:A1313,[1]Mpios!$B$10:$C$1131,2,0)</f>
        <v>Chocó</v>
      </c>
      <c r="C419" s="8" t="str">
        <f>+VLOOKUP(A419:A1313,[1]Mpios!$D$10:$E$1131,2,0)</f>
        <v>Bagadó</v>
      </c>
      <c r="D419" s="20">
        <v>833</v>
      </c>
    </row>
    <row r="420" spans="1:4">
      <c r="A420" s="25" t="s">
        <v>455</v>
      </c>
      <c r="B420" s="25" t="str">
        <f>+VLOOKUP(A420:A1314,[1]Mpios!$B$10:$C$1131,2,0)</f>
        <v>Chocó</v>
      </c>
      <c r="C420" s="8" t="str">
        <f>+VLOOKUP(A420:A1314,[1]Mpios!$D$10:$E$1131,2,0)</f>
        <v>Bahía Solano</v>
      </c>
      <c r="D420" s="20">
        <v>52</v>
      </c>
    </row>
    <row r="421" spans="1:4">
      <c r="A421" s="25" t="s">
        <v>456</v>
      </c>
      <c r="B421" s="25" t="str">
        <f>+VLOOKUP(A421:A1315,[1]Mpios!$B$10:$C$1131,2,0)</f>
        <v>Chocó</v>
      </c>
      <c r="C421" s="8" t="str">
        <f>+VLOOKUP(A421:A1315,[1]Mpios!$D$10:$E$1131,2,0)</f>
        <v>Bajo Baudó</v>
      </c>
      <c r="D421" s="20">
        <v>2195</v>
      </c>
    </row>
    <row r="422" spans="1:4">
      <c r="A422" s="25" t="s">
        <v>457</v>
      </c>
      <c r="B422" s="25" t="str">
        <f>+VLOOKUP(A422:A1317,[1]Mpios!$B$10:$C$1131,2,0)</f>
        <v>Chocó</v>
      </c>
      <c r="C422" s="8" t="str">
        <f>+VLOOKUP(A422:A1317,[1]Mpios!$D$10:$E$1131,2,0)</f>
        <v>Bojaya</v>
      </c>
      <c r="D422" s="20">
        <v>82</v>
      </c>
    </row>
    <row r="423" spans="1:4">
      <c r="A423" s="25" t="s">
        <v>458</v>
      </c>
      <c r="B423" s="25" t="str">
        <f>+VLOOKUP(A423:A1318,[1]Mpios!$B$10:$C$1131,2,0)</f>
        <v>Chocó</v>
      </c>
      <c r="C423" s="8" t="str">
        <f>+VLOOKUP(A423:A1318,[1]Mpios!$D$10:$E$1131,2,0)</f>
        <v>El Cantón del San Pablo</v>
      </c>
      <c r="D423" s="20">
        <v>51</v>
      </c>
    </row>
    <row r="424" spans="1:4">
      <c r="A424" s="25" t="s">
        <v>459</v>
      </c>
      <c r="B424" s="25" t="str">
        <f>+VLOOKUP(A424:A1319,[1]Mpios!$B$10:$C$1131,2,0)</f>
        <v>Chocó</v>
      </c>
      <c r="C424" s="8" t="str">
        <f>+VLOOKUP(A424:A1319,[1]Mpios!$D$10:$E$1131,2,0)</f>
        <v>Carmen del Darien</v>
      </c>
      <c r="D424" s="20">
        <v>66</v>
      </c>
    </row>
    <row r="425" spans="1:4">
      <c r="A425" s="25" t="s">
        <v>460</v>
      </c>
      <c r="B425" s="25" t="str">
        <f>+VLOOKUP(A425:A1320,[1]Mpios!$B$10:$C$1131,2,0)</f>
        <v>Chocó</v>
      </c>
      <c r="C425" s="8" t="str">
        <f>+VLOOKUP(A425:A1320,[1]Mpios!$D$10:$E$1131,2,0)</f>
        <v>Cértegui</v>
      </c>
      <c r="D425" s="20">
        <v>44</v>
      </c>
    </row>
    <row r="426" spans="1:4">
      <c r="A426" s="25" t="s">
        <v>461</v>
      </c>
      <c r="B426" s="25" t="str">
        <f>+VLOOKUP(A426:A1321,[1]Mpios!$B$10:$C$1131,2,0)</f>
        <v>Chocó</v>
      </c>
      <c r="C426" s="8" t="str">
        <f>+VLOOKUP(A426:A1321,[1]Mpios!$D$10:$E$1131,2,0)</f>
        <v>Condoto</v>
      </c>
      <c r="D426" s="20">
        <v>140</v>
      </c>
    </row>
    <row r="427" spans="1:4">
      <c r="A427" s="25" t="s">
        <v>462</v>
      </c>
      <c r="B427" s="25" t="str">
        <f>+VLOOKUP(A427:A1322,[1]Mpios!$B$10:$C$1131,2,0)</f>
        <v>Chocó</v>
      </c>
      <c r="C427" s="8" t="str">
        <f>+VLOOKUP(A427:A1322,[1]Mpios!$D$10:$E$1131,2,0)</f>
        <v>El Carmen de Atrato</v>
      </c>
      <c r="D427" s="20">
        <v>24</v>
      </c>
    </row>
    <row r="428" spans="1:4">
      <c r="A428" s="25" t="s">
        <v>463</v>
      </c>
      <c r="B428" s="25" t="str">
        <f>+VLOOKUP(A428:A1323,[1]Mpios!$B$10:$C$1131,2,0)</f>
        <v>Chocó</v>
      </c>
      <c r="C428" s="8" t="str">
        <f>+VLOOKUP(A428:A1323,[1]Mpios!$D$10:$E$1131,2,0)</f>
        <v>El Litoral del San Juan</v>
      </c>
      <c r="D428" s="20">
        <v>1312</v>
      </c>
    </row>
    <row r="429" spans="1:4">
      <c r="A429" s="25" t="s">
        <v>464</v>
      </c>
      <c r="B429" s="25" t="str">
        <f>+VLOOKUP(A429:A1324,[1]Mpios!$B$10:$C$1131,2,0)</f>
        <v>Chocó</v>
      </c>
      <c r="C429" s="8" t="str">
        <f>+VLOOKUP(A429:A1324,[1]Mpios!$D$10:$E$1131,2,0)</f>
        <v>Istmina</v>
      </c>
      <c r="D429" s="20">
        <v>650</v>
      </c>
    </row>
    <row r="430" spans="1:4">
      <c r="A430" s="25" t="s">
        <v>465</v>
      </c>
      <c r="B430" s="25" t="str">
        <f>+VLOOKUP(A430:A1325,[1]Mpios!$B$10:$C$1131,2,0)</f>
        <v>Chocó</v>
      </c>
      <c r="C430" s="8" t="str">
        <f>+VLOOKUP(A430:A1325,[1]Mpios!$D$10:$E$1131,2,0)</f>
        <v>Juradó</v>
      </c>
      <c r="D430" s="20">
        <v>38</v>
      </c>
    </row>
    <row r="431" spans="1:4">
      <c r="A431" s="25" t="s">
        <v>466</v>
      </c>
      <c r="B431" s="25" t="str">
        <f>+VLOOKUP(A431:A1326,[1]Mpios!$B$10:$C$1131,2,0)</f>
        <v>Chocó</v>
      </c>
      <c r="C431" s="8" t="str">
        <f>+VLOOKUP(A431:A1326,[1]Mpios!$D$10:$E$1131,2,0)</f>
        <v>Lloró</v>
      </c>
      <c r="D431" s="20">
        <v>508</v>
      </c>
    </row>
    <row r="432" spans="1:4">
      <c r="A432" s="25" t="s">
        <v>467</v>
      </c>
      <c r="B432" s="25" t="str">
        <f>+VLOOKUP(A432:A1327,[1]Mpios!$B$10:$C$1131,2,0)</f>
        <v>Chocó</v>
      </c>
      <c r="C432" s="8" t="str">
        <f>+VLOOKUP(A432:A1327,[1]Mpios!$D$10:$E$1131,2,0)</f>
        <v>Medio Atrato</v>
      </c>
      <c r="D432" s="20">
        <v>196</v>
      </c>
    </row>
    <row r="433" spans="1:4">
      <c r="A433" s="25" t="s">
        <v>468</v>
      </c>
      <c r="B433" s="25" t="str">
        <f>+VLOOKUP(A433:A1328,[1]Mpios!$B$10:$C$1131,2,0)</f>
        <v>Chocó</v>
      </c>
      <c r="C433" s="8" t="str">
        <f>+VLOOKUP(A433:A1328,[1]Mpios!$D$10:$E$1131,2,0)</f>
        <v>Medio Baudó</v>
      </c>
      <c r="D433" s="20">
        <v>734</v>
      </c>
    </row>
    <row r="434" spans="1:4">
      <c r="A434" s="25" t="s">
        <v>469</v>
      </c>
      <c r="B434" s="25" t="str">
        <f>+VLOOKUP(A434:A1329,[1]Mpios!$B$10:$C$1131,2,0)</f>
        <v>Chocó</v>
      </c>
      <c r="C434" s="8" t="str">
        <f>+VLOOKUP(A434:A1329,[1]Mpios!$D$10:$E$1131,2,0)</f>
        <v>Medio San Juan</v>
      </c>
      <c r="D434" s="20">
        <v>1158</v>
      </c>
    </row>
    <row r="435" spans="1:4">
      <c r="A435" s="25" t="s">
        <v>470</v>
      </c>
      <c r="B435" s="25" t="str">
        <f>+VLOOKUP(A435:A1330,[1]Mpios!$B$10:$C$1131,2,0)</f>
        <v>Chocó</v>
      </c>
      <c r="C435" s="8" t="str">
        <f>+VLOOKUP(A435:A1330,[1]Mpios!$D$10:$E$1131,2,0)</f>
        <v>Nóvita</v>
      </c>
      <c r="D435" s="20">
        <v>229</v>
      </c>
    </row>
    <row r="436" spans="1:4">
      <c r="A436" s="25" t="s">
        <v>471</v>
      </c>
      <c r="B436" s="25" t="str">
        <f>+VLOOKUP(A436:A1331,[1]Mpios!$B$10:$C$1131,2,0)</f>
        <v>Chocó</v>
      </c>
      <c r="C436" s="8" t="str">
        <f>+VLOOKUP(A436:A1331,[1]Mpios!$D$10:$E$1131,2,0)</f>
        <v>Nuquí</v>
      </c>
      <c r="D436" s="20">
        <v>131</v>
      </c>
    </row>
    <row r="437" spans="1:4">
      <c r="A437" s="25" t="s">
        <v>472</v>
      </c>
      <c r="B437" s="25" t="str">
        <f>+VLOOKUP(A437:A1332,[1]Mpios!$B$10:$C$1131,2,0)</f>
        <v>Chocó</v>
      </c>
      <c r="C437" s="8" t="str">
        <f>+VLOOKUP(A437:A1332,[1]Mpios!$D$10:$E$1131,2,0)</f>
        <v>Río Iro</v>
      </c>
      <c r="D437" s="20">
        <v>99</v>
      </c>
    </row>
    <row r="438" spans="1:4">
      <c r="A438" s="25" t="s">
        <v>473</v>
      </c>
      <c r="B438" s="25" t="str">
        <f>+VLOOKUP(A438:A1333,[1]Mpios!$B$10:$C$1131,2,0)</f>
        <v>Chocó</v>
      </c>
      <c r="C438" s="8" t="str">
        <f>+VLOOKUP(A438:A1333,[1]Mpios!$D$10:$E$1131,2,0)</f>
        <v>Río Quito</v>
      </c>
      <c r="D438" s="20">
        <v>92</v>
      </c>
    </row>
    <row r="439" spans="1:4">
      <c r="A439" s="25" t="s">
        <v>474</v>
      </c>
      <c r="B439" s="25" t="str">
        <f>+VLOOKUP(A439:A1334,[1]Mpios!$B$10:$C$1131,2,0)</f>
        <v>Chocó</v>
      </c>
      <c r="C439" s="8" t="str">
        <f>+VLOOKUP(A439:A1334,[1]Mpios!$D$10:$E$1131,2,0)</f>
        <v>Riosucio(2)</v>
      </c>
      <c r="D439" s="20">
        <v>749</v>
      </c>
    </row>
    <row r="440" spans="1:4">
      <c r="A440" s="25" t="s">
        <v>475</v>
      </c>
      <c r="B440" s="25" t="str">
        <f>+VLOOKUP(A440:A1335,[1]Mpios!$B$10:$C$1131,2,0)</f>
        <v>Chocó</v>
      </c>
      <c r="C440" s="8" t="str">
        <f>+VLOOKUP(A440:A1335,[1]Mpios!$D$10:$E$1131,2,0)</f>
        <v>San José del Palmar</v>
      </c>
      <c r="D440" s="20">
        <v>156</v>
      </c>
    </row>
    <row r="441" spans="1:4">
      <c r="A441" s="25" t="s">
        <v>476</v>
      </c>
      <c r="B441" s="25" t="str">
        <f>+VLOOKUP(A441:A1336,[1]Mpios!$B$10:$C$1131,2,0)</f>
        <v>Chocó</v>
      </c>
      <c r="C441" s="8" t="str">
        <f>+VLOOKUP(A441:A1336,[1]Mpios!$D$10:$E$1131,2,0)</f>
        <v>Sipí</v>
      </c>
      <c r="D441" s="20">
        <v>50</v>
      </c>
    </row>
    <row r="442" spans="1:4">
      <c r="A442" s="25" t="s">
        <v>477</v>
      </c>
      <c r="B442" s="25" t="str">
        <f>+VLOOKUP(A442:A1337,[1]Mpios!$B$10:$C$1131,2,0)</f>
        <v>Chocó</v>
      </c>
      <c r="C442" s="8" t="str">
        <f>+VLOOKUP(A442:A1337,[1]Mpios!$D$10:$E$1131,2,0)</f>
        <v>Tadó</v>
      </c>
      <c r="D442" s="20">
        <v>398</v>
      </c>
    </row>
    <row r="443" spans="1:4">
      <c r="A443" s="25" t="s">
        <v>478</v>
      </c>
      <c r="B443" s="25" t="str">
        <f>+VLOOKUP(A443:A1338,[1]Mpios!$B$10:$C$1131,2,0)</f>
        <v>Chocó</v>
      </c>
      <c r="C443" s="8" t="str">
        <f>+VLOOKUP(A443:A1338,[1]Mpios!$D$10:$E$1131,2,0)</f>
        <v>Unguía</v>
      </c>
      <c r="D443" s="20">
        <v>326</v>
      </c>
    </row>
    <row r="444" spans="1:4">
      <c r="A444" s="25" t="s">
        <v>479</v>
      </c>
      <c r="B444" s="25" t="str">
        <f>+VLOOKUP(A444:A1339,[1]Mpios!$B$10:$C$1131,2,0)</f>
        <v>Chocó</v>
      </c>
      <c r="C444" s="8" t="str">
        <f>+VLOOKUP(A444:A1339,[1]Mpios!$D$10:$E$1131,2,0)</f>
        <v>Unión Panamericana</v>
      </c>
      <c r="D444" s="20">
        <v>52</v>
      </c>
    </row>
    <row r="445" spans="1:4">
      <c r="A445" s="25" t="s">
        <v>480</v>
      </c>
      <c r="B445" s="25" t="str">
        <f>+VLOOKUP(A445:A1340,[1]Mpios!$B$10:$C$1131,2,0)</f>
        <v>Huila</v>
      </c>
      <c r="C445" s="8" t="str">
        <f>+VLOOKUP(A445:A1340,[1]Mpios!$D$10:$E$1131,2,0)</f>
        <v>Neiva</v>
      </c>
      <c r="D445" s="20">
        <v>477</v>
      </c>
    </row>
    <row r="446" spans="1:4">
      <c r="A446" s="25" t="s">
        <v>481</v>
      </c>
      <c r="B446" s="25" t="str">
        <f>+VLOOKUP(A446:A1341,[1]Mpios!$B$10:$C$1131,2,0)</f>
        <v>Huila</v>
      </c>
      <c r="C446" s="8" t="str">
        <f>+VLOOKUP(A446:A1341,[1]Mpios!$D$10:$E$1131,2,0)</f>
        <v>Acevedo</v>
      </c>
      <c r="D446" s="20">
        <v>299</v>
      </c>
    </row>
    <row r="447" spans="1:4">
      <c r="A447" s="25" t="s">
        <v>482</v>
      </c>
      <c r="B447" s="25" t="str">
        <f>+VLOOKUP(A447:A1342,[1]Mpios!$B$10:$C$1131,2,0)</f>
        <v>Huila</v>
      </c>
      <c r="C447" s="8" t="str">
        <f>+VLOOKUP(A447:A1342,[1]Mpios!$D$10:$E$1131,2,0)</f>
        <v>Agrado</v>
      </c>
      <c r="D447" s="20">
        <v>8</v>
      </c>
    </row>
    <row r="448" spans="1:4">
      <c r="A448" s="25" t="s">
        <v>483</v>
      </c>
      <c r="B448" s="25" t="str">
        <f>+VLOOKUP(A448:A1343,[1]Mpios!$B$10:$C$1131,2,0)</f>
        <v>Huila</v>
      </c>
      <c r="C448" s="8" t="str">
        <f>+VLOOKUP(A448:A1343,[1]Mpios!$D$10:$E$1131,2,0)</f>
        <v>Aipe</v>
      </c>
      <c r="D448" s="20">
        <v>59</v>
      </c>
    </row>
    <row r="449" spans="1:4">
      <c r="A449" s="25" t="s">
        <v>484</v>
      </c>
      <c r="B449" s="25" t="str">
        <f>+VLOOKUP(A449:A1344,[1]Mpios!$B$10:$C$1131,2,0)</f>
        <v>Huila</v>
      </c>
      <c r="C449" s="8" t="str">
        <f>+VLOOKUP(A449:A1344,[1]Mpios!$D$10:$E$1131,2,0)</f>
        <v>Algeciras</v>
      </c>
      <c r="D449" s="20">
        <v>496</v>
      </c>
    </row>
    <row r="450" spans="1:4">
      <c r="A450" s="25" t="s">
        <v>485</v>
      </c>
      <c r="B450" s="25" t="str">
        <f>+VLOOKUP(A450:A1345,[1]Mpios!$B$10:$C$1131,2,0)</f>
        <v>Huila</v>
      </c>
      <c r="C450" s="8" t="str">
        <f>+VLOOKUP(A450:A1345,[1]Mpios!$D$10:$E$1131,2,0)</f>
        <v>Altamira</v>
      </c>
      <c r="D450" s="20">
        <v>2</v>
      </c>
    </row>
    <row r="451" spans="1:4">
      <c r="A451" s="25" t="s">
        <v>486</v>
      </c>
      <c r="B451" s="25" t="str">
        <f>+VLOOKUP(A451:A1346,[1]Mpios!$B$10:$C$1131,2,0)</f>
        <v>Huila</v>
      </c>
      <c r="C451" s="8" t="str">
        <f>+VLOOKUP(A451:A1346,[1]Mpios!$D$10:$E$1131,2,0)</f>
        <v>Baraya</v>
      </c>
      <c r="D451" s="20">
        <v>206</v>
      </c>
    </row>
    <row r="452" spans="1:4">
      <c r="A452" s="25" t="s">
        <v>487</v>
      </c>
      <c r="B452" s="25" t="str">
        <f>+VLOOKUP(A452:A1347,[1]Mpios!$B$10:$C$1131,2,0)</f>
        <v>Huila</v>
      </c>
      <c r="C452" s="8" t="str">
        <f>+VLOOKUP(A452:A1347,[1]Mpios!$D$10:$E$1131,2,0)</f>
        <v>Campoalegre</v>
      </c>
      <c r="D452" s="20">
        <v>142</v>
      </c>
    </row>
    <row r="453" spans="1:4">
      <c r="A453" s="25" t="s">
        <v>488</v>
      </c>
      <c r="B453" s="25" t="str">
        <f>+VLOOKUP(A453:A1348,[1]Mpios!$B$10:$C$1131,2,0)</f>
        <v>Huila</v>
      </c>
      <c r="C453" s="8" t="str">
        <f>+VLOOKUP(A453:A1348,[1]Mpios!$D$10:$E$1131,2,0)</f>
        <v>Colombia</v>
      </c>
      <c r="D453" s="20">
        <v>212</v>
      </c>
    </row>
    <row r="454" spans="1:4">
      <c r="A454" s="25" t="s">
        <v>489</v>
      </c>
      <c r="B454" s="25" t="str">
        <f>+VLOOKUP(A454:A1349,[1]Mpios!$B$10:$C$1131,2,0)</f>
        <v>Huila</v>
      </c>
      <c r="C454" s="8" t="str">
        <f>+VLOOKUP(A454:A1349,[1]Mpios!$D$10:$E$1131,2,0)</f>
        <v>Garzón</v>
      </c>
      <c r="D454" s="20">
        <v>238</v>
      </c>
    </row>
    <row r="455" spans="1:4">
      <c r="A455" s="25" t="s">
        <v>490</v>
      </c>
      <c r="B455" s="25" t="str">
        <f>+VLOOKUP(A455:A1350,[1]Mpios!$B$10:$C$1131,2,0)</f>
        <v>Huila</v>
      </c>
      <c r="C455" s="8" t="str">
        <f>+VLOOKUP(A455:A1350,[1]Mpios!$D$10:$E$1131,2,0)</f>
        <v>Gigante</v>
      </c>
      <c r="D455" s="20">
        <v>209</v>
      </c>
    </row>
    <row r="456" spans="1:4">
      <c r="A456" s="25" t="s">
        <v>491</v>
      </c>
      <c r="B456" s="25" t="str">
        <f>+VLOOKUP(A456:A1351,[1]Mpios!$B$10:$C$1131,2,0)</f>
        <v>Huila</v>
      </c>
      <c r="C456" s="8" t="str">
        <f>+VLOOKUP(A456:A1351,[1]Mpios!$D$10:$E$1131,2,0)</f>
        <v>Guadalupe</v>
      </c>
      <c r="D456" s="20">
        <v>149</v>
      </c>
    </row>
    <row r="457" spans="1:4">
      <c r="A457" s="25" t="s">
        <v>492</v>
      </c>
      <c r="B457" s="25" t="str">
        <f>+VLOOKUP(A457:A1352,[1]Mpios!$B$10:$C$1131,2,0)</f>
        <v>Huila</v>
      </c>
      <c r="C457" s="8" t="str">
        <f>+VLOOKUP(A457:A1352,[1]Mpios!$D$10:$E$1131,2,0)</f>
        <v>Hobo</v>
      </c>
      <c r="D457" s="20">
        <v>45</v>
      </c>
    </row>
    <row r="458" spans="1:4">
      <c r="A458" s="25" t="s">
        <v>493</v>
      </c>
      <c r="B458" s="25" t="str">
        <f>+VLOOKUP(A458:A1353,[1]Mpios!$B$10:$C$1131,2,0)</f>
        <v>Huila</v>
      </c>
      <c r="C458" s="8" t="str">
        <f>+VLOOKUP(A458:A1353,[1]Mpios!$D$10:$E$1131,2,0)</f>
        <v>Iquira</v>
      </c>
      <c r="D458" s="20">
        <v>350</v>
      </c>
    </row>
    <row r="459" spans="1:4">
      <c r="A459" s="25" t="s">
        <v>494</v>
      </c>
      <c r="B459" s="25" t="str">
        <f>+VLOOKUP(A459:A1354,[1]Mpios!$B$10:$C$1131,2,0)</f>
        <v>Huila</v>
      </c>
      <c r="C459" s="8" t="str">
        <f>+VLOOKUP(A459:A1354,[1]Mpios!$D$10:$E$1131,2,0)</f>
        <v>Isnos</v>
      </c>
      <c r="D459" s="20">
        <v>255</v>
      </c>
    </row>
    <row r="460" spans="1:4">
      <c r="A460" s="25" t="s">
        <v>495</v>
      </c>
      <c r="B460" s="25" t="str">
        <f>+VLOOKUP(A460:A1355,[1]Mpios!$B$10:$C$1131,2,0)</f>
        <v>Huila</v>
      </c>
      <c r="C460" s="8" t="str">
        <f>+VLOOKUP(A460:A1355,[1]Mpios!$D$10:$E$1131,2,0)</f>
        <v>La Argentina</v>
      </c>
      <c r="D460" s="20">
        <v>235</v>
      </c>
    </row>
    <row r="461" spans="1:4">
      <c r="A461" s="25" t="s">
        <v>496</v>
      </c>
      <c r="B461" s="25" t="str">
        <f>+VLOOKUP(A461:A1356,[1]Mpios!$B$10:$C$1131,2,0)</f>
        <v>Huila</v>
      </c>
      <c r="C461" s="8" t="str">
        <f>+VLOOKUP(A461:A1356,[1]Mpios!$D$10:$E$1131,2,0)</f>
        <v>La Plata</v>
      </c>
      <c r="D461" s="20">
        <v>314</v>
      </c>
    </row>
    <row r="462" spans="1:4">
      <c r="A462" s="25" t="s">
        <v>497</v>
      </c>
      <c r="B462" s="25" t="str">
        <f>+VLOOKUP(A462:A1357,[1]Mpios!$B$10:$C$1131,2,0)</f>
        <v>Huila</v>
      </c>
      <c r="C462" s="8" t="str">
        <f>+VLOOKUP(A462:A1357,[1]Mpios!$D$10:$E$1131,2,0)</f>
        <v>Nátaga</v>
      </c>
      <c r="D462" s="20">
        <v>30</v>
      </c>
    </row>
    <row r="463" spans="1:4">
      <c r="A463" s="25" t="s">
        <v>498</v>
      </c>
      <c r="B463" s="25" t="str">
        <f>+VLOOKUP(A463:A1358,[1]Mpios!$B$10:$C$1131,2,0)</f>
        <v>Huila</v>
      </c>
      <c r="C463" s="8" t="str">
        <f>+VLOOKUP(A463:A1358,[1]Mpios!$D$10:$E$1131,2,0)</f>
        <v>Oporapa</v>
      </c>
      <c r="D463" s="20">
        <v>73</v>
      </c>
    </row>
    <row r="464" spans="1:4">
      <c r="A464" s="25" t="s">
        <v>499</v>
      </c>
      <c r="B464" s="25" t="str">
        <f>+VLOOKUP(A464:A1359,[1]Mpios!$B$10:$C$1131,2,0)</f>
        <v>Huila</v>
      </c>
      <c r="C464" s="8" t="str">
        <f>+VLOOKUP(A464:A1359,[1]Mpios!$D$10:$E$1131,2,0)</f>
        <v>Paicol</v>
      </c>
      <c r="D464" s="20">
        <v>4</v>
      </c>
    </row>
    <row r="465" spans="1:4">
      <c r="A465" s="25" t="s">
        <v>500</v>
      </c>
      <c r="B465" s="25" t="str">
        <f>+VLOOKUP(A465:A1360,[1]Mpios!$B$10:$C$1131,2,0)</f>
        <v>Huila</v>
      </c>
      <c r="C465" s="8" t="str">
        <f>+VLOOKUP(A465:A1360,[1]Mpios!$D$10:$E$1131,2,0)</f>
        <v>Palermo</v>
      </c>
      <c r="D465" s="20">
        <v>93</v>
      </c>
    </row>
    <row r="466" spans="1:4">
      <c r="A466" s="25" t="s">
        <v>501</v>
      </c>
      <c r="B466" s="25" t="str">
        <f>+VLOOKUP(A466:A1361,[1]Mpios!$B$10:$C$1131,2,0)</f>
        <v>Huila</v>
      </c>
      <c r="C466" s="8" t="str">
        <f>+VLOOKUP(A466:A1361,[1]Mpios!$D$10:$E$1131,2,0)</f>
        <v>Palestina</v>
      </c>
      <c r="D466" s="20">
        <v>46</v>
      </c>
    </row>
    <row r="467" spans="1:4">
      <c r="A467" s="25" t="s">
        <v>502</v>
      </c>
      <c r="B467" s="25" t="str">
        <f>+VLOOKUP(A467:A1362,[1]Mpios!$B$10:$C$1131,2,0)</f>
        <v>Huila</v>
      </c>
      <c r="C467" s="8" t="str">
        <f>+VLOOKUP(A467:A1362,[1]Mpios!$D$10:$E$1131,2,0)</f>
        <v>Pital</v>
      </c>
      <c r="D467" s="20">
        <v>29</v>
      </c>
    </row>
    <row r="468" spans="1:4">
      <c r="A468" s="25" t="s">
        <v>503</v>
      </c>
      <c r="B468" s="25" t="str">
        <f>+VLOOKUP(A468:A1363,[1]Mpios!$B$10:$C$1131,2,0)</f>
        <v>Huila</v>
      </c>
      <c r="C468" s="8" t="str">
        <f>+VLOOKUP(A468:A1363,[1]Mpios!$D$10:$E$1131,2,0)</f>
        <v>Pitalito</v>
      </c>
      <c r="D468" s="20">
        <v>417</v>
      </c>
    </row>
    <row r="469" spans="1:4">
      <c r="A469" s="25" t="s">
        <v>504</v>
      </c>
      <c r="B469" s="25" t="str">
        <f>+VLOOKUP(A469:A1364,[1]Mpios!$B$10:$C$1131,2,0)</f>
        <v>Huila</v>
      </c>
      <c r="C469" s="8" t="str">
        <f>+VLOOKUP(A469:A1364,[1]Mpios!$D$10:$E$1131,2,0)</f>
        <v>Rivera</v>
      </c>
      <c r="D469" s="20">
        <v>42</v>
      </c>
    </row>
    <row r="470" spans="1:4">
      <c r="A470" s="25" t="s">
        <v>505</v>
      </c>
      <c r="B470" s="25" t="str">
        <f>+VLOOKUP(A470:A1365,[1]Mpios!$B$10:$C$1131,2,0)</f>
        <v>Huila</v>
      </c>
      <c r="C470" s="8" t="str">
        <f>+VLOOKUP(A470:A1365,[1]Mpios!$D$10:$E$1131,2,0)</f>
        <v>Saladoblanco</v>
      </c>
      <c r="D470" s="20">
        <v>43</v>
      </c>
    </row>
    <row r="471" spans="1:4">
      <c r="A471" s="25" t="s">
        <v>506</v>
      </c>
      <c r="B471" s="25" t="str">
        <f>+VLOOKUP(A471:A1366,[1]Mpios!$B$10:$C$1131,2,0)</f>
        <v>Huila</v>
      </c>
      <c r="C471" s="8" t="str">
        <f>+VLOOKUP(A471:A1366,[1]Mpios!$D$10:$E$1131,2,0)</f>
        <v>San Agustín</v>
      </c>
      <c r="D471" s="20">
        <v>301</v>
      </c>
    </row>
    <row r="472" spans="1:4">
      <c r="A472" s="25" t="s">
        <v>507</v>
      </c>
      <c r="B472" s="25" t="str">
        <f>+VLOOKUP(A472:A1367,[1]Mpios!$B$10:$C$1131,2,0)</f>
        <v>Huila</v>
      </c>
      <c r="C472" s="8" t="str">
        <f>+VLOOKUP(A472:A1367,[1]Mpios!$D$10:$E$1131,2,0)</f>
        <v>Santa María</v>
      </c>
      <c r="D472" s="20">
        <v>71</v>
      </c>
    </row>
    <row r="473" spans="1:4">
      <c r="A473" s="25" t="s">
        <v>508</v>
      </c>
      <c r="B473" s="25" t="str">
        <f>+VLOOKUP(A473:A1368,[1]Mpios!$B$10:$C$1131,2,0)</f>
        <v>Huila</v>
      </c>
      <c r="C473" s="8" t="str">
        <f>+VLOOKUP(A473:A1368,[1]Mpios!$D$10:$E$1131,2,0)</f>
        <v>Suaza</v>
      </c>
      <c r="D473" s="20">
        <v>127</v>
      </c>
    </row>
    <row r="474" spans="1:4">
      <c r="A474" s="25" t="s">
        <v>509</v>
      </c>
      <c r="B474" s="25" t="str">
        <f>+VLOOKUP(A474:A1369,[1]Mpios!$B$10:$C$1131,2,0)</f>
        <v>Huila</v>
      </c>
      <c r="C474" s="8" t="str">
        <f>+VLOOKUP(A474:A1369,[1]Mpios!$D$10:$E$1131,2,0)</f>
        <v>Tarqui</v>
      </c>
      <c r="D474" s="20">
        <v>275</v>
      </c>
    </row>
    <row r="475" spans="1:4">
      <c r="A475" s="25" t="s">
        <v>510</v>
      </c>
      <c r="B475" s="25" t="str">
        <f>+VLOOKUP(A475:A1370,[1]Mpios!$B$10:$C$1131,2,0)</f>
        <v>Huila</v>
      </c>
      <c r="C475" s="8" t="str">
        <f>+VLOOKUP(A475:A1370,[1]Mpios!$D$10:$E$1131,2,0)</f>
        <v>Tesalia</v>
      </c>
      <c r="D475" s="20">
        <v>46</v>
      </c>
    </row>
    <row r="476" spans="1:4">
      <c r="A476" s="25" t="s">
        <v>511</v>
      </c>
      <c r="B476" s="25" t="str">
        <f>+VLOOKUP(A476:A1371,[1]Mpios!$B$10:$C$1131,2,0)</f>
        <v>Huila</v>
      </c>
      <c r="C476" s="8" t="str">
        <f>+VLOOKUP(A476:A1371,[1]Mpios!$D$10:$E$1131,2,0)</f>
        <v>Tello</v>
      </c>
      <c r="D476" s="20">
        <v>208</v>
      </c>
    </row>
    <row r="477" spans="1:4">
      <c r="A477" s="25" t="s">
        <v>512</v>
      </c>
      <c r="B477" s="25" t="str">
        <f>+VLOOKUP(A477:A1372,[1]Mpios!$B$10:$C$1131,2,0)</f>
        <v>Huila</v>
      </c>
      <c r="C477" s="8" t="str">
        <f>+VLOOKUP(A477:A1372,[1]Mpios!$D$10:$E$1131,2,0)</f>
        <v>Teruel</v>
      </c>
      <c r="D477" s="20">
        <v>42</v>
      </c>
    </row>
    <row r="478" spans="1:4">
      <c r="A478" s="25" t="s">
        <v>513</v>
      </c>
      <c r="B478" s="25" t="str">
        <f>+VLOOKUP(A478:A1373,[1]Mpios!$B$10:$C$1131,2,0)</f>
        <v>Huila</v>
      </c>
      <c r="C478" s="8" t="str">
        <f>+VLOOKUP(A478:A1373,[1]Mpios!$D$10:$E$1131,2,0)</f>
        <v>Timaná</v>
      </c>
      <c r="D478" s="20">
        <v>44</v>
      </c>
    </row>
    <row r="479" spans="1:4">
      <c r="A479" s="25" t="s">
        <v>514</v>
      </c>
      <c r="B479" s="25" t="str">
        <f>+VLOOKUP(A479:A1374,[1]Mpios!$B$10:$C$1131,2,0)</f>
        <v>Huila</v>
      </c>
      <c r="C479" s="8" t="str">
        <f>+VLOOKUP(A479:A1374,[1]Mpios!$D$10:$E$1131,2,0)</f>
        <v>Villavieja</v>
      </c>
      <c r="D479" s="20">
        <v>38</v>
      </c>
    </row>
    <row r="480" spans="1:4">
      <c r="A480" s="25" t="s">
        <v>515</v>
      </c>
      <c r="B480" s="25" t="str">
        <f>+VLOOKUP(A480:A1375,[1]Mpios!$B$10:$C$1131,2,0)</f>
        <v>Huila</v>
      </c>
      <c r="C480" s="8" t="str">
        <f>+VLOOKUP(A480:A1375,[1]Mpios!$D$10:$E$1131,2,0)</f>
        <v>Yaguará</v>
      </c>
      <c r="D480" s="20">
        <v>25</v>
      </c>
    </row>
    <row r="481" spans="1:4">
      <c r="A481" s="25" t="s">
        <v>516</v>
      </c>
      <c r="B481" s="25" t="str">
        <f>+VLOOKUP(A481:A1376,[1]Mpios!$B$10:$C$1131,2,0)</f>
        <v>La Guajira</v>
      </c>
      <c r="C481" s="8" t="str">
        <f>+VLOOKUP(A481:A1376,[1]Mpios!$D$10:$E$1131,2,0)</f>
        <v>Riohacha</v>
      </c>
      <c r="D481" s="20">
        <v>625</v>
      </c>
    </row>
    <row r="482" spans="1:4">
      <c r="A482" s="25" t="s">
        <v>517</v>
      </c>
      <c r="B482" s="25" t="str">
        <f>+VLOOKUP(A482:A1377,[1]Mpios!$B$10:$C$1131,2,0)</f>
        <v>La Guajira</v>
      </c>
      <c r="C482" s="8" t="str">
        <f>+VLOOKUP(A482:A1377,[1]Mpios!$D$10:$E$1131,2,0)</f>
        <v>Albania</v>
      </c>
      <c r="D482" s="20">
        <v>18</v>
      </c>
    </row>
    <row r="483" spans="1:4">
      <c r="A483" s="25" t="s">
        <v>518</v>
      </c>
      <c r="B483" s="25" t="str">
        <f>+VLOOKUP(A483:A1378,[1]Mpios!$B$10:$C$1131,2,0)</f>
        <v>La Guajira</v>
      </c>
      <c r="C483" s="8" t="str">
        <f>+VLOOKUP(A483:A1378,[1]Mpios!$D$10:$E$1131,2,0)</f>
        <v>Barrancas</v>
      </c>
      <c r="D483" s="20">
        <v>54</v>
      </c>
    </row>
    <row r="484" spans="1:4">
      <c r="A484" s="25" t="s">
        <v>519</v>
      </c>
      <c r="B484" s="25" t="str">
        <f>+VLOOKUP(A484:A1379,[1]Mpios!$B$10:$C$1131,2,0)</f>
        <v>La Guajira</v>
      </c>
      <c r="C484" s="8" t="str">
        <f>+VLOOKUP(A484:A1379,[1]Mpios!$D$10:$E$1131,2,0)</f>
        <v>Dibulla</v>
      </c>
      <c r="D484" s="20">
        <v>216</v>
      </c>
    </row>
    <row r="485" spans="1:4">
      <c r="A485" s="25" t="s">
        <v>520</v>
      </c>
      <c r="B485" s="25" t="str">
        <f>+VLOOKUP(A485:A1380,[1]Mpios!$B$10:$C$1131,2,0)</f>
        <v>La Guajira</v>
      </c>
      <c r="C485" s="8" t="str">
        <f>+VLOOKUP(A485:A1380,[1]Mpios!$D$10:$E$1131,2,0)</f>
        <v>Distracción</v>
      </c>
      <c r="D485" s="20">
        <v>3</v>
      </c>
    </row>
    <row r="486" spans="1:4">
      <c r="A486" s="25" t="s">
        <v>521</v>
      </c>
      <c r="B486" s="25" t="str">
        <f>+VLOOKUP(A486:A1381,[1]Mpios!$B$10:$C$1131,2,0)</f>
        <v>La Guajira</v>
      </c>
      <c r="C486" s="8" t="str">
        <f>+VLOOKUP(A486:A1381,[1]Mpios!$D$10:$E$1131,2,0)</f>
        <v>El Molino</v>
      </c>
      <c r="D486" s="20">
        <v>12</v>
      </c>
    </row>
    <row r="487" spans="1:4">
      <c r="A487" s="25" t="s">
        <v>522</v>
      </c>
      <c r="B487" s="25" t="str">
        <f>+VLOOKUP(A487:A1382,[1]Mpios!$B$10:$C$1131,2,0)</f>
        <v>La Guajira</v>
      </c>
      <c r="C487" s="8" t="str">
        <f>+VLOOKUP(A487:A1382,[1]Mpios!$D$10:$E$1131,2,0)</f>
        <v>Fonseca</v>
      </c>
      <c r="D487" s="20">
        <v>129</v>
      </c>
    </row>
    <row r="488" spans="1:4">
      <c r="A488" s="25" t="s">
        <v>523</v>
      </c>
      <c r="B488" s="25" t="str">
        <f>+VLOOKUP(A488:A1383,[1]Mpios!$B$10:$C$1131,2,0)</f>
        <v>La Guajira</v>
      </c>
      <c r="C488" s="8" t="str">
        <f>+VLOOKUP(A488:A1383,[1]Mpios!$D$10:$E$1131,2,0)</f>
        <v>Hatonuevo</v>
      </c>
      <c r="D488" s="20">
        <v>12</v>
      </c>
    </row>
    <row r="489" spans="1:4">
      <c r="A489" s="25" t="s">
        <v>524</v>
      </c>
      <c r="B489" s="25" t="str">
        <f>+VLOOKUP(A489:A1384,[1]Mpios!$B$10:$C$1131,2,0)</f>
        <v>La Guajira</v>
      </c>
      <c r="C489" s="8" t="str">
        <f>+VLOOKUP(A489:A1384,[1]Mpios!$D$10:$E$1131,2,0)</f>
        <v>La Jagua del Pilar</v>
      </c>
      <c r="D489" s="20">
        <v>3</v>
      </c>
    </row>
    <row r="490" spans="1:4">
      <c r="A490" s="25" t="s">
        <v>525</v>
      </c>
      <c r="B490" s="25" t="str">
        <f>+VLOOKUP(A490:A1385,[1]Mpios!$B$10:$C$1131,2,0)</f>
        <v>La Guajira</v>
      </c>
      <c r="C490" s="8" t="str">
        <f>+VLOOKUP(A490:A1385,[1]Mpios!$D$10:$E$1131,2,0)</f>
        <v>Maicao</v>
      </c>
      <c r="D490" s="20">
        <v>233</v>
      </c>
    </row>
    <row r="491" spans="1:4">
      <c r="A491" s="25" t="s">
        <v>526</v>
      </c>
      <c r="B491" s="25" t="str">
        <f>+VLOOKUP(A491:A1386,[1]Mpios!$B$10:$C$1131,2,0)</f>
        <v>La Guajira</v>
      </c>
      <c r="C491" s="8" t="str">
        <f>+VLOOKUP(A491:A1386,[1]Mpios!$D$10:$E$1131,2,0)</f>
        <v>Manaure</v>
      </c>
      <c r="D491" s="20">
        <v>11</v>
      </c>
    </row>
    <row r="492" spans="1:4">
      <c r="A492" s="25" t="s">
        <v>527</v>
      </c>
      <c r="B492" s="25" t="str">
        <f>+VLOOKUP(A492:A1387,[1]Mpios!$B$10:$C$1131,2,0)</f>
        <v>La Guajira</v>
      </c>
      <c r="C492" s="8" t="str">
        <f>+VLOOKUP(A492:A1387,[1]Mpios!$D$10:$E$1131,2,0)</f>
        <v>San Juan del Cesar</v>
      </c>
      <c r="D492" s="20">
        <v>53</v>
      </c>
    </row>
    <row r="493" spans="1:4">
      <c r="A493" s="25" t="s">
        <v>528</v>
      </c>
      <c r="B493" s="25" t="str">
        <f>+VLOOKUP(A493:A1388,[1]Mpios!$B$10:$C$1131,2,0)</f>
        <v>La Guajira</v>
      </c>
      <c r="C493" s="8" t="str">
        <f>+VLOOKUP(A493:A1388,[1]Mpios!$D$10:$E$1131,2,0)</f>
        <v>Uribia</v>
      </c>
      <c r="D493" s="20">
        <v>13</v>
      </c>
    </row>
    <row r="494" spans="1:4">
      <c r="A494" s="25" t="s">
        <v>529</v>
      </c>
      <c r="B494" s="25" t="str">
        <f>+VLOOKUP(A494:A1389,[1]Mpios!$B$10:$C$1131,2,0)</f>
        <v>La Guajira</v>
      </c>
      <c r="C494" s="8" t="str">
        <f>+VLOOKUP(A494:A1389,[1]Mpios!$D$10:$E$1131,2,0)</f>
        <v>Urumita</v>
      </c>
      <c r="D494" s="20">
        <v>1</v>
      </c>
    </row>
    <row r="495" spans="1:4">
      <c r="A495" s="25" t="s">
        <v>530</v>
      </c>
      <c r="B495" s="25" t="str">
        <f>+VLOOKUP(A495:A1390,[1]Mpios!$B$10:$C$1131,2,0)</f>
        <v>La Guajira</v>
      </c>
      <c r="C495" s="8" t="str">
        <f>+VLOOKUP(A495:A1390,[1]Mpios!$D$10:$E$1131,2,0)</f>
        <v>Villanueva</v>
      </c>
      <c r="D495" s="20">
        <v>71</v>
      </c>
    </row>
    <row r="496" spans="1:4">
      <c r="A496" s="25" t="s">
        <v>531</v>
      </c>
      <c r="B496" s="25" t="str">
        <f>+VLOOKUP(A496:A1391,[1]Mpios!$B$10:$C$1131,2,0)</f>
        <v>Magdalena</v>
      </c>
      <c r="C496" s="8" t="str">
        <f>+VLOOKUP(A496:A1391,[1]Mpios!$D$10:$E$1131,2,0)</f>
        <v>Santa Marta</v>
      </c>
      <c r="D496" s="20">
        <v>2675</v>
      </c>
    </row>
    <row r="497" spans="1:4">
      <c r="A497" s="25" t="s">
        <v>532</v>
      </c>
      <c r="B497" s="25" t="str">
        <f>+VLOOKUP(A497:A1392,[1]Mpios!$B$10:$C$1131,2,0)</f>
        <v>Magdalena</v>
      </c>
      <c r="C497" s="8" t="str">
        <f>+VLOOKUP(A497:A1392,[1]Mpios!$D$10:$E$1131,2,0)</f>
        <v>Algarrobo</v>
      </c>
      <c r="D497" s="20">
        <v>54</v>
      </c>
    </row>
    <row r="498" spans="1:4">
      <c r="A498" s="25" t="s">
        <v>533</v>
      </c>
      <c r="B498" s="25" t="str">
        <f>+VLOOKUP(A498:A1393,[1]Mpios!$B$10:$C$1131,2,0)</f>
        <v>Magdalena</v>
      </c>
      <c r="C498" s="8" t="str">
        <f>+VLOOKUP(A498:A1393,[1]Mpios!$D$10:$E$1131,2,0)</f>
        <v>Aracataca</v>
      </c>
      <c r="D498" s="20">
        <v>345</v>
      </c>
    </row>
    <row r="499" spans="1:4">
      <c r="A499" s="25" t="s">
        <v>534</v>
      </c>
      <c r="B499" s="25" t="str">
        <f>+VLOOKUP(A499:A1394,[1]Mpios!$B$10:$C$1131,2,0)</f>
        <v>Magdalena</v>
      </c>
      <c r="C499" s="8" t="str">
        <f>+VLOOKUP(A499:A1394,[1]Mpios!$D$10:$E$1131,2,0)</f>
        <v>Ariguaní</v>
      </c>
      <c r="D499" s="20">
        <v>18</v>
      </c>
    </row>
    <row r="500" spans="1:4">
      <c r="A500" s="25" t="s">
        <v>535</v>
      </c>
      <c r="B500" s="25" t="str">
        <f>+VLOOKUP(A500:A1395,[1]Mpios!$B$10:$C$1131,2,0)</f>
        <v>Magdalena</v>
      </c>
      <c r="C500" s="8" t="str">
        <f>+VLOOKUP(A500:A1395,[1]Mpios!$D$10:$E$1131,2,0)</f>
        <v>Cerro San Antonio</v>
      </c>
      <c r="D500" s="20">
        <v>1</v>
      </c>
    </row>
    <row r="501" spans="1:4">
      <c r="A501" s="25" t="s">
        <v>536</v>
      </c>
      <c r="B501" s="25" t="str">
        <f>+VLOOKUP(A501:A1396,[1]Mpios!$B$10:$C$1131,2,0)</f>
        <v>Magdalena</v>
      </c>
      <c r="C501" s="8" t="str">
        <f>+VLOOKUP(A501:A1396,[1]Mpios!$D$10:$E$1131,2,0)</f>
        <v>Chivolo</v>
      </c>
      <c r="D501" s="20">
        <v>26</v>
      </c>
    </row>
    <row r="502" spans="1:4">
      <c r="A502" s="25" t="s">
        <v>537</v>
      </c>
      <c r="B502" s="25" t="str">
        <f>+VLOOKUP(A502:A1397,[1]Mpios!$B$10:$C$1131,2,0)</f>
        <v>Magdalena</v>
      </c>
      <c r="C502" s="8" t="str">
        <f>+VLOOKUP(A502:A1397,[1]Mpios!$D$10:$E$1131,2,0)</f>
        <v>Ciénaga</v>
      </c>
      <c r="D502" s="20">
        <v>233</v>
      </c>
    </row>
    <row r="503" spans="1:4">
      <c r="A503" s="25" t="s">
        <v>538</v>
      </c>
      <c r="B503" s="25" t="str">
        <f>+VLOOKUP(A503:A1398,[1]Mpios!$B$10:$C$1131,2,0)</f>
        <v>Magdalena</v>
      </c>
      <c r="C503" s="8" t="str">
        <f>+VLOOKUP(A503:A1398,[1]Mpios!$D$10:$E$1131,2,0)</f>
        <v>El Banco</v>
      </c>
      <c r="D503" s="20">
        <v>107</v>
      </c>
    </row>
    <row r="504" spans="1:4">
      <c r="A504" s="25" t="s">
        <v>539</v>
      </c>
      <c r="B504" s="25" t="str">
        <f>+VLOOKUP(A504:A1399,[1]Mpios!$B$10:$C$1131,2,0)</f>
        <v>Magdalena</v>
      </c>
      <c r="C504" s="8" t="str">
        <f>+VLOOKUP(A504:A1399,[1]Mpios!$D$10:$E$1131,2,0)</f>
        <v>El Piñon</v>
      </c>
      <c r="D504" s="20">
        <v>7</v>
      </c>
    </row>
    <row r="505" spans="1:4">
      <c r="A505" s="25" t="s">
        <v>540</v>
      </c>
      <c r="B505" s="25" t="str">
        <f>+VLOOKUP(A505:A1400,[1]Mpios!$B$10:$C$1131,2,0)</f>
        <v>Magdalena</v>
      </c>
      <c r="C505" s="8" t="str">
        <f>+VLOOKUP(A505:A1400,[1]Mpios!$D$10:$E$1131,2,0)</f>
        <v>El Retén</v>
      </c>
      <c r="D505" s="20">
        <v>48</v>
      </c>
    </row>
    <row r="506" spans="1:4">
      <c r="A506" s="25" t="s">
        <v>541</v>
      </c>
      <c r="B506" s="25" t="str">
        <f>+VLOOKUP(A506:A1401,[1]Mpios!$B$10:$C$1131,2,0)</f>
        <v>Magdalena</v>
      </c>
      <c r="C506" s="8" t="str">
        <f>+VLOOKUP(A506:A1401,[1]Mpios!$D$10:$E$1131,2,0)</f>
        <v>Fundación</v>
      </c>
      <c r="D506" s="20">
        <v>563</v>
      </c>
    </row>
    <row r="507" spans="1:4">
      <c r="A507" s="25" t="s">
        <v>542</v>
      </c>
      <c r="B507" s="25" t="str">
        <f>+VLOOKUP(A507:A1402,[1]Mpios!$B$10:$C$1131,2,0)</f>
        <v>Magdalena</v>
      </c>
      <c r="C507" s="8" t="str">
        <f>+VLOOKUP(A507:A1402,[1]Mpios!$D$10:$E$1131,2,0)</f>
        <v>Guamal</v>
      </c>
      <c r="D507" s="20">
        <v>41</v>
      </c>
    </row>
    <row r="508" spans="1:4">
      <c r="A508" s="25" t="s">
        <v>543</v>
      </c>
      <c r="B508" s="25" t="str">
        <f>+VLOOKUP(A508:A1403,[1]Mpios!$B$10:$C$1131,2,0)</f>
        <v>Magdalena</v>
      </c>
      <c r="C508" s="8" t="str">
        <f>+VLOOKUP(A508:A1403,[1]Mpios!$D$10:$E$1131,2,0)</f>
        <v>Nueva Granada</v>
      </c>
      <c r="D508" s="20">
        <v>14</v>
      </c>
    </row>
    <row r="509" spans="1:4">
      <c r="A509" s="25" t="s">
        <v>544</v>
      </c>
      <c r="B509" s="25" t="str">
        <f>+VLOOKUP(A509:A1404,[1]Mpios!$B$10:$C$1131,2,0)</f>
        <v>Magdalena</v>
      </c>
      <c r="C509" s="8" t="str">
        <f>+VLOOKUP(A509:A1404,[1]Mpios!$D$10:$E$1131,2,0)</f>
        <v>Pedraza</v>
      </c>
      <c r="D509" s="20">
        <v>8</v>
      </c>
    </row>
    <row r="510" spans="1:4">
      <c r="A510" s="25" t="s">
        <v>545</v>
      </c>
      <c r="B510" s="25" t="str">
        <f>+VLOOKUP(A510:A1405,[1]Mpios!$B$10:$C$1131,2,0)</f>
        <v>Magdalena</v>
      </c>
      <c r="C510" s="8" t="str">
        <f>+VLOOKUP(A510:A1405,[1]Mpios!$D$10:$E$1131,2,0)</f>
        <v>Pijiño del Carmen</v>
      </c>
      <c r="D510" s="20">
        <v>7</v>
      </c>
    </row>
    <row r="511" spans="1:4">
      <c r="A511" s="25" t="s">
        <v>546</v>
      </c>
      <c r="B511" s="25" t="str">
        <f>+VLOOKUP(A511:A1406,[1]Mpios!$B$10:$C$1131,2,0)</f>
        <v>Magdalena</v>
      </c>
      <c r="C511" s="8" t="str">
        <f>+VLOOKUP(A511:A1406,[1]Mpios!$D$10:$E$1131,2,0)</f>
        <v>Pivijay</v>
      </c>
      <c r="D511" s="20">
        <v>62</v>
      </c>
    </row>
    <row r="512" spans="1:4">
      <c r="A512" s="25" t="s">
        <v>547</v>
      </c>
      <c r="B512" s="25" t="str">
        <f>+VLOOKUP(A512:A1407,[1]Mpios!$B$10:$C$1131,2,0)</f>
        <v>Magdalena</v>
      </c>
      <c r="C512" s="8" t="str">
        <f>+VLOOKUP(A512:A1407,[1]Mpios!$D$10:$E$1131,2,0)</f>
        <v>Plato</v>
      </c>
      <c r="D512" s="20">
        <v>43</v>
      </c>
    </row>
    <row r="513" spans="1:4">
      <c r="A513" s="25" t="s">
        <v>548</v>
      </c>
      <c r="B513" s="25" t="str">
        <f>+VLOOKUP(A513:A1408,[1]Mpios!$B$10:$C$1131,2,0)</f>
        <v>Magdalena</v>
      </c>
      <c r="C513" s="8" t="str">
        <f>+VLOOKUP(A513:A1408,[1]Mpios!$D$10:$E$1131,2,0)</f>
        <v>Puebloviejo</v>
      </c>
      <c r="D513" s="20">
        <v>36</v>
      </c>
    </row>
    <row r="514" spans="1:4">
      <c r="A514" s="25" t="s">
        <v>549</v>
      </c>
      <c r="B514" s="25" t="str">
        <f>+VLOOKUP(A514:A1409,[1]Mpios!$B$10:$C$1131,2,0)</f>
        <v>Magdalena</v>
      </c>
      <c r="C514" s="8" t="str">
        <f>+VLOOKUP(A514:A1409,[1]Mpios!$D$10:$E$1131,2,0)</f>
        <v>Remolino</v>
      </c>
      <c r="D514" s="20">
        <v>2</v>
      </c>
    </row>
    <row r="515" spans="1:4">
      <c r="A515" s="25" t="s">
        <v>550</v>
      </c>
      <c r="B515" s="25" t="str">
        <f>+VLOOKUP(A515:A1410,[1]Mpios!$B$10:$C$1131,2,0)</f>
        <v>Magdalena</v>
      </c>
      <c r="C515" s="8" t="str">
        <f>+VLOOKUP(A515:A1410,[1]Mpios!$D$10:$E$1131,2,0)</f>
        <v>Sabanas de San Angel</v>
      </c>
      <c r="D515" s="20">
        <v>13</v>
      </c>
    </row>
    <row r="516" spans="1:4">
      <c r="A516" s="25" t="s">
        <v>551</v>
      </c>
      <c r="B516" s="25" t="str">
        <f>+VLOOKUP(A516:A1411,[1]Mpios!$B$10:$C$1131,2,0)</f>
        <v>Magdalena</v>
      </c>
      <c r="C516" s="8" t="str">
        <f>+VLOOKUP(A516:A1411,[1]Mpios!$D$10:$E$1131,2,0)</f>
        <v>Salamina</v>
      </c>
      <c r="D516" s="20">
        <v>3</v>
      </c>
    </row>
    <row r="517" spans="1:4">
      <c r="A517" s="25" t="s">
        <v>552</v>
      </c>
      <c r="B517" s="25" t="str">
        <f>+VLOOKUP(A517:A1412,[1]Mpios!$B$10:$C$1131,2,0)</f>
        <v>Magdalena</v>
      </c>
      <c r="C517" s="8" t="str">
        <f>+VLOOKUP(A517:A1412,[1]Mpios!$D$10:$E$1131,2,0)</f>
        <v>San Sebastián de Buenavista</v>
      </c>
      <c r="D517" s="20">
        <v>3</v>
      </c>
    </row>
    <row r="518" spans="1:4">
      <c r="A518" s="25" t="s">
        <v>553</v>
      </c>
      <c r="B518" s="25" t="str">
        <f>+VLOOKUP(A518:A1413,[1]Mpios!$B$10:$C$1131,2,0)</f>
        <v>Magdalena</v>
      </c>
      <c r="C518" s="8" t="str">
        <f>+VLOOKUP(A518:A1413,[1]Mpios!$D$10:$E$1131,2,0)</f>
        <v>San Zenón</v>
      </c>
      <c r="D518" s="20">
        <v>5</v>
      </c>
    </row>
    <row r="519" spans="1:4">
      <c r="A519" s="25" t="s">
        <v>554</v>
      </c>
      <c r="B519" s="25" t="str">
        <f>+VLOOKUP(A519:A1414,[1]Mpios!$B$10:$C$1131,2,0)</f>
        <v>Magdalena</v>
      </c>
      <c r="C519" s="8" t="str">
        <f>+VLOOKUP(A519:A1414,[1]Mpios!$D$10:$E$1131,2,0)</f>
        <v>Santa Ana</v>
      </c>
      <c r="D519" s="20">
        <v>6</v>
      </c>
    </row>
    <row r="520" spans="1:4">
      <c r="A520" s="25" t="s">
        <v>555</v>
      </c>
      <c r="B520" s="25" t="str">
        <f>+VLOOKUP(A520:A1415,[1]Mpios!$B$10:$C$1131,2,0)</f>
        <v>Magdalena</v>
      </c>
      <c r="C520" s="8" t="str">
        <f>+VLOOKUP(A520:A1415,[1]Mpios!$D$10:$E$1131,2,0)</f>
        <v>Santa Bárbara de Pinto</v>
      </c>
      <c r="D520" s="20">
        <v>18</v>
      </c>
    </row>
    <row r="521" spans="1:4">
      <c r="A521" s="25" t="s">
        <v>556</v>
      </c>
      <c r="B521" s="25" t="str">
        <f>+VLOOKUP(A521:A1416,[1]Mpios!$B$10:$C$1131,2,0)</f>
        <v>Magdalena</v>
      </c>
      <c r="C521" s="8" t="str">
        <f>+VLOOKUP(A521:A1416,[1]Mpios!$D$10:$E$1131,2,0)</f>
        <v>Sitionuevo</v>
      </c>
      <c r="D521" s="20">
        <v>22</v>
      </c>
    </row>
    <row r="522" spans="1:4">
      <c r="A522" s="25" t="s">
        <v>557</v>
      </c>
      <c r="B522" s="25" t="str">
        <f>+VLOOKUP(A522:A1417,[1]Mpios!$B$10:$C$1131,2,0)</f>
        <v>Magdalena</v>
      </c>
      <c r="C522" s="8" t="str">
        <f>+VLOOKUP(A522:A1417,[1]Mpios!$D$10:$E$1131,2,0)</f>
        <v>Tenerife</v>
      </c>
      <c r="D522" s="20">
        <v>15</v>
      </c>
    </row>
    <row r="523" spans="1:4">
      <c r="A523" s="25" t="s">
        <v>558</v>
      </c>
      <c r="B523" s="25" t="str">
        <f>+VLOOKUP(A523:A1418,[1]Mpios!$B$10:$C$1131,2,0)</f>
        <v>Magdalena</v>
      </c>
      <c r="C523" s="8" t="str">
        <f>+VLOOKUP(A523:A1418,[1]Mpios!$D$10:$E$1131,2,0)</f>
        <v>Zona Bananera</v>
      </c>
      <c r="D523" s="20">
        <v>492</v>
      </c>
    </row>
    <row r="524" spans="1:4">
      <c r="A524" s="25" t="s">
        <v>559</v>
      </c>
      <c r="B524" s="25" t="str">
        <f>+VLOOKUP(A524:A1419,[1]Mpios!$B$10:$C$1131,2,0)</f>
        <v>Meta</v>
      </c>
      <c r="C524" s="8" t="str">
        <f>+VLOOKUP(A524:A1419,[1]Mpios!$D$10:$E$1131,2,0)</f>
        <v>Villavicencio</v>
      </c>
      <c r="D524" s="20">
        <v>275</v>
      </c>
    </row>
    <row r="525" spans="1:4">
      <c r="A525" s="25" t="s">
        <v>560</v>
      </c>
      <c r="B525" s="25" t="str">
        <f>+VLOOKUP(A525:A1420,[1]Mpios!$B$10:$C$1131,2,0)</f>
        <v>Meta</v>
      </c>
      <c r="C525" s="8" t="str">
        <f>+VLOOKUP(A525:A1420,[1]Mpios!$D$10:$E$1131,2,0)</f>
        <v>Acacías</v>
      </c>
      <c r="D525" s="20">
        <v>113</v>
      </c>
    </row>
    <row r="526" spans="1:4">
      <c r="A526" s="25" t="s">
        <v>561</v>
      </c>
      <c r="B526" s="25" t="str">
        <f>+VLOOKUP(A526:A1421,[1]Mpios!$B$10:$C$1131,2,0)</f>
        <v>Meta</v>
      </c>
      <c r="C526" s="8" t="str">
        <f>+VLOOKUP(A526:A1421,[1]Mpios!$D$10:$E$1131,2,0)</f>
        <v>Barranca de Upía</v>
      </c>
      <c r="D526" s="20">
        <v>2</v>
      </c>
    </row>
    <row r="527" spans="1:4">
      <c r="A527" s="25" t="s">
        <v>562</v>
      </c>
      <c r="B527" s="25" t="str">
        <f>+VLOOKUP(A527:A1422,[1]Mpios!$B$10:$C$1131,2,0)</f>
        <v>Meta</v>
      </c>
      <c r="C527" s="8" t="str">
        <f>+VLOOKUP(A527:A1422,[1]Mpios!$D$10:$E$1131,2,0)</f>
        <v>Cabuyaro</v>
      </c>
      <c r="D527" s="20">
        <v>4</v>
      </c>
    </row>
    <row r="528" spans="1:4">
      <c r="A528" s="25" t="s">
        <v>563</v>
      </c>
      <c r="B528" s="25" t="str">
        <f>+VLOOKUP(A528:A1423,[1]Mpios!$B$10:$C$1131,2,0)</f>
        <v>Meta</v>
      </c>
      <c r="C528" s="8" t="str">
        <f>+VLOOKUP(A528:A1423,[1]Mpios!$D$10:$E$1131,2,0)</f>
        <v>Castilla la Nueva</v>
      </c>
      <c r="D528" s="20">
        <v>13</v>
      </c>
    </row>
    <row r="529" spans="1:4">
      <c r="A529" s="25" t="s">
        <v>564</v>
      </c>
      <c r="B529" s="25" t="str">
        <f>+VLOOKUP(A529:A1424,[1]Mpios!$B$10:$C$1131,2,0)</f>
        <v>Meta</v>
      </c>
      <c r="C529" s="8" t="str">
        <f>+VLOOKUP(A529:A1424,[1]Mpios!$D$10:$E$1131,2,0)</f>
        <v>Cubarral</v>
      </c>
      <c r="D529" s="20">
        <v>16</v>
      </c>
    </row>
    <row r="530" spans="1:4">
      <c r="A530" s="25" t="s">
        <v>565</v>
      </c>
      <c r="B530" s="25" t="str">
        <f>+VLOOKUP(A530:A1425,[1]Mpios!$B$10:$C$1131,2,0)</f>
        <v>Meta</v>
      </c>
      <c r="C530" s="8" t="str">
        <f>+VLOOKUP(A530:A1425,[1]Mpios!$D$10:$E$1131,2,0)</f>
        <v>Cumaral</v>
      </c>
      <c r="D530" s="20">
        <v>26</v>
      </c>
    </row>
    <row r="531" spans="1:4">
      <c r="A531" s="25" t="s">
        <v>566</v>
      </c>
      <c r="B531" s="25" t="str">
        <f>+VLOOKUP(A531:A1426,[1]Mpios!$B$10:$C$1131,2,0)</f>
        <v>Meta</v>
      </c>
      <c r="C531" s="8" t="str">
        <f>+VLOOKUP(A531:A1426,[1]Mpios!$D$10:$E$1131,2,0)</f>
        <v>El Calvario</v>
      </c>
      <c r="D531" s="20">
        <v>22</v>
      </c>
    </row>
    <row r="532" spans="1:4">
      <c r="A532" s="25" t="s">
        <v>567</v>
      </c>
      <c r="B532" s="25" t="str">
        <f>+VLOOKUP(A532:A1427,[1]Mpios!$B$10:$C$1131,2,0)</f>
        <v>Meta</v>
      </c>
      <c r="C532" s="8" t="str">
        <f>+VLOOKUP(A532:A1427,[1]Mpios!$D$10:$E$1131,2,0)</f>
        <v>El Castillo</v>
      </c>
      <c r="D532" s="20">
        <v>36</v>
      </c>
    </row>
    <row r="533" spans="1:4">
      <c r="A533" s="25" t="s">
        <v>568</v>
      </c>
      <c r="B533" s="25" t="str">
        <f>+VLOOKUP(A533:A1428,[1]Mpios!$B$10:$C$1131,2,0)</f>
        <v>Meta</v>
      </c>
      <c r="C533" s="8" t="str">
        <f>+VLOOKUP(A533:A1428,[1]Mpios!$D$10:$E$1131,2,0)</f>
        <v>El Dorado</v>
      </c>
      <c r="D533" s="20">
        <v>13</v>
      </c>
    </row>
    <row r="534" spans="1:4">
      <c r="A534" s="25" t="s">
        <v>569</v>
      </c>
      <c r="B534" s="25" t="str">
        <f>+VLOOKUP(A534:A1429,[1]Mpios!$B$10:$C$1131,2,0)</f>
        <v>Meta</v>
      </c>
      <c r="C534" s="8" t="str">
        <f>+VLOOKUP(A534:A1429,[1]Mpios!$D$10:$E$1131,2,0)</f>
        <v>Fuente de Oro</v>
      </c>
      <c r="D534" s="20">
        <v>31</v>
      </c>
    </row>
    <row r="535" spans="1:4">
      <c r="A535" s="25" t="s">
        <v>570</v>
      </c>
      <c r="B535" s="25" t="str">
        <f>+VLOOKUP(A535:A1430,[1]Mpios!$B$10:$C$1131,2,0)</f>
        <v>Meta</v>
      </c>
      <c r="C535" s="8" t="str">
        <f>+VLOOKUP(A535:A1430,[1]Mpios!$D$10:$E$1131,2,0)</f>
        <v>Granada</v>
      </c>
      <c r="D535" s="20">
        <v>139</v>
      </c>
    </row>
    <row r="536" spans="1:4">
      <c r="A536" s="25" t="s">
        <v>571</v>
      </c>
      <c r="B536" s="25" t="str">
        <f>+VLOOKUP(A536:A1431,[1]Mpios!$B$10:$C$1131,2,0)</f>
        <v>Meta</v>
      </c>
      <c r="C536" s="8" t="str">
        <f>+VLOOKUP(A536:A1431,[1]Mpios!$D$10:$E$1131,2,0)</f>
        <v>Mapiripán</v>
      </c>
      <c r="D536" s="20">
        <v>147</v>
      </c>
    </row>
    <row r="537" spans="1:4">
      <c r="A537" s="25" t="s">
        <v>572</v>
      </c>
      <c r="B537" s="25" t="str">
        <f>+VLOOKUP(A537:A1432,[1]Mpios!$B$10:$C$1131,2,0)</f>
        <v>Meta</v>
      </c>
      <c r="C537" s="8" t="str">
        <f>+VLOOKUP(A537:A1432,[1]Mpios!$D$10:$E$1131,2,0)</f>
        <v>Mesetas</v>
      </c>
      <c r="D537" s="20">
        <v>106</v>
      </c>
    </row>
    <row r="538" spans="1:4">
      <c r="A538" s="25" t="s">
        <v>573</v>
      </c>
      <c r="B538" s="25" t="str">
        <f>+VLOOKUP(A538:A1433,[1]Mpios!$B$10:$C$1131,2,0)</f>
        <v>Meta</v>
      </c>
      <c r="C538" s="8" t="str">
        <f>+VLOOKUP(A538:A1433,[1]Mpios!$D$10:$E$1131,2,0)</f>
        <v>La Macarena</v>
      </c>
      <c r="D538" s="20">
        <v>263</v>
      </c>
    </row>
    <row r="539" spans="1:4">
      <c r="A539" s="25" t="s">
        <v>574</v>
      </c>
      <c r="B539" s="25" t="str">
        <f>+VLOOKUP(A539:A1434,[1]Mpios!$B$10:$C$1131,2,0)</f>
        <v>Meta</v>
      </c>
      <c r="C539" s="8" t="str">
        <f>+VLOOKUP(A539:A1434,[1]Mpios!$D$10:$E$1131,2,0)</f>
        <v>Uribe</v>
      </c>
      <c r="D539" s="20">
        <v>123</v>
      </c>
    </row>
    <row r="540" spans="1:4">
      <c r="A540" s="25" t="s">
        <v>575</v>
      </c>
      <c r="B540" s="25" t="str">
        <f>+VLOOKUP(A540:A1435,[1]Mpios!$B$10:$C$1131,2,0)</f>
        <v>Meta</v>
      </c>
      <c r="C540" s="8" t="str">
        <f>+VLOOKUP(A540:A1435,[1]Mpios!$D$10:$E$1131,2,0)</f>
        <v>Lejanías</v>
      </c>
      <c r="D540" s="20">
        <v>109</v>
      </c>
    </row>
    <row r="541" spans="1:4">
      <c r="A541" s="25" t="s">
        <v>576</v>
      </c>
      <c r="B541" s="25" t="str">
        <f>+VLOOKUP(A541:A1436,[1]Mpios!$B$10:$C$1131,2,0)</f>
        <v>Meta</v>
      </c>
      <c r="C541" s="8" t="str">
        <f>+VLOOKUP(A541:A1436,[1]Mpios!$D$10:$E$1131,2,0)</f>
        <v>Puerto Concordia</v>
      </c>
      <c r="D541" s="20">
        <v>354</v>
      </c>
    </row>
    <row r="542" spans="1:4">
      <c r="A542" s="25" t="s">
        <v>577</v>
      </c>
      <c r="B542" s="25" t="str">
        <f>+VLOOKUP(A542:A1437,[1]Mpios!$B$10:$C$1131,2,0)</f>
        <v>Meta</v>
      </c>
      <c r="C542" s="8" t="str">
        <f>+VLOOKUP(A542:A1437,[1]Mpios!$D$10:$E$1131,2,0)</f>
        <v>Puerto Gaitán</v>
      </c>
      <c r="D542" s="20">
        <v>208</v>
      </c>
    </row>
    <row r="543" spans="1:4">
      <c r="A543" s="25" t="s">
        <v>578</v>
      </c>
      <c r="B543" s="25" t="str">
        <f>+VLOOKUP(A543:A1438,[1]Mpios!$B$10:$C$1131,2,0)</f>
        <v>Meta</v>
      </c>
      <c r="C543" s="8" t="str">
        <f>+VLOOKUP(A543:A1438,[1]Mpios!$D$10:$E$1131,2,0)</f>
        <v>Puerto López</v>
      </c>
      <c r="D543" s="20">
        <v>126</v>
      </c>
    </row>
    <row r="544" spans="1:4">
      <c r="A544" s="25" t="s">
        <v>579</v>
      </c>
      <c r="B544" s="25" t="str">
        <f>+VLOOKUP(A544:A1439,[1]Mpios!$B$10:$C$1131,2,0)</f>
        <v>Meta</v>
      </c>
      <c r="C544" s="8" t="str">
        <f>+VLOOKUP(A544:A1439,[1]Mpios!$D$10:$E$1131,2,0)</f>
        <v>Puerto Lleras</v>
      </c>
      <c r="D544" s="20">
        <v>102</v>
      </c>
    </row>
    <row r="545" spans="1:4">
      <c r="A545" s="25" t="s">
        <v>580</v>
      </c>
      <c r="B545" s="25" t="str">
        <f>+VLOOKUP(A545:A1440,[1]Mpios!$B$10:$C$1131,2,0)</f>
        <v>Meta</v>
      </c>
      <c r="C545" s="8" t="str">
        <f>+VLOOKUP(A545:A1440,[1]Mpios!$D$10:$E$1131,2,0)</f>
        <v>Puerto Rico</v>
      </c>
      <c r="D545" s="20">
        <v>181</v>
      </c>
    </row>
    <row r="546" spans="1:4">
      <c r="A546" s="25" t="s">
        <v>581</v>
      </c>
      <c r="B546" s="25" t="str">
        <f>+VLOOKUP(A546:A1441,[1]Mpios!$B$10:$C$1131,2,0)</f>
        <v>Meta</v>
      </c>
      <c r="C546" s="8" t="str">
        <f>+VLOOKUP(A546:A1441,[1]Mpios!$D$10:$E$1131,2,0)</f>
        <v>Restrepo</v>
      </c>
      <c r="D546" s="20">
        <v>33</v>
      </c>
    </row>
    <row r="547" spans="1:4">
      <c r="A547" s="25" t="s">
        <v>582</v>
      </c>
      <c r="B547" s="25" t="str">
        <f>+VLOOKUP(A547:A1442,[1]Mpios!$B$10:$C$1131,2,0)</f>
        <v>Meta</v>
      </c>
      <c r="C547" s="8" t="str">
        <f>+VLOOKUP(A547:A1442,[1]Mpios!$D$10:$E$1131,2,0)</f>
        <v>San Carlos de Guaroa</v>
      </c>
      <c r="D547" s="20">
        <v>58</v>
      </c>
    </row>
    <row r="548" spans="1:4">
      <c r="A548" s="25" t="s">
        <v>583</v>
      </c>
      <c r="B548" s="25" t="str">
        <f>+VLOOKUP(A548:A1443,[1]Mpios!$B$10:$C$1131,2,0)</f>
        <v>Meta</v>
      </c>
      <c r="C548" s="8" t="str">
        <f>+VLOOKUP(A548:A1443,[1]Mpios!$D$10:$E$1131,2,0)</f>
        <v>San Juan de Arama</v>
      </c>
      <c r="D548" s="20">
        <v>99</v>
      </c>
    </row>
    <row r="549" spans="1:4">
      <c r="A549" s="25" t="s">
        <v>584</v>
      </c>
      <c r="B549" s="25" t="str">
        <f>+VLOOKUP(A549:A1444,[1]Mpios!$B$10:$C$1131,2,0)</f>
        <v>Meta</v>
      </c>
      <c r="C549" s="8" t="str">
        <f>+VLOOKUP(A549:A1444,[1]Mpios!$D$10:$E$1131,2,0)</f>
        <v>San Juanito</v>
      </c>
      <c r="D549" s="20">
        <v>9</v>
      </c>
    </row>
    <row r="550" spans="1:4">
      <c r="A550" s="25" t="s">
        <v>585</v>
      </c>
      <c r="B550" s="25" t="str">
        <f>+VLOOKUP(A550:A1445,[1]Mpios!$B$10:$C$1131,2,0)</f>
        <v>Meta</v>
      </c>
      <c r="C550" s="8" t="str">
        <f>+VLOOKUP(A550:A1445,[1]Mpios!$D$10:$E$1131,2,0)</f>
        <v>San Martín</v>
      </c>
      <c r="D550" s="20">
        <v>92</v>
      </c>
    </row>
    <row r="551" spans="1:4">
      <c r="A551" s="25" t="s">
        <v>586</v>
      </c>
      <c r="B551" s="25" t="str">
        <f>+VLOOKUP(A551:A1446,[1]Mpios!$B$10:$C$1131,2,0)</f>
        <v>Meta</v>
      </c>
      <c r="C551" s="8" t="str">
        <f>+VLOOKUP(A551:A1446,[1]Mpios!$D$10:$E$1131,2,0)</f>
        <v>Vistahermosa</v>
      </c>
      <c r="D551" s="20">
        <v>276</v>
      </c>
    </row>
    <row r="552" spans="1:4">
      <c r="A552" s="25" t="s">
        <v>587</v>
      </c>
      <c r="B552" s="25" t="str">
        <f>+VLOOKUP(A552:A1447,[1]Mpios!$B$10:$C$1131,2,0)</f>
        <v>Nariño</v>
      </c>
      <c r="C552" s="8" t="str">
        <f>+VLOOKUP(A552:A1447,[1]Mpios!$D$10:$E$1131,2,0)</f>
        <v>Pasto</v>
      </c>
      <c r="D552" s="20">
        <v>147</v>
      </c>
    </row>
    <row r="553" spans="1:4">
      <c r="A553" s="25" t="s">
        <v>588</v>
      </c>
      <c r="B553" s="25" t="str">
        <f>+VLOOKUP(A553:A1448,[1]Mpios!$B$10:$C$1131,2,0)</f>
        <v>Nariño</v>
      </c>
      <c r="C553" s="8" t="str">
        <f>+VLOOKUP(A553:A1448,[1]Mpios!$D$10:$E$1131,2,0)</f>
        <v>Albán</v>
      </c>
      <c r="D553" s="20">
        <v>127</v>
      </c>
    </row>
    <row r="554" spans="1:4">
      <c r="A554" s="25" t="s">
        <v>589</v>
      </c>
      <c r="B554" s="25" t="str">
        <f>+VLOOKUP(A554:A1449,[1]Mpios!$B$10:$C$1131,2,0)</f>
        <v>Nariño</v>
      </c>
      <c r="C554" s="8" t="str">
        <f>+VLOOKUP(A554:A1449,[1]Mpios!$D$10:$E$1131,2,0)</f>
        <v>Ancuyá</v>
      </c>
      <c r="D554" s="20">
        <v>33</v>
      </c>
    </row>
    <row r="555" spans="1:4">
      <c r="A555" s="25" t="s">
        <v>590</v>
      </c>
      <c r="B555" s="25" t="str">
        <f>+VLOOKUP(A555:A1450,[1]Mpios!$B$10:$C$1131,2,0)</f>
        <v>Nariño</v>
      </c>
      <c r="C555" s="8" t="str">
        <f>+VLOOKUP(A555:A1450,[1]Mpios!$D$10:$E$1131,2,0)</f>
        <v>Arboleda</v>
      </c>
      <c r="D555" s="20">
        <v>37</v>
      </c>
    </row>
    <row r="556" spans="1:4">
      <c r="A556" s="25" t="s">
        <v>591</v>
      </c>
      <c r="B556" s="25" t="str">
        <f>+VLOOKUP(A556:A1451,[1]Mpios!$B$10:$C$1131,2,0)</f>
        <v>Nariño</v>
      </c>
      <c r="C556" s="8" t="str">
        <f>+VLOOKUP(A556:A1451,[1]Mpios!$D$10:$E$1131,2,0)</f>
        <v>Barbacoas</v>
      </c>
      <c r="D556" s="20">
        <v>834</v>
      </c>
    </row>
    <row r="557" spans="1:4">
      <c r="A557" s="25" t="s">
        <v>592</v>
      </c>
      <c r="B557" s="25" t="str">
        <f>+VLOOKUP(A557:A1452,[1]Mpios!$B$10:$C$1131,2,0)</f>
        <v>Nariño</v>
      </c>
      <c r="C557" s="8" t="str">
        <f>+VLOOKUP(A557:A1452,[1]Mpios!$D$10:$E$1131,2,0)</f>
        <v>Belén</v>
      </c>
      <c r="D557" s="20">
        <v>15</v>
      </c>
    </row>
    <row r="558" spans="1:4">
      <c r="A558" s="25" t="s">
        <v>593</v>
      </c>
      <c r="B558" s="25" t="str">
        <f>+VLOOKUP(A558:A1453,[1]Mpios!$B$10:$C$1131,2,0)</f>
        <v>Nariño</v>
      </c>
      <c r="C558" s="8" t="str">
        <f>+VLOOKUP(A558:A1453,[1]Mpios!$D$10:$E$1131,2,0)</f>
        <v>Buesaco</v>
      </c>
      <c r="D558" s="20">
        <v>68</v>
      </c>
    </row>
    <row r="559" spans="1:4">
      <c r="A559" s="25" t="s">
        <v>594</v>
      </c>
      <c r="B559" s="25" t="str">
        <f>+VLOOKUP(A559:A1454,[1]Mpios!$B$10:$C$1131,2,0)</f>
        <v>Nariño</v>
      </c>
      <c r="C559" s="8" t="str">
        <f>+VLOOKUP(A559:A1454,[1]Mpios!$D$10:$E$1131,2,0)</f>
        <v>Colón</v>
      </c>
      <c r="D559" s="20">
        <v>92</v>
      </c>
    </row>
    <row r="560" spans="1:4">
      <c r="A560" s="25" t="s">
        <v>595</v>
      </c>
      <c r="B560" s="25" t="str">
        <f>+VLOOKUP(A560:A1455,[1]Mpios!$B$10:$C$1131,2,0)</f>
        <v>Nariño</v>
      </c>
      <c r="C560" s="8" t="str">
        <f>+VLOOKUP(A560:A1455,[1]Mpios!$D$10:$E$1131,2,0)</f>
        <v>Consaca</v>
      </c>
      <c r="D560" s="20">
        <v>21</v>
      </c>
    </row>
    <row r="561" spans="1:4">
      <c r="A561" s="25" t="s">
        <v>596</v>
      </c>
      <c r="B561" s="25" t="str">
        <f>+VLOOKUP(A561:A1456,[1]Mpios!$B$10:$C$1131,2,0)</f>
        <v>Nariño</v>
      </c>
      <c r="C561" s="8" t="str">
        <f>+VLOOKUP(A561:A1456,[1]Mpios!$D$10:$E$1131,2,0)</f>
        <v>Contadero</v>
      </c>
      <c r="D561" s="20">
        <v>4</v>
      </c>
    </row>
    <row r="562" spans="1:4">
      <c r="A562" s="25" t="s">
        <v>597</v>
      </c>
      <c r="B562" s="25" t="str">
        <f>+VLOOKUP(A562:A1457,[1]Mpios!$B$10:$C$1131,2,0)</f>
        <v>Nariño</v>
      </c>
      <c r="C562" s="8" t="str">
        <f>+VLOOKUP(A562:A1457,[1]Mpios!$D$10:$E$1131,2,0)</f>
        <v>Córdoba</v>
      </c>
      <c r="D562" s="20">
        <v>23</v>
      </c>
    </row>
    <row r="563" spans="1:4">
      <c r="A563" s="25" t="s">
        <v>598</v>
      </c>
      <c r="B563" s="25" t="str">
        <f>+VLOOKUP(A563:A1458,[1]Mpios!$B$10:$C$1131,2,0)</f>
        <v>Nariño</v>
      </c>
      <c r="C563" s="8" t="str">
        <f>+VLOOKUP(A563:A1458,[1]Mpios!$D$10:$E$1131,2,0)</f>
        <v>Cuaspud</v>
      </c>
      <c r="D563" s="20">
        <v>7</v>
      </c>
    </row>
    <row r="564" spans="1:4">
      <c r="A564" s="25" t="s">
        <v>599</v>
      </c>
      <c r="B564" s="25" t="str">
        <f>+VLOOKUP(A564:A1459,[1]Mpios!$B$10:$C$1131,2,0)</f>
        <v>Nariño</v>
      </c>
      <c r="C564" s="8" t="str">
        <f>+VLOOKUP(A564:A1459,[1]Mpios!$D$10:$E$1131,2,0)</f>
        <v>Cumbal</v>
      </c>
      <c r="D564" s="20">
        <v>44</v>
      </c>
    </row>
    <row r="565" spans="1:4">
      <c r="A565" s="25" t="s">
        <v>600</v>
      </c>
      <c r="B565" s="25" t="str">
        <f>+VLOOKUP(A565:A1460,[1]Mpios!$B$10:$C$1131,2,0)</f>
        <v>Nariño</v>
      </c>
      <c r="C565" s="8" t="str">
        <f>+VLOOKUP(A565:A1460,[1]Mpios!$D$10:$E$1131,2,0)</f>
        <v>Cumbitara</v>
      </c>
      <c r="D565" s="20">
        <v>712</v>
      </c>
    </row>
    <row r="566" spans="1:4">
      <c r="A566" s="25" t="s">
        <v>601</v>
      </c>
      <c r="B566" s="25" t="str">
        <f>+VLOOKUP(A566:A1461,[1]Mpios!$B$10:$C$1131,2,0)</f>
        <v>Nariño</v>
      </c>
      <c r="C566" s="8" t="str">
        <f>+VLOOKUP(A566:A1461,[1]Mpios!$D$10:$E$1131,2,0)</f>
        <v>Chachagüí</v>
      </c>
      <c r="D566" s="20">
        <v>24</v>
      </c>
    </row>
    <row r="567" spans="1:4">
      <c r="A567" s="25" t="s">
        <v>602</v>
      </c>
      <c r="B567" s="25" t="str">
        <f>+VLOOKUP(A567:A1462,[1]Mpios!$B$10:$C$1131,2,0)</f>
        <v>Nariño</v>
      </c>
      <c r="C567" s="8" t="str">
        <f>+VLOOKUP(A567:A1462,[1]Mpios!$D$10:$E$1131,2,0)</f>
        <v>El Charco</v>
      </c>
      <c r="D567" s="20">
        <v>532</v>
      </c>
    </row>
    <row r="568" spans="1:4">
      <c r="A568" s="25" t="s">
        <v>603</v>
      </c>
      <c r="B568" s="25" t="str">
        <f>+VLOOKUP(A568:A1463,[1]Mpios!$B$10:$C$1131,2,0)</f>
        <v>Nariño</v>
      </c>
      <c r="C568" s="8" t="str">
        <f>+VLOOKUP(A568:A1463,[1]Mpios!$D$10:$E$1131,2,0)</f>
        <v>El Peñol</v>
      </c>
      <c r="D568" s="20">
        <v>36</v>
      </c>
    </row>
    <row r="569" spans="1:4">
      <c r="A569" s="25" t="s">
        <v>604</v>
      </c>
      <c r="B569" s="25" t="str">
        <f>+VLOOKUP(A569:A1464,[1]Mpios!$B$10:$C$1131,2,0)</f>
        <v>Nariño</v>
      </c>
      <c r="C569" s="8" t="str">
        <f>+VLOOKUP(A569:A1464,[1]Mpios!$D$10:$E$1131,2,0)</f>
        <v>El Rosario</v>
      </c>
      <c r="D569" s="20">
        <v>279</v>
      </c>
    </row>
    <row r="570" spans="1:4">
      <c r="A570" s="25" t="s">
        <v>605</v>
      </c>
      <c r="B570" s="25" t="str">
        <f>+VLOOKUP(A570:A1465,[1]Mpios!$B$10:$C$1131,2,0)</f>
        <v>Nariño</v>
      </c>
      <c r="C570" s="8" t="str">
        <f>+VLOOKUP(A570:A1465,[1]Mpios!$D$10:$E$1131,2,0)</f>
        <v>El Tablón de Gómez</v>
      </c>
      <c r="D570" s="20">
        <v>111</v>
      </c>
    </row>
    <row r="571" spans="1:4">
      <c r="A571" s="25" t="s">
        <v>606</v>
      </c>
      <c r="B571" s="25" t="str">
        <f>+VLOOKUP(A571:A1466,[1]Mpios!$B$10:$C$1131,2,0)</f>
        <v>Nariño</v>
      </c>
      <c r="C571" s="8" t="str">
        <f>+VLOOKUP(A571:A1466,[1]Mpios!$D$10:$E$1131,2,0)</f>
        <v>El Tambo</v>
      </c>
      <c r="D571" s="20">
        <v>57</v>
      </c>
    </row>
    <row r="572" spans="1:4">
      <c r="A572" s="25" t="s">
        <v>607</v>
      </c>
      <c r="B572" s="25" t="str">
        <f>+VLOOKUP(A572:A1467,[1]Mpios!$B$10:$C$1131,2,0)</f>
        <v>Nariño</v>
      </c>
      <c r="C572" s="8" t="str">
        <f>+VLOOKUP(A572:A1467,[1]Mpios!$D$10:$E$1131,2,0)</f>
        <v>Funes</v>
      </c>
      <c r="D572" s="20">
        <v>4</v>
      </c>
    </row>
    <row r="573" spans="1:4">
      <c r="A573" s="25" t="s">
        <v>608</v>
      </c>
      <c r="B573" s="25" t="str">
        <f>+VLOOKUP(A573:A1468,[1]Mpios!$B$10:$C$1131,2,0)</f>
        <v>Nariño</v>
      </c>
      <c r="C573" s="8" t="str">
        <f>+VLOOKUP(A573:A1468,[1]Mpios!$D$10:$E$1131,2,0)</f>
        <v>Guachucal</v>
      </c>
      <c r="D573" s="20">
        <v>4</v>
      </c>
    </row>
    <row r="574" spans="1:4">
      <c r="A574" s="25" t="s">
        <v>609</v>
      </c>
      <c r="B574" s="25" t="str">
        <f>+VLOOKUP(A574:A1469,[1]Mpios!$B$10:$C$1131,2,0)</f>
        <v>Nariño</v>
      </c>
      <c r="C574" s="8" t="str">
        <f>+VLOOKUP(A574:A1469,[1]Mpios!$D$10:$E$1131,2,0)</f>
        <v>Guaitarilla</v>
      </c>
      <c r="D574" s="20">
        <v>18</v>
      </c>
    </row>
    <row r="575" spans="1:4">
      <c r="A575" s="25" t="s">
        <v>610</v>
      </c>
      <c r="B575" s="25" t="str">
        <f>+VLOOKUP(A575:A1470,[1]Mpios!$B$10:$C$1131,2,0)</f>
        <v>Nariño</v>
      </c>
      <c r="C575" s="8" t="str">
        <f>+VLOOKUP(A575:A1470,[1]Mpios!$D$10:$E$1131,2,0)</f>
        <v>Gualmatán</v>
      </c>
      <c r="D575" s="20">
        <v>1</v>
      </c>
    </row>
    <row r="576" spans="1:4">
      <c r="A576" s="25" t="s">
        <v>611</v>
      </c>
      <c r="B576" s="25" t="str">
        <f>+VLOOKUP(A576:A1471,[1]Mpios!$B$10:$C$1131,2,0)</f>
        <v>Nariño</v>
      </c>
      <c r="C576" s="8" t="str">
        <f>+VLOOKUP(A576:A1471,[1]Mpios!$D$10:$E$1131,2,0)</f>
        <v>Iles</v>
      </c>
      <c r="D576" s="20">
        <v>4</v>
      </c>
    </row>
    <row r="577" spans="1:4">
      <c r="A577" s="25" t="s">
        <v>612</v>
      </c>
      <c r="B577" s="25" t="str">
        <f>+VLOOKUP(A577:A1472,[1]Mpios!$B$10:$C$1131,2,0)</f>
        <v>Nariño</v>
      </c>
      <c r="C577" s="8" t="str">
        <f>+VLOOKUP(A577:A1472,[1]Mpios!$D$10:$E$1131,2,0)</f>
        <v>Imués</v>
      </c>
      <c r="D577" s="20">
        <v>6</v>
      </c>
    </row>
    <row r="578" spans="1:4">
      <c r="A578" s="25" t="s">
        <v>613</v>
      </c>
      <c r="B578" s="25" t="str">
        <f>+VLOOKUP(A578:A1473,[1]Mpios!$B$10:$C$1131,2,0)</f>
        <v>Nariño</v>
      </c>
      <c r="C578" s="8" t="str">
        <f>+VLOOKUP(A578:A1473,[1]Mpios!$D$10:$E$1131,2,0)</f>
        <v>Ipiales</v>
      </c>
      <c r="D578" s="20">
        <v>196</v>
      </c>
    </row>
    <row r="579" spans="1:4">
      <c r="A579" s="25" t="s">
        <v>614</v>
      </c>
      <c r="B579" s="25" t="str">
        <f>+VLOOKUP(A579:A1474,[1]Mpios!$B$10:$C$1131,2,0)</f>
        <v>Nariño</v>
      </c>
      <c r="C579" s="8" t="str">
        <f>+VLOOKUP(A579:A1474,[1]Mpios!$D$10:$E$1131,2,0)</f>
        <v>La Cruz</v>
      </c>
      <c r="D579" s="20">
        <v>184</v>
      </c>
    </row>
    <row r="580" spans="1:4">
      <c r="A580" s="25" t="s">
        <v>615</v>
      </c>
      <c r="B580" s="25" t="str">
        <f>+VLOOKUP(A580:A1475,[1]Mpios!$B$10:$C$1131,2,0)</f>
        <v>Nariño</v>
      </c>
      <c r="C580" s="8" t="str">
        <f>+VLOOKUP(A580:A1475,[1]Mpios!$D$10:$E$1131,2,0)</f>
        <v>La Florida</v>
      </c>
      <c r="D580" s="20">
        <v>97</v>
      </c>
    </row>
    <row r="581" spans="1:4">
      <c r="A581" s="25" t="s">
        <v>616</v>
      </c>
      <c r="B581" s="25" t="str">
        <f>+VLOOKUP(A581:A1476,[1]Mpios!$B$10:$C$1131,2,0)</f>
        <v>Nariño</v>
      </c>
      <c r="C581" s="8" t="str">
        <f>+VLOOKUP(A581:A1476,[1]Mpios!$D$10:$E$1131,2,0)</f>
        <v>La Llanada</v>
      </c>
      <c r="D581" s="20">
        <v>129</v>
      </c>
    </row>
    <row r="582" spans="1:4">
      <c r="A582" s="25" t="s">
        <v>617</v>
      </c>
      <c r="B582" s="25" t="str">
        <f>+VLOOKUP(A582:A1477,[1]Mpios!$B$10:$C$1131,2,0)</f>
        <v>Nariño</v>
      </c>
      <c r="C582" s="8" t="str">
        <f>+VLOOKUP(A582:A1477,[1]Mpios!$D$10:$E$1131,2,0)</f>
        <v>La Tola</v>
      </c>
      <c r="D582" s="20">
        <v>190</v>
      </c>
    </row>
    <row r="583" spans="1:4">
      <c r="A583" s="25" t="s">
        <v>618</v>
      </c>
      <c r="B583" s="25" t="str">
        <f>+VLOOKUP(A583:A1478,[1]Mpios!$B$10:$C$1131,2,0)</f>
        <v>Nariño</v>
      </c>
      <c r="C583" s="8" t="str">
        <f>+VLOOKUP(A583:A1478,[1]Mpios!$D$10:$E$1131,2,0)</f>
        <v>La Unión</v>
      </c>
      <c r="D583" s="20">
        <v>124</v>
      </c>
    </row>
    <row r="584" spans="1:4">
      <c r="A584" s="25" t="s">
        <v>619</v>
      </c>
      <c r="B584" s="25" t="str">
        <f>+VLOOKUP(A584:A1479,[1]Mpios!$B$10:$C$1131,2,0)</f>
        <v>Nariño</v>
      </c>
      <c r="C584" s="8" t="str">
        <f>+VLOOKUP(A584:A1479,[1]Mpios!$D$10:$E$1131,2,0)</f>
        <v>Leiva</v>
      </c>
      <c r="D584" s="20">
        <v>209</v>
      </c>
    </row>
    <row r="585" spans="1:4">
      <c r="A585" s="25" t="s">
        <v>620</v>
      </c>
      <c r="B585" s="25" t="str">
        <f>+VLOOKUP(A585:A1480,[1]Mpios!$B$10:$C$1131,2,0)</f>
        <v>Nariño</v>
      </c>
      <c r="C585" s="8" t="str">
        <f>+VLOOKUP(A585:A1480,[1]Mpios!$D$10:$E$1131,2,0)</f>
        <v>Linares</v>
      </c>
      <c r="D585" s="20">
        <v>244</v>
      </c>
    </row>
    <row r="586" spans="1:4">
      <c r="A586" s="25" t="s">
        <v>621</v>
      </c>
      <c r="B586" s="25" t="str">
        <f>+VLOOKUP(A586:A1481,[1]Mpios!$B$10:$C$1131,2,0)</f>
        <v>Nariño</v>
      </c>
      <c r="C586" s="8" t="str">
        <f>+VLOOKUP(A586:A1481,[1]Mpios!$D$10:$E$1131,2,0)</f>
        <v>Los Andes</v>
      </c>
      <c r="D586" s="20">
        <v>74</v>
      </c>
    </row>
    <row r="587" spans="1:4">
      <c r="A587" s="25" t="s">
        <v>622</v>
      </c>
      <c r="B587" s="25" t="str">
        <f>+VLOOKUP(A587:A1482,[1]Mpios!$B$10:$C$1131,2,0)</f>
        <v>Nariño</v>
      </c>
      <c r="C587" s="8" t="str">
        <f>+VLOOKUP(A587:A1482,[1]Mpios!$D$10:$E$1131,2,0)</f>
        <v>Magüi</v>
      </c>
      <c r="D587" s="20">
        <v>219</v>
      </c>
    </row>
    <row r="588" spans="1:4">
      <c r="A588" s="25" t="s">
        <v>623</v>
      </c>
      <c r="B588" s="25" t="str">
        <f>+VLOOKUP(A588:A1483,[1]Mpios!$B$10:$C$1131,2,0)</f>
        <v>Nariño</v>
      </c>
      <c r="C588" s="8" t="str">
        <f>+VLOOKUP(A588:A1483,[1]Mpios!$D$10:$E$1131,2,0)</f>
        <v>Mallama</v>
      </c>
      <c r="D588" s="20">
        <v>47</v>
      </c>
    </row>
    <row r="589" spans="1:4">
      <c r="A589" s="25" t="s">
        <v>624</v>
      </c>
      <c r="B589" s="25" t="str">
        <f>+VLOOKUP(A589:A1484,[1]Mpios!$B$10:$C$1131,2,0)</f>
        <v>Nariño</v>
      </c>
      <c r="C589" s="8" t="str">
        <f>+VLOOKUP(A589:A1484,[1]Mpios!$D$10:$E$1131,2,0)</f>
        <v>Mosquera</v>
      </c>
      <c r="D589" s="20">
        <v>210</v>
      </c>
    </row>
    <row r="590" spans="1:4">
      <c r="A590" s="25" t="s">
        <v>625</v>
      </c>
      <c r="B590" s="25" t="str">
        <f>+VLOOKUP(A590:A1485,[1]Mpios!$B$10:$C$1131,2,0)</f>
        <v>Nariño</v>
      </c>
      <c r="C590" s="8" t="str">
        <f>+VLOOKUP(A590:A1485,[1]Mpios!$D$10:$E$1131,2,0)</f>
        <v>Nariño</v>
      </c>
      <c r="D590" s="20">
        <v>34</v>
      </c>
    </row>
    <row r="591" spans="1:4">
      <c r="A591" s="25" t="s">
        <v>626</v>
      </c>
      <c r="B591" s="25" t="str">
        <f>+VLOOKUP(A591:A1486,[1]Mpios!$B$10:$C$1131,2,0)</f>
        <v>Nariño</v>
      </c>
      <c r="C591" s="8" t="str">
        <f>+VLOOKUP(A591:A1486,[1]Mpios!$D$10:$E$1131,2,0)</f>
        <v>Olaya Herrera</v>
      </c>
      <c r="D591" s="20">
        <v>445</v>
      </c>
    </row>
    <row r="592" spans="1:4">
      <c r="A592" s="25" t="s">
        <v>627</v>
      </c>
      <c r="B592" s="25" t="str">
        <f>+VLOOKUP(A592:A1487,[1]Mpios!$B$10:$C$1131,2,0)</f>
        <v>Nariño</v>
      </c>
      <c r="C592" s="8" t="str">
        <f>+VLOOKUP(A592:A1487,[1]Mpios!$D$10:$E$1131,2,0)</f>
        <v>Ospina</v>
      </c>
      <c r="D592" s="20">
        <v>3</v>
      </c>
    </row>
    <row r="593" spans="1:4">
      <c r="A593" s="25" t="s">
        <v>628</v>
      </c>
      <c r="B593" s="25" t="str">
        <f>+VLOOKUP(A593:A1488,[1]Mpios!$B$10:$C$1131,2,0)</f>
        <v>Nariño</v>
      </c>
      <c r="C593" s="8" t="str">
        <f>+VLOOKUP(A593:A1488,[1]Mpios!$D$10:$E$1131,2,0)</f>
        <v>Francisco Pizarro</v>
      </c>
      <c r="D593" s="20">
        <v>373</v>
      </c>
    </row>
    <row r="594" spans="1:4">
      <c r="A594" s="25" t="s">
        <v>629</v>
      </c>
      <c r="B594" s="25" t="str">
        <f>+VLOOKUP(A594:A1489,[1]Mpios!$B$10:$C$1131,2,0)</f>
        <v>Nariño</v>
      </c>
      <c r="C594" s="8" t="str">
        <f>+VLOOKUP(A594:A1489,[1]Mpios!$D$10:$E$1131,2,0)</f>
        <v>Policarpa</v>
      </c>
      <c r="D594" s="20">
        <v>579</v>
      </c>
    </row>
    <row r="595" spans="1:4">
      <c r="A595" s="25" t="s">
        <v>630</v>
      </c>
      <c r="B595" s="25" t="str">
        <f>+VLOOKUP(A595:A1490,[1]Mpios!$B$10:$C$1131,2,0)</f>
        <v>Nariño</v>
      </c>
      <c r="C595" s="8" t="str">
        <f>+VLOOKUP(A595:A1490,[1]Mpios!$D$10:$E$1131,2,0)</f>
        <v>Potosí</v>
      </c>
      <c r="D595" s="20">
        <v>16</v>
      </c>
    </row>
    <row r="596" spans="1:4">
      <c r="A596" s="25" t="s">
        <v>631</v>
      </c>
      <c r="B596" s="25" t="str">
        <f>+VLOOKUP(A596:A1491,[1]Mpios!$B$10:$C$1131,2,0)</f>
        <v>Nariño</v>
      </c>
      <c r="C596" s="8" t="str">
        <f>+VLOOKUP(A596:A1491,[1]Mpios!$D$10:$E$1131,2,0)</f>
        <v>Providencia</v>
      </c>
      <c r="D596" s="20">
        <v>88</v>
      </c>
    </row>
    <row r="597" spans="1:4">
      <c r="A597" s="25" t="s">
        <v>632</v>
      </c>
      <c r="B597" s="25" t="str">
        <f>+VLOOKUP(A597:A1492,[1]Mpios!$B$10:$C$1131,2,0)</f>
        <v>Nariño</v>
      </c>
      <c r="C597" s="8" t="str">
        <f>+VLOOKUP(A597:A1492,[1]Mpios!$D$10:$E$1131,2,0)</f>
        <v>Puerres</v>
      </c>
      <c r="D597" s="20">
        <v>25</v>
      </c>
    </row>
    <row r="598" spans="1:4">
      <c r="A598" s="25" t="s">
        <v>633</v>
      </c>
      <c r="B598" s="25" t="str">
        <f>+VLOOKUP(A598:A1493,[1]Mpios!$B$10:$C$1131,2,0)</f>
        <v>Nariño</v>
      </c>
      <c r="C598" s="8" t="str">
        <f>+VLOOKUP(A598:A1493,[1]Mpios!$D$10:$E$1131,2,0)</f>
        <v>Pupiales</v>
      </c>
      <c r="D598" s="20">
        <v>9</v>
      </c>
    </row>
    <row r="599" spans="1:4">
      <c r="A599" s="25" t="s">
        <v>634</v>
      </c>
      <c r="B599" s="25" t="str">
        <f>+VLOOKUP(A599:A1494,[1]Mpios!$B$10:$C$1131,2,0)</f>
        <v>Nariño</v>
      </c>
      <c r="C599" s="8" t="str">
        <f>+VLOOKUP(A599:A1494,[1]Mpios!$D$10:$E$1131,2,0)</f>
        <v>Ricaurte</v>
      </c>
      <c r="D599" s="20">
        <v>211</v>
      </c>
    </row>
    <row r="600" spans="1:4">
      <c r="A600" s="25" t="s">
        <v>635</v>
      </c>
      <c r="B600" s="25" t="str">
        <f>+VLOOKUP(A600:A1495,[1]Mpios!$B$10:$C$1131,2,0)</f>
        <v>Nariño</v>
      </c>
      <c r="C600" s="8" t="str">
        <f>+VLOOKUP(A600:A1495,[1]Mpios!$D$10:$E$1131,2,0)</f>
        <v>Roberto Payán</v>
      </c>
      <c r="D600" s="20">
        <v>233</v>
      </c>
    </row>
    <row r="601" spans="1:4">
      <c r="A601" s="25" t="s">
        <v>636</v>
      </c>
      <c r="B601" s="25" t="str">
        <f>+VLOOKUP(A601:A1496,[1]Mpios!$B$10:$C$1131,2,0)</f>
        <v>Nariño</v>
      </c>
      <c r="C601" s="8" t="str">
        <f>+VLOOKUP(A601:A1496,[1]Mpios!$D$10:$E$1131,2,0)</f>
        <v>Samaniego</v>
      </c>
      <c r="D601" s="20">
        <v>1381</v>
      </c>
    </row>
    <row r="602" spans="1:4">
      <c r="A602" s="25" t="s">
        <v>637</v>
      </c>
      <c r="B602" s="25" t="str">
        <f>+VLOOKUP(A602:A1497,[1]Mpios!$B$10:$C$1131,2,0)</f>
        <v>Nariño</v>
      </c>
      <c r="C602" s="8" t="str">
        <f>+VLOOKUP(A602:A1497,[1]Mpios!$D$10:$E$1131,2,0)</f>
        <v>Sandoná</v>
      </c>
      <c r="D602" s="20">
        <v>113</v>
      </c>
    </row>
    <row r="603" spans="1:4">
      <c r="A603" s="25" t="s">
        <v>638</v>
      </c>
      <c r="B603" s="25" t="str">
        <f>+VLOOKUP(A603:A1498,[1]Mpios!$B$10:$C$1131,2,0)</f>
        <v>Nariño</v>
      </c>
      <c r="C603" s="8" t="str">
        <f>+VLOOKUP(A603:A1498,[1]Mpios!$D$10:$E$1131,2,0)</f>
        <v>San Bernardo</v>
      </c>
      <c r="D603" s="20">
        <v>32</v>
      </c>
    </row>
    <row r="604" spans="1:4">
      <c r="A604" s="25" t="s">
        <v>639</v>
      </c>
      <c r="B604" s="25" t="str">
        <f>+VLOOKUP(A604:A1499,[1]Mpios!$B$10:$C$1131,2,0)</f>
        <v>Nariño</v>
      </c>
      <c r="C604" s="8" t="str">
        <f>+VLOOKUP(A604:A1499,[1]Mpios!$D$10:$E$1131,2,0)</f>
        <v>San Lorenzo</v>
      </c>
      <c r="D604" s="20">
        <v>60</v>
      </c>
    </row>
    <row r="605" spans="1:4">
      <c r="A605" s="25" t="s">
        <v>640</v>
      </c>
      <c r="B605" s="25" t="str">
        <f>+VLOOKUP(A605:A1500,[1]Mpios!$B$10:$C$1131,2,0)</f>
        <v>Nariño</v>
      </c>
      <c r="C605" s="8" t="str">
        <f>+VLOOKUP(A605:A1500,[1]Mpios!$D$10:$E$1131,2,0)</f>
        <v>San Pablo</v>
      </c>
      <c r="D605" s="20">
        <v>83</v>
      </c>
    </row>
    <row r="606" spans="1:4">
      <c r="A606" s="25" t="s">
        <v>641</v>
      </c>
      <c r="B606" s="25" t="str">
        <f>+VLOOKUP(A606:A1501,[1]Mpios!$B$10:$C$1131,2,0)</f>
        <v>Nariño</v>
      </c>
      <c r="C606" s="8" t="str">
        <f>+VLOOKUP(A606:A1501,[1]Mpios!$D$10:$E$1131,2,0)</f>
        <v>San Pedro de Cartago</v>
      </c>
      <c r="D606" s="20">
        <v>6</v>
      </c>
    </row>
    <row r="607" spans="1:4">
      <c r="A607" s="25" t="s">
        <v>642</v>
      </c>
      <c r="B607" s="25" t="str">
        <f>+VLOOKUP(A607:A1502,[1]Mpios!$B$10:$C$1131,2,0)</f>
        <v>Nariño</v>
      </c>
      <c r="C607" s="8" t="str">
        <f>+VLOOKUP(A607:A1502,[1]Mpios!$D$10:$E$1131,2,0)</f>
        <v>Santa Bárbara</v>
      </c>
      <c r="D607" s="20">
        <v>172</v>
      </c>
    </row>
    <row r="608" spans="1:4">
      <c r="A608" s="25" t="s">
        <v>643</v>
      </c>
      <c r="B608" s="25" t="str">
        <f>+VLOOKUP(A608:A1503,[1]Mpios!$B$10:$C$1131,2,0)</f>
        <v>Nariño</v>
      </c>
      <c r="C608" s="8" t="str">
        <f>+VLOOKUP(A608:A1503,[1]Mpios!$D$10:$E$1131,2,0)</f>
        <v>Santacruz</v>
      </c>
      <c r="D608" s="20">
        <v>519</v>
      </c>
    </row>
    <row r="609" spans="1:4">
      <c r="A609" s="25" t="s">
        <v>644</v>
      </c>
      <c r="B609" s="25" t="str">
        <f>+VLOOKUP(A609:A1504,[1]Mpios!$B$10:$C$1131,2,0)</f>
        <v>Nariño</v>
      </c>
      <c r="C609" s="8" t="str">
        <f>+VLOOKUP(A609:A1504,[1]Mpios!$D$10:$E$1131,2,0)</f>
        <v>Sapuyes</v>
      </c>
      <c r="D609" s="20">
        <v>4</v>
      </c>
    </row>
    <row r="610" spans="1:4">
      <c r="A610" s="25" t="s">
        <v>645</v>
      </c>
      <c r="B610" s="25" t="str">
        <f>+VLOOKUP(A610:A1505,[1]Mpios!$B$10:$C$1131,2,0)</f>
        <v>Nariño</v>
      </c>
      <c r="C610" s="8" t="str">
        <f>+VLOOKUP(A610:A1505,[1]Mpios!$D$10:$E$1131,2,0)</f>
        <v>Taminango</v>
      </c>
      <c r="D610" s="20">
        <v>86</v>
      </c>
    </row>
    <row r="611" spans="1:4">
      <c r="A611" s="25" t="s">
        <v>646</v>
      </c>
      <c r="B611" s="25" t="str">
        <f>+VLOOKUP(A611:A1506,[1]Mpios!$B$10:$C$1131,2,0)</f>
        <v>Nariño</v>
      </c>
      <c r="C611" s="8" t="str">
        <f>+VLOOKUP(A611:A1506,[1]Mpios!$D$10:$E$1131,2,0)</f>
        <v>Tangua</v>
      </c>
      <c r="D611" s="20">
        <v>44</v>
      </c>
    </row>
    <row r="612" spans="1:4">
      <c r="A612" s="25" t="s">
        <v>647</v>
      </c>
      <c r="B612" s="25" t="str">
        <f>+VLOOKUP(A612:A1507,[1]Mpios!$B$10:$C$1131,2,0)</f>
        <v>Nariño</v>
      </c>
      <c r="C612" s="8" t="str">
        <f>+VLOOKUP(A612:A1507,[1]Mpios!$D$10:$E$1131,2,0)</f>
        <v>San Andres de Tumaco</v>
      </c>
      <c r="D612" s="20">
        <v>7030</v>
      </c>
    </row>
    <row r="613" spans="1:4">
      <c r="A613" s="25" t="s">
        <v>648</v>
      </c>
      <c r="B613" s="25" t="str">
        <f>+VLOOKUP(A613:A1508,[1]Mpios!$B$10:$C$1131,2,0)</f>
        <v>Nariño</v>
      </c>
      <c r="C613" s="8" t="str">
        <f>+VLOOKUP(A613:A1508,[1]Mpios!$D$10:$E$1131,2,0)</f>
        <v>Túquerres</v>
      </c>
      <c r="D613" s="20">
        <v>63</v>
      </c>
    </row>
    <row r="614" spans="1:4">
      <c r="A614" s="25" t="s">
        <v>649</v>
      </c>
      <c r="B614" s="25" t="str">
        <f>+VLOOKUP(A614:A1509,[1]Mpios!$B$10:$C$1131,2,0)</f>
        <v>Nariño</v>
      </c>
      <c r="C614" s="8" t="str">
        <f>+VLOOKUP(A614:A1509,[1]Mpios!$D$10:$E$1131,2,0)</f>
        <v>Yacuanquer</v>
      </c>
      <c r="D614" s="20">
        <v>7</v>
      </c>
    </row>
    <row r="615" spans="1:4">
      <c r="A615" s="25" t="s">
        <v>650</v>
      </c>
      <c r="B615" s="25" t="str">
        <f>+VLOOKUP(A615:A1510,[1]Mpios!$B$10:$C$1131,2,0)</f>
        <v>Norte de Santander</v>
      </c>
      <c r="C615" s="8" t="str">
        <f>+VLOOKUP(A615:A1510,[1]Mpios!$D$10:$E$1131,2,0)</f>
        <v>Cúcuta</v>
      </c>
      <c r="D615" s="20">
        <v>590</v>
      </c>
    </row>
    <row r="616" spans="1:4">
      <c r="A616" s="25" t="s">
        <v>651</v>
      </c>
      <c r="B616" s="25" t="str">
        <f>+VLOOKUP(A616:A1511,[1]Mpios!$B$10:$C$1131,2,0)</f>
        <v>Norte de Santander</v>
      </c>
      <c r="C616" s="8" t="str">
        <f>+VLOOKUP(A616:A1511,[1]Mpios!$D$10:$E$1131,2,0)</f>
        <v>Abrego</v>
      </c>
      <c r="D616" s="20">
        <v>225</v>
      </c>
    </row>
    <row r="617" spans="1:4">
      <c r="A617" s="25" t="s">
        <v>652</v>
      </c>
      <c r="B617" s="25" t="str">
        <f>+VLOOKUP(A617:A1512,[1]Mpios!$B$10:$C$1131,2,0)</f>
        <v>Norte de Santander</v>
      </c>
      <c r="C617" s="8" t="str">
        <f>+VLOOKUP(A617:A1512,[1]Mpios!$D$10:$E$1131,2,0)</f>
        <v>Arboledas</v>
      </c>
      <c r="D617" s="20">
        <v>15</v>
      </c>
    </row>
    <row r="618" spans="1:4">
      <c r="A618" s="25" t="s">
        <v>653</v>
      </c>
      <c r="B618" s="25" t="str">
        <f>+VLOOKUP(A618:A1513,[1]Mpios!$B$10:$C$1131,2,0)</f>
        <v>Norte de Santander</v>
      </c>
      <c r="C618" s="8" t="str">
        <f>+VLOOKUP(A618:A1513,[1]Mpios!$D$10:$E$1131,2,0)</f>
        <v>Bochalema</v>
      </c>
      <c r="D618" s="20">
        <v>3</v>
      </c>
    </row>
    <row r="619" spans="1:4">
      <c r="A619" s="25" t="s">
        <v>654</v>
      </c>
      <c r="B619" s="25" t="str">
        <f>+VLOOKUP(A619:A1514,[1]Mpios!$B$10:$C$1131,2,0)</f>
        <v>Norte de Santander</v>
      </c>
      <c r="C619" s="8" t="str">
        <f>+VLOOKUP(A619:A1514,[1]Mpios!$D$10:$E$1131,2,0)</f>
        <v>Bucarasica</v>
      </c>
      <c r="D619" s="20">
        <v>52</v>
      </c>
    </row>
    <row r="620" spans="1:4">
      <c r="A620" s="25" t="s">
        <v>655</v>
      </c>
      <c r="B620" s="25" t="str">
        <f>+VLOOKUP(A620:A1515,[1]Mpios!$B$10:$C$1131,2,0)</f>
        <v>Norte de Santander</v>
      </c>
      <c r="C620" s="8" t="str">
        <f>+VLOOKUP(A620:A1515,[1]Mpios!$D$10:$E$1131,2,0)</f>
        <v>Cachirá</v>
      </c>
      <c r="D620" s="20">
        <v>11</v>
      </c>
    </row>
    <row r="621" spans="1:4">
      <c r="A621" s="25" t="s">
        <v>656</v>
      </c>
      <c r="B621" s="25" t="str">
        <f>+VLOOKUP(A621:A1516,[1]Mpios!$B$10:$C$1131,2,0)</f>
        <v>Norte de Santander</v>
      </c>
      <c r="C621" s="8" t="str">
        <f>+VLOOKUP(A621:A1516,[1]Mpios!$D$10:$E$1131,2,0)</f>
        <v>Chinácota</v>
      </c>
      <c r="D621" s="20">
        <v>3</v>
      </c>
    </row>
    <row r="622" spans="1:4">
      <c r="A622" s="25" t="s">
        <v>657</v>
      </c>
      <c r="B622" s="25" t="str">
        <f>+VLOOKUP(A622:A1517,[1]Mpios!$B$10:$C$1131,2,0)</f>
        <v>Norte de Santander</v>
      </c>
      <c r="C622" s="8" t="str">
        <f>+VLOOKUP(A622:A1517,[1]Mpios!$D$10:$E$1131,2,0)</f>
        <v>Chitagá</v>
      </c>
      <c r="D622" s="20">
        <v>26</v>
      </c>
    </row>
    <row r="623" spans="1:4">
      <c r="A623" s="25" t="s">
        <v>658</v>
      </c>
      <c r="B623" s="25" t="str">
        <f>+VLOOKUP(A623:A1518,[1]Mpios!$B$10:$C$1131,2,0)</f>
        <v>Norte de Santander</v>
      </c>
      <c r="C623" s="8" t="str">
        <f>+VLOOKUP(A623:A1518,[1]Mpios!$D$10:$E$1131,2,0)</f>
        <v>Convención</v>
      </c>
      <c r="D623" s="20">
        <v>219</v>
      </c>
    </row>
    <row r="624" spans="1:4">
      <c r="A624" s="25" t="s">
        <v>659</v>
      </c>
      <c r="B624" s="25" t="str">
        <f>+VLOOKUP(A624:A1519,[1]Mpios!$B$10:$C$1131,2,0)</f>
        <v>Norte de Santander</v>
      </c>
      <c r="C624" s="8" t="str">
        <f>+VLOOKUP(A624:A1519,[1]Mpios!$D$10:$E$1131,2,0)</f>
        <v>Cucutilla</v>
      </c>
      <c r="D624" s="20">
        <v>19</v>
      </c>
    </row>
    <row r="625" spans="1:4">
      <c r="A625" s="25" t="s">
        <v>660</v>
      </c>
      <c r="B625" s="25" t="str">
        <f>+VLOOKUP(A625:A1520,[1]Mpios!$B$10:$C$1131,2,0)</f>
        <v>Norte de Santander</v>
      </c>
      <c r="C625" s="8" t="str">
        <f>+VLOOKUP(A625:A1520,[1]Mpios!$D$10:$E$1131,2,0)</f>
        <v>El Carmen</v>
      </c>
      <c r="D625" s="20">
        <v>85</v>
      </c>
    </row>
    <row r="626" spans="1:4">
      <c r="A626" s="25" t="s">
        <v>661</v>
      </c>
      <c r="B626" s="25" t="str">
        <f>+VLOOKUP(A626:A1521,[1]Mpios!$B$10:$C$1131,2,0)</f>
        <v>Norte de Santander</v>
      </c>
      <c r="C626" s="8" t="str">
        <f>+VLOOKUP(A626:A1521,[1]Mpios!$D$10:$E$1131,2,0)</f>
        <v>El Tarra</v>
      </c>
      <c r="D626" s="20">
        <v>1070</v>
      </c>
    </row>
    <row r="627" spans="1:4">
      <c r="A627" s="25" t="s">
        <v>662</v>
      </c>
      <c r="B627" s="25" t="str">
        <f>+VLOOKUP(A627:A1522,[1]Mpios!$B$10:$C$1131,2,0)</f>
        <v>Norte de Santander</v>
      </c>
      <c r="C627" s="8" t="str">
        <f>+VLOOKUP(A627:A1522,[1]Mpios!$D$10:$E$1131,2,0)</f>
        <v>El Zulia</v>
      </c>
      <c r="D627" s="20">
        <v>65</v>
      </c>
    </row>
    <row r="628" spans="1:4">
      <c r="A628" s="25" t="s">
        <v>663</v>
      </c>
      <c r="B628" s="25" t="str">
        <f>+VLOOKUP(A628:A1523,[1]Mpios!$B$10:$C$1131,2,0)</f>
        <v>Norte de Santander</v>
      </c>
      <c r="C628" s="8" t="str">
        <f>+VLOOKUP(A628:A1523,[1]Mpios!$D$10:$E$1131,2,0)</f>
        <v>Gramalote</v>
      </c>
      <c r="D628" s="20">
        <v>7</v>
      </c>
    </row>
    <row r="629" spans="1:4">
      <c r="A629" s="25" t="s">
        <v>664</v>
      </c>
      <c r="B629" s="25" t="str">
        <f>+VLOOKUP(A629:A1524,[1]Mpios!$B$10:$C$1131,2,0)</f>
        <v>Norte de Santander</v>
      </c>
      <c r="C629" s="8" t="str">
        <f>+VLOOKUP(A629:A1524,[1]Mpios!$D$10:$E$1131,2,0)</f>
        <v>Hacarí</v>
      </c>
      <c r="D629" s="20">
        <v>1275</v>
      </c>
    </row>
    <row r="630" spans="1:4">
      <c r="A630" s="25" t="s">
        <v>665</v>
      </c>
      <c r="B630" s="25" t="str">
        <f>+VLOOKUP(A630:A1525,[1]Mpios!$B$10:$C$1131,2,0)</f>
        <v>Norte de Santander</v>
      </c>
      <c r="C630" s="8" t="str">
        <f>+VLOOKUP(A630:A1525,[1]Mpios!$D$10:$E$1131,2,0)</f>
        <v>Herrán</v>
      </c>
      <c r="D630" s="20">
        <v>6</v>
      </c>
    </row>
    <row r="631" spans="1:4">
      <c r="A631" s="25" t="s">
        <v>666</v>
      </c>
      <c r="B631" s="25" t="str">
        <f>+VLOOKUP(A631:A1526,[1]Mpios!$B$10:$C$1131,2,0)</f>
        <v>Norte de Santander</v>
      </c>
      <c r="C631" s="8" t="str">
        <f>+VLOOKUP(A631:A1526,[1]Mpios!$D$10:$E$1131,2,0)</f>
        <v>Labateca</v>
      </c>
      <c r="D631" s="20">
        <v>9</v>
      </c>
    </row>
    <row r="632" spans="1:4">
      <c r="A632" s="25" t="s">
        <v>667</v>
      </c>
      <c r="B632" s="25" t="str">
        <f>+VLOOKUP(A632:A1527,[1]Mpios!$B$10:$C$1131,2,0)</f>
        <v>Norte de Santander</v>
      </c>
      <c r="C632" s="8" t="str">
        <f>+VLOOKUP(A632:A1527,[1]Mpios!$D$10:$E$1131,2,0)</f>
        <v>La Esperanza</v>
      </c>
      <c r="D632" s="20">
        <v>21</v>
      </c>
    </row>
    <row r="633" spans="1:4">
      <c r="A633" s="25" t="s">
        <v>668</v>
      </c>
      <c r="B633" s="25" t="str">
        <f>+VLOOKUP(A633:A1528,[1]Mpios!$B$10:$C$1131,2,0)</f>
        <v>Norte de Santander</v>
      </c>
      <c r="C633" s="8" t="str">
        <f>+VLOOKUP(A633:A1528,[1]Mpios!$D$10:$E$1131,2,0)</f>
        <v>La Playa</v>
      </c>
      <c r="D633" s="20">
        <v>2131</v>
      </c>
    </row>
    <row r="634" spans="1:4">
      <c r="A634" s="25" t="s">
        <v>669</v>
      </c>
      <c r="B634" s="25" t="str">
        <f>+VLOOKUP(A634:A1529,[1]Mpios!$B$10:$C$1131,2,0)</f>
        <v>Norte de Santander</v>
      </c>
      <c r="C634" s="8" t="str">
        <f>+VLOOKUP(A634:A1529,[1]Mpios!$D$10:$E$1131,2,0)</f>
        <v>Los Patios</v>
      </c>
      <c r="D634" s="20">
        <v>29</v>
      </c>
    </row>
    <row r="635" spans="1:4">
      <c r="A635" s="25" t="s">
        <v>670</v>
      </c>
      <c r="B635" s="25" t="str">
        <f>+VLOOKUP(A635:A1530,[1]Mpios!$B$10:$C$1131,2,0)</f>
        <v>Norte de Santander</v>
      </c>
      <c r="C635" s="8" t="str">
        <f>+VLOOKUP(A635:A1530,[1]Mpios!$D$10:$E$1131,2,0)</f>
        <v>Ocaña</v>
      </c>
      <c r="D635" s="20">
        <v>256</v>
      </c>
    </row>
    <row r="636" spans="1:4">
      <c r="A636" s="25" t="s">
        <v>671</v>
      </c>
      <c r="B636" s="25" t="str">
        <f>+VLOOKUP(A636:A1531,[1]Mpios!$B$10:$C$1131,2,0)</f>
        <v>Norte de Santander</v>
      </c>
      <c r="C636" s="8" t="str">
        <f>+VLOOKUP(A636:A1531,[1]Mpios!$D$10:$E$1131,2,0)</f>
        <v>Pamplona</v>
      </c>
      <c r="D636" s="20">
        <v>3</v>
      </c>
    </row>
    <row r="637" spans="1:4">
      <c r="A637" s="25" t="s">
        <v>672</v>
      </c>
      <c r="B637" s="25" t="str">
        <f>+VLOOKUP(A637:A1532,[1]Mpios!$B$10:$C$1131,2,0)</f>
        <v>Norte de Santander</v>
      </c>
      <c r="C637" s="8" t="str">
        <f>+VLOOKUP(A637:A1532,[1]Mpios!$D$10:$E$1131,2,0)</f>
        <v>Puerto Santander</v>
      </c>
      <c r="D637" s="20">
        <v>74</v>
      </c>
    </row>
    <row r="638" spans="1:4">
      <c r="A638" s="25" t="s">
        <v>673</v>
      </c>
      <c r="B638" s="25" t="str">
        <f>+VLOOKUP(A638:A1533,[1]Mpios!$B$10:$C$1131,2,0)</f>
        <v>Norte de Santander</v>
      </c>
      <c r="C638" s="8" t="str">
        <f>+VLOOKUP(A638:A1533,[1]Mpios!$D$10:$E$1131,2,0)</f>
        <v>Ragonvalia</v>
      </c>
      <c r="D638" s="20">
        <v>1</v>
      </c>
    </row>
    <row r="639" spans="1:4">
      <c r="A639" s="25" t="s">
        <v>674</v>
      </c>
      <c r="B639" s="25" t="str">
        <f>+VLOOKUP(A639:A1534,[1]Mpios!$B$10:$C$1131,2,0)</f>
        <v>Norte de Santander</v>
      </c>
      <c r="C639" s="8" t="str">
        <f>+VLOOKUP(A639:A1534,[1]Mpios!$D$10:$E$1131,2,0)</f>
        <v>Salazar</v>
      </c>
      <c r="D639" s="20">
        <v>8</v>
      </c>
    </row>
    <row r="640" spans="1:4">
      <c r="A640" s="25" t="s">
        <v>675</v>
      </c>
      <c r="B640" s="25" t="str">
        <f>+VLOOKUP(A640:A1535,[1]Mpios!$B$10:$C$1131,2,0)</f>
        <v>Norte de Santander</v>
      </c>
      <c r="C640" s="8" t="str">
        <f>+VLOOKUP(A640:A1535,[1]Mpios!$D$10:$E$1131,2,0)</f>
        <v>San Calixto</v>
      </c>
      <c r="D640" s="20">
        <v>828</v>
      </c>
    </row>
    <row r="641" spans="1:4">
      <c r="A641" s="25" t="s">
        <v>676</v>
      </c>
      <c r="B641" s="25" t="str">
        <f>+VLOOKUP(A641:A1536,[1]Mpios!$B$10:$C$1131,2,0)</f>
        <v>Norte de Santander</v>
      </c>
      <c r="C641" s="8" t="str">
        <f>+VLOOKUP(A641:A1536,[1]Mpios!$D$10:$E$1131,2,0)</f>
        <v>Sardinata</v>
      </c>
      <c r="D641" s="20">
        <v>183</v>
      </c>
    </row>
    <row r="642" spans="1:4">
      <c r="A642" s="25" t="s">
        <v>677</v>
      </c>
      <c r="B642" s="25" t="str">
        <f>+VLOOKUP(A642:A1537,[1]Mpios!$B$10:$C$1131,2,0)</f>
        <v>Norte de Santander</v>
      </c>
      <c r="C642" s="8" t="str">
        <f>+VLOOKUP(A642:A1537,[1]Mpios!$D$10:$E$1131,2,0)</f>
        <v>Teorama</v>
      </c>
      <c r="D642" s="20">
        <v>2246</v>
      </c>
    </row>
    <row r="643" spans="1:4">
      <c r="A643" s="25" t="s">
        <v>678</v>
      </c>
      <c r="B643" s="25" t="str">
        <f>+VLOOKUP(A643:A1538,[1]Mpios!$B$10:$C$1131,2,0)</f>
        <v>Norte de Santander</v>
      </c>
      <c r="C643" s="8" t="str">
        <f>+VLOOKUP(A643:A1538,[1]Mpios!$D$10:$E$1131,2,0)</f>
        <v>Tibú</v>
      </c>
      <c r="D643" s="20">
        <v>1240</v>
      </c>
    </row>
    <row r="644" spans="1:4">
      <c r="A644" s="25" t="s">
        <v>679</v>
      </c>
      <c r="B644" s="25" t="str">
        <f>+VLOOKUP(A644:A1539,[1]Mpios!$B$10:$C$1131,2,0)</f>
        <v>Norte de Santander</v>
      </c>
      <c r="C644" s="8" t="str">
        <f>+VLOOKUP(A644:A1539,[1]Mpios!$D$10:$E$1131,2,0)</f>
        <v>Toledo</v>
      </c>
      <c r="D644" s="20">
        <v>59</v>
      </c>
    </row>
    <row r="645" spans="1:4">
      <c r="A645" s="25" t="s">
        <v>680</v>
      </c>
      <c r="B645" s="25" t="str">
        <f>+VLOOKUP(A645:A1540,[1]Mpios!$B$10:$C$1131,2,0)</f>
        <v>Norte de Santander</v>
      </c>
      <c r="C645" s="8" t="str">
        <f>+VLOOKUP(A645:A1540,[1]Mpios!$D$10:$E$1131,2,0)</f>
        <v>Villa Caro</v>
      </c>
      <c r="D645" s="20">
        <v>5</v>
      </c>
    </row>
    <row r="646" spans="1:4">
      <c r="A646" s="25" t="s">
        <v>681</v>
      </c>
      <c r="B646" s="25" t="str">
        <f>+VLOOKUP(A646:A1541,[1]Mpios!$B$10:$C$1131,2,0)</f>
        <v>Norte de Santander</v>
      </c>
      <c r="C646" s="8" t="str">
        <f>+VLOOKUP(A646:A1541,[1]Mpios!$D$10:$E$1131,2,0)</f>
        <v>Villa del Rosario</v>
      </c>
      <c r="D646" s="20">
        <v>128</v>
      </c>
    </row>
    <row r="647" spans="1:4">
      <c r="A647" s="25" t="s">
        <v>682</v>
      </c>
      <c r="B647" s="25" t="str">
        <f>+VLOOKUP(A647:A1542,[1]Mpios!$B$10:$C$1131,2,0)</f>
        <v>Quindio</v>
      </c>
      <c r="C647" s="8" t="str">
        <f>+VLOOKUP(A647:A1542,[1]Mpios!$D$10:$E$1131,2,0)</f>
        <v>Armenia</v>
      </c>
      <c r="D647" s="20">
        <v>113</v>
      </c>
    </row>
    <row r="648" spans="1:4">
      <c r="A648" s="25" t="s">
        <v>683</v>
      </c>
      <c r="B648" s="25" t="str">
        <f>+VLOOKUP(A648:A1543,[1]Mpios!$B$10:$C$1131,2,0)</f>
        <v>Quindio</v>
      </c>
      <c r="C648" s="8" t="str">
        <f>+VLOOKUP(A648:A1543,[1]Mpios!$D$10:$E$1131,2,0)</f>
        <v>Calarca</v>
      </c>
      <c r="D648" s="20">
        <v>74</v>
      </c>
    </row>
    <row r="649" spans="1:4">
      <c r="A649" s="25" t="s">
        <v>684</v>
      </c>
      <c r="B649" s="25" t="str">
        <f>+VLOOKUP(A649:A1544,[1]Mpios!$B$10:$C$1131,2,0)</f>
        <v>Quindio</v>
      </c>
      <c r="C649" s="8" t="str">
        <f>+VLOOKUP(A649:A1544,[1]Mpios!$D$10:$E$1131,2,0)</f>
        <v>Circasia</v>
      </c>
      <c r="D649" s="20">
        <v>15</v>
      </c>
    </row>
    <row r="650" spans="1:4">
      <c r="A650" s="25" t="s">
        <v>685</v>
      </c>
      <c r="B650" s="25" t="str">
        <f>+VLOOKUP(A650:A1545,[1]Mpios!$B$10:$C$1131,2,0)</f>
        <v>Quindio</v>
      </c>
      <c r="C650" s="8" t="str">
        <f>+VLOOKUP(A650:A1545,[1]Mpios!$D$10:$E$1131,2,0)</f>
        <v>Córdoba</v>
      </c>
      <c r="D650" s="20">
        <v>3</v>
      </c>
    </row>
    <row r="651" spans="1:4">
      <c r="A651" s="25" t="s">
        <v>686</v>
      </c>
      <c r="B651" s="25" t="str">
        <f>+VLOOKUP(A651:A1546,[1]Mpios!$B$10:$C$1131,2,0)</f>
        <v>Quindio</v>
      </c>
      <c r="C651" s="8" t="str">
        <f>+VLOOKUP(A651:A1546,[1]Mpios!$D$10:$E$1131,2,0)</f>
        <v>Filandia</v>
      </c>
      <c r="D651" s="20">
        <v>3</v>
      </c>
    </row>
    <row r="652" spans="1:4">
      <c r="A652" s="25" t="s">
        <v>687</v>
      </c>
      <c r="B652" s="25" t="str">
        <f>+VLOOKUP(A652:A1547,[1]Mpios!$B$10:$C$1131,2,0)</f>
        <v>Quindio</v>
      </c>
      <c r="C652" s="8" t="str">
        <f>+VLOOKUP(A652:A1547,[1]Mpios!$D$10:$E$1131,2,0)</f>
        <v>Génova</v>
      </c>
      <c r="D652" s="20">
        <v>44</v>
      </c>
    </row>
    <row r="653" spans="1:4">
      <c r="A653" s="25" t="s">
        <v>688</v>
      </c>
      <c r="B653" s="25" t="str">
        <f>+VLOOKUP(A653:A1548,[1]Mpios!$B$10:$C$1131,2,0)</f>
        <v>Quindio</v>
      </c>
      <c r="C653" s="8" t="str">
        <f>+VLOOKUP(A653:A1548,[1]Mpios!$D$10:$E$1131,2,0)</f>
        <v>La Tebaida</v>
      </c>
      <c r="D653" s="20">
        <v>23</v>
      </c>
    </row>
    <row r="654" spans="1:4">
      <c r="A654" s="25" t="s">
        <v>689</v>
      </c>
      <c r="B654" s="25" t="str">
        <f>+VLOOKUP(A654:A1549,[1]Mpios!$B$10:$C$1131,2,0)</f>
        <v>Quindio</v>
      </c>
      <c r="C654" s="8" t="str">
        <f>+VLOOKUP(A654:A1549,[1]Mpios!$D$10:$E$1131,2,0)</f>
        <v>Montenegro</v>
      </c>
      <c r="D654" s="20">
        <v>31</v>
      </c>
    </row>
    <row r="655" spans="1:4">
      <c r="A655" s="25" t="s">
        <v>690</v>
      </c>
      <c r="B655" s="25" t="str">
        <f>+VLOOKUP(A655:A1550,[1]Mpios!$B$10:$C$1131,2,0)</f>
        <v>Quindio</v>
      </c>
      <c r="C655" s="8" t="str">
        <f>+VLOOKUP(A655:A1550,[1]Mpios!$D$10:$E$1131,2,0)</f>
        <v>Pijao</v>
      </c>
      <c r="D655" s="20">
        <v>90</v>
      </c>
    </row>
    <row r="656" spans="1:4">
      <c r="A656" s="25" t="s">
        <v>691</v>
      </c>
      <c r="B656" s="25" t="str">
        <f>+VLOOKUP(A656:A1551,[1]Mpios!$B$10:$C$1131,2,0)</f>
        <v>Quindio</v>
      </c>
      <c r="C656" s="8" t="str">
        <f>+VLOOKUP(A656:A1551,[1]Mpios!$D$10:$E$1131,2,0)</f>
        <v>Quimbaya</v>
      </c>
      <c r="D656" s="20">
        <v>23</v>
      </c>
    </row>
    <row r="657" spans="1:4">
      <c r="A657" s="25" t="s">
        <v>692</v>
      </c>
      <c r="B657" s="25" t="str">
        <f>+VLOOKUP(A657:A1552,[1]Mpios!$B$10:$C$1131,2,0)</f>
        <v>Quindio</v>
      </c>
      <c r="C657" s="8" t="str">
        <f>+VLOOKUP(A657:A1552,[1]Mpios!$D$10:$E$1131,2,0)</f>
        <v>Salento</v>
      </c>
      <c r="D657" s="20">
        <v>2</v>
      </c>
    </row>
    <row r="658" spans="1:4">
      <c r="A658" s="25" t="s">
        <v>693</v>
      </c>
      <c r="B658" s="25" t="str">
        <f>+VLOOKUP(A658:A1553,[1]Mpios!$B$10:$C$1131,2,0)</f>
        <v>Risaralda</v>
      </c>
      <c r="C658" s="8" t="str">
        <f>+VLOOKUP(A658:A1553,[1]Mpios!$D$10:$E$1131,2,0)</f>
        <v>Pereira</v>
      </c>
      <c r="D658" s="20">
        <v>210</v>
      </c>
    </row>
    <row r="659" spans="1:4">
      <c r="A659" s="25" t="s">
        <v>694</v>
      </c>
      <c r="B659" s="25" t="str">
        <f>+VLOOKUP(A659:A1554,[1]Mpios!$B$10:$C$1131,2,0)</f>
        <v>Risaralda</v>
      </c>
      <c r="C659" s="8" t="str">
        <f>+VLOOKUP(A659:A1554,[1]Mpios!$D$10:$E$1131,2,0)</f>
        <v>Apía</v>
      </c>
      <c r="D659" s="20">
        <v>20</v>
      </c>
    </row>
    <row r="660" spans="1:4">
      <c r="A660" s="25" t="s">
        <v>695</v>
      </c>
      <c r="B660" s="25" t="str">
        <f>+VLOOKUP(A660:A1555,[1]Mpios!$B$10:$C$1131,2,0)</f>
        <v>Risaralda</v>
      </c>
      <c r="C660" s="8" t="str">
        <f>+VLOOKUP(A660:A1555,[1]Mpios!$D$10:$E$1131,2,0)</f>
        <v>Balboa</v>
      </c>
      <c r="D660" s="20">
        <v>9</v>
      </c>
    </row>
    <row r="661" spans="1:4">
      <c r="A661" s="25" t="s">
        <v>696</v>
      </c>
      <c r="B661" s="25" t="str">
        <f>+VLOOKUP(A661:A1556,[1]Mpios!$B$10:$C$1131,2,0)</f>
        <v>Risaralda</v>
      </c>
      <c r="C661" s="8" t="str">
        <f>+VLOOKUP(A661:A1556,[1]Mpios!$D$10:$E$1131,2,0)</f>
        <v>Belén de Umbría</v>
      </c>
      <c r="D661" s="20">
        <v>13</v>
      </c>
    </row>
    <row r="662" spans="1:4">
      <c r="A662" s="25" t="s">
        <v>697</v>
      </c>
      <c r="B662" s="25" t="str">
        <f>+VLOOKUP(A662:A1557,[1]Mpios!$B$10:$C$1131,2,0)</f>
        <v>Risaralda</v>
      </c>
      <c r="C662" s="8" t="str">
        <f>+VLOOKUP(A662:A1557,[1]Mpios!$D$10:$E$1131,2,0)</f>
        <v>Dosquebradas</v>
      </c>
      <c r="D662" s="20">
        <v>45</v>
      </c>
    </row>
    <row r="663" spans="1:4">
      <c r="A663" s="25" t="s">
        <v>698</v>
      </c>
      <c r="B663" s="25" t="str">
        <f>+VLOOKUP(A663:A1558,[1]Mpios!$B$10:$C$1131,2,0)</f>
        <v>Risaralda</v>
      </c>
      <c r="C663" s="8" t="str">
        <f>+VLOOKUP(A663:A1558,[1]Mpios!$D$10:$E$1131,2,0)</f>
        <v>Guática</v>
      </c>
      <c r="D663" s="20">
        <v>43</v>
      </c>
    </row>
    <row r="664" spans="1:4">
      <c r="A664" s="25" t="s">
        <v>699</v>
      </c>
      <c r="B664" s="25" t="str">
        <f>+VLOOKUP(A664:A1559,[1]Mpios!$B$10:$C$1131,2,0)</f>
        <v>Risaralda</v>
      </c>
      <c r="C664" s="8" t="str">
        <f>+VLOOKUP(A664:A1559,[1]Mpios!$D$10:$E$1131,2,0)</f>
        <v>La Celia</v>
      </c>
      <c r="D664" s="20">
        <v>5</v>
      </c>
    </row>
    <row r="665" spans="1:4">
      <c r="A665" s="25" t="s">
        <v>700</v>
      </c>
      <c r="B665" s="25" t="str">
        <f>+VLOOKUP(A665:A1560,[1]Mpios!$B$10:$C$1131,2,0)</f>
        <v>Risaralda</v>
      </c>
      <c r="C665" s="8" t="str">
        <f>+VLOOKUP(A665:A1560,[1]Mpios!$D$10:$E$1131,2,0)</f>
        <v>La Virginia</v>
      </c>
      <c r="D665" s="20">
        <v>36</v>
      </c>
    </row>
    <row r="666" spans="1:4">
      <c r="A666" s="25" t="s">
        <v>701</v>
      </c>
      <c r="B666" s="25" t="str">
        <f>+VLOOKUP(A666:A1561,[1]Mpios!$B$10:$C$1131,2,0)</f>
        <v>Risaralda</v>
      </c>
      <c r="C666" s="8" t="str">
        <f>+VLOOKUP(A666:A1561,[1]Mpios!$D$10:$E$1131,2,0)</f>
        <v>Marsella</v>
      </c>
      <c r="D666" s="20">
        <v>13</v>
      </c>
    </row>
    <row r="667" spans="1:4">
      <c r="A667" s="25" t="s">
        <v>702</v>
      </c>
      <c r="B667" s="25" t="str">
        <f>+VLOOKUP(A667:A1562,[1]Mpios!$B$10:$C$1131,2,0)</f>
        <v>Risaralda</v>
      </c>
      <c r="C667" s="8" t="str">
        <f>+VLOOKUP(A667:A1562,[1]Mpios!$D$10:$E$1131,2,0)</f>
        <v>Mistrató</v>
      </c>
      <c r="D667" s="20">
        <v>105</v>
      </c>
    </row>
    <row r="668" spans="1:4">
      <c r="A668" s="25" t="s">
        <v>703</v>
      </c>
      <c r="B668" s="25" t="str">
        <f>+VLOOKUP(A668:A1563,[1]Mpios!$B$10:$C$1131,2,0)</f>
        <v>Risaralda</v>
      </c>
      <c r="C668" s="8" t="str">
        <f>+VLOOKUP(A668:A1563,[1]Mpios!$D$10:$E$1131,2,0)</f>
        <v>Pueblo Rico</v>
      </c>
      <c r="D668" s="20">
        <v>259</v>
      </c>
    </row>
    <row r="669" spans="1:4">
      <c r="A669" s="25" t="s">
        <v>704</v>
      </c>
      <c r="B669" s="25" t="str">
        <f>+VLOOKUP(A669:A1564,[1]Mpios!$B$10:$C$1131,2,0)</f>
        <v>Risaralda</v>
      </c>
      <c r="C669" s="8" t="str">
        <f>+VLOOKUP(A669:A1564,[1]Mpios!$D$10:$E$1131,2,0)</f>
        <v>Quinchía</v>
      </c>
      <c r="D669" s="20">
        <v>108</v>
      </c>
    </row>
    <row r="670" spans="1:4">
      <c r="A670" s="25" t="s">
        <v>705</v>
      </c>
      <c r="B670" s="25" t="str">
        <f>+VLOOKUP(A670:A1565,[1]Mpios!$B$10:$C$1131,2,0)</f>
        <v>Risaralda</v>
      </c>
      <c r="C670" s="8" t="str">
        <f>+VLOOKUP(A670:A1565,[1]Mpios!$D$10:$E$1131,2,0)</f>
        <v>Santa Rosa de Cabal</v>
      </c>
      <c r="D670" s="20">
        <v>17</v>
      </c>
    </row>
    <row r="671" spans="1:4">
      <c r="A671" s="25" t="s">
        <v>706</v>
      </c>
      <c r="B671" s="25" t="str">
        <f>+VLOOKUP(A671:A1566,[1]Mpios!$B$10:$C$1131,2,0)</f>
        <v>Risaralda</v>
      </c>
      <c r="C671" s="8" t="str">
        <f>+VLOOKUP(A671:A1566,[1]Mpios!$D$10:$E$1131,2,0)</f>
        <v>Santuario</v>
      </c>
      <c r="D671" s="20">
        <v>11</v>
      </c>
    </row>
    <row r="672" spans="1:4">
      <c r="A672" s="25" t="s">
        <v>707</v>
      </c>
      <c r="B672" s="25" t="str">
        <f>+VLOOKUP(A672:A1567,[1]Mpios!$B$10:$C$1131,2,0)</f>
        <v>Santander</v>
      </c>
      <c r="C672" s="8" t="str">
        <f>+VLOOKUP(A672:A1567,[1]Mpios!$D$10:$E$1131,2,0)</f>
        <v>Bucaramanga</v>
      </c>
      <c r="D672" s="20">
        <v>84</v>
      </c>
    </row>
    <row r="673" spans="1:4">
      <c r="A673" s="25" t="s">
        <v>708</v>
      </c>
      <c r="B673" s="25" t="str">
        <f>+VLOOKUP(A673:A1568,[1]Mpios!$B$10:$C$1131,2,0)</f>
        <v>Santander</v>
      </c>
      <c r="C673" s="8" t="str">
        <f>+VLOOKUP(A673:A1568,[1]Mpios!$D$10:$E$1131,2,0)</f>
        <v>Aratoca</v>
      </c>
      <c r="D673" s="20">
        <v>5</v>
      </c>
    </row>
    <row r="674" spans="1:4">
      <c r="A674" s="25" t="s">
        <v>709</v>
      </c>
      <c r="B674" s="25" t="str">
        <f>+VLOOKUP(A674:A1569,[1]Mpios!$B$10:$C$1131,2,0)</f>
        <v>Santander</v>
      </c>
      <c r="C674" s="8" t="str">
        <f>+VLOOKUP(A674:A1569,[1]Mpios!$D$10:$E$1131,2,0)</f>
        <v>Barbosa</v>
      </c>
      <c r="D674" s="20">
        <v>4</v>
      </c>
    </row>
    <row r="675" spans="1:4">
      <c r="A675" s="25" t="s">
        <v>710</v>
      </c>
      <c r="B675" s="25" t="str">
        <f>+VLOOKUP(A675:A1570,[1]Mpios!$B$10:$C$1131,2,0)</f>
        <v>Santander</v>
      </c>
      <c r="C675" s="8" t="str">
        <f>+VLOOKUP(A675:A1570,[1]Mpios!$D$10:$E$1131,2,0)</f>
        <v>Barrancabermeja</v>
      </c>
      <c r="D675" s="20">
        <v>388</v>
      </c>
    </row>
    <row r="676" spans="1:4">
      <c r="A676" s="25" t="s">
        <v>711</v>
      </c>
      <c r="B676" s="25" t="str">
        <f>+VLOOKUP(A676:A1571,[1]Mpios!$B$10:$C$1131,2,0)</f>
        <v>Santander</v>
      </c>
      <c r="C676" s="8" t="str">
        <f>+VLOOKUP(A676:A1571,[1]Mpios!$D$10:$E$1131,2,0)</f>
        <v>Betulia</v>
      </c>
      <c r="D676" s="20">
        <v>5</v>
      </c>
    </row>
    <row r="677" spans="1:4">
      <c r="A677" s="25" t="s">
        <v>712</v>
      </c>
      <c r="B677" s="25" t="str">
        <f>+VLOOKUP(A677:A1572,[1]Mpios!$B$10:$C$1131,2,0)</f>
        <v>Santander</v>
      </c>
      <c r="C677" s="8" t="str">
        <f>+VLOOKUP(A677:A1572,[1]Mpios!$D$10:$E$1131,2,0)</f>
        <v>Bolívar</v>
      </c>
      <c r="D677" s="20">
        <v>26</v>
      </c>
    </row>
    <row r="678" spans="1:4">
      <c r="A678" s="25" t="s">
        <v>713</v>
      </c>
      <c r="B678" s="25" t="str">
        <f>+VLOOKUP(A678:A1573,[1]Mpios!$B$10:$C$1131,2,0)</f>
        <v>Santander</v>
      </c>
      <c r="C678" s="8" t="str">
        <f>+VLOOKUP(A678:A1573,[1]Mpios!$D$10:$E$1131,2,0)</f>
        <v>Carcasí</v>
      </c>
      <c r="D678" s="20">
        <v>5</v>
      </c>
    </row>
    <row r="679" spans="1:4">
      <c r="A679" s="25" t="s">
        <v>714</v>
      </c>
      <c r="B679" s="25" t="str">
        <f>+VLOOKUP(A679:A1574,[1]Mpios!$B$10:$C$1131,2,0)</f>
        <v>Santander</v>
      </c>
      <c r="C679" s="8" t="str">
        <f>+VLOOKUP(A679:A1574,[1]Mpios!$D$10:$E$1131,2,0)</f>
        <v>Cerrito</v>
      </c>
      <c r="D679" s="20">
        <v>3</v>
      </c>
    </row>
    <row r="680" spans="1:4">
      <c r="A680" s="25" t="s">
        <v>715</v>
      </c>
      <c r="B680" s="25" t="str">
        <f>+VLOOKUP(A680:A1575,[1]Mpios!$B$10:$C$1131,2,0)</f>
        <v>Santander</v>
      </c>
      <c r="C680" s="8" t="str">
        <f>+VLOOKUP(A680:A1575,[1]Mpios!$D$10:$E$1131,2,0)</f>
        <v>Charta</v>
      </c>
      <c r="D680" s="20">
        <v>2</v>
      </c>
    </row>
    <row r="681" spans="1:4">
      <c r="A681" s="25" t="s">
        <v>716</v>
      </c>
      <c r="B681" s="25" t="str">
        <f>+VLOOKUP(A681:A1576,[1]Mpios!$B$10:$C$1131,2,0)</f>
        <v>Santander</v>
      </c>
      <c r="C681" s="8" t="str">
        <f>+VLOOKUP(A681:A1576,[1]Mpios!$D$10:$E$1131,2,0)</f>
        <v>Cimitarra</v>
      </c>
      <c r="D681" s="20">
        <v>103</v>
      </c>
    </row>
    <row r="682" spans="1:4">
      <c r="A682" s="25" t="s">
        <v>717</v>
      </c>
      <c r="B682" s="25" t="str">
        <f>+VLOOKUP(A682:A1577,[1]Mpios!$B$10:$C$1131,2,0)</f>
        <v>Santander</v>
      </c>
      <c r="C682" s="8" t="str">
        <f>+VLOOKUP(A682:A1577,[1]Mpios!$D$10:$E$1131,2,0)</f>
        <v>Concepción</v>
      </c>
      <c r="D682" s="20">
        <v>2</v>
      </c>
    </row>
    <row r="683" spans="1:4">
      <c r="A683" s="25" t="s">
        <v>718</v>
      </c>
      <c r="B683" s="25" t="str">
        <f>+VLOOKUP(A683:A1578,[1]Mpios!$B$10:$C$1131,2,0)</f>
        <v>Santander</v>
      </c>
      <c r="C683" s="8" t="str">
        <f>+VLOOKUP(A683:A1578,[1]Mpios!$D$10:$E$1131,2,0)</f>
        <v>Contratación</v>
      </c>
      <c r="D683" s="20">
        <v>7</v>
      </c>
    </row>
    <row r="684" spans="1:4">
      <c r="A684" s="25" t="s">
        <v>719</v>
      </c>
      <c r="B684" s="25" t="str">
        <f>+VLOOKUP(A684:A1579,[1]Mpios!$B$10:$C$1131,2,0)</f>
        <v>Santander</v>
      </c>
      <c r="C684" s="8" t="str">
        <f>+VLOOKUP(A684:A1579,[1]Mpios!$D$10:$E$1131,2,0)</f>
        <v>Coromoro</v>
      </c>
      <c r="D684" s="20">
        <v>8</v>
      </c>
    </row>
    <row r="685" spans="1:4">
      <c r="A685" s="25" t="s">
        <v>720</v>
      </c>
      <c r="B685" s="25" t="str">
        <f>+VLOOKUP(A685:A1580,[1]Mpios!$B$10:$C$1131,2,0)</f>
        <v>Santander</v>
      </c>
      <c r="C685" s="8" t="str">
        <f>+VLOOKUP(A685:A1580,[1]Mpios!$D$10:$E$1131,2,0)</f>
        <v>Curití</v>
      </c>
      <c r="D685" s="20">
        <v>4</v>
      </c>
    </row>
    <row r="686" spans="1:4">
      <c r="A686" s="25" t="s">
        <v>721</v>
      </c>
      <c r="B686" s="25" t="str">
        <f>+VLOOKUP(A686:A1581,[1]Mpios!$B$10:$C$1131,2,0)</f>
        <v>Santander</v>
      </c>
      <c r="C686" s="8" t="str">
        <f>+VLOOKUP(A686:A1581,[1]Mpios!$D$10:$E$1131,2,0)</f>
        <v>El Carmen de Chucurí</v>
      </c>
      <c r="D686" s="20">
        <v>13</v>
      </c>
    </row>
    <row r="687" spans="1:4">
      <c r="A687" s="25" t="s">
        <v>722</v>
      </c>
      <c r="B687" s="25" t="str">
        <f>+VLOOKUP(A687:A1582,[1]Mpios!$B$10:$C$1131,2,0)</f>
        <v>Santander</v>
      </c>
      <c r="C687" s="8" t="str">
        <f>+VLOOKUP(A687:A1582,[1]Mpios!$D$10:$E$1131,2,0)</f>
        <v>El Guacamayo</v>
      </c>
      <c r="D687" s="20">
        <v>6</v>
      </c>
    </row>
    <row r="688" spans="1:4">
      <c r="A688" s="25" t="s">
        <v>723</v>
      </c>
      <c r="B688" s="25" t="str">
        <f>+VLOOKUP(A688:A1583,[1]Mpios!$B$10:$C$1131,2,0)</f>
        <v>Santander</v>
      </c>
      <c r="C688" s="8" t="str">
        <f>+VLOOKUP(A688:A1583,[1]Mpios!$D$10:$E$1131,2,0)</f>
        <v>El Peñón</v>
      </c>
      <c r="D688" s="20">
        <v>28</v>
      </c>
    </row>
    <row r="689" spans="1:4">
      <c r="A689" s="25" t="s">
        <v>724</v>
      </c>
      <c r="B689" s="25" t="str">
        <f>+VLOOKUP(A689:A1584,[1]Mpios!$B$10:$C$1131,2,0)</f>
        <v>Santander</v>
      </c>
      <c r="C689" s="8" t="str">
        <f>+VLOOKUP(A689:A1584,[1]Mpios!$D$10:$E$1131,2,0)</f>
        <v>El Playón</v>
      </c>
      <c r="D689" s="20">
        <v>2</v>
      </c>
    </row>
    <row r="690" spans="1:4">
      <c r="A690" s="25" t="s">
        <v>725</v>
      </c>
      <c r="B690" s="25" t="str">
        <f>+VLOOKUP(A690:A1585,[1]Mpios!$B$10:$C$1131,2,0)</f>
        <v>Santander</v>
      </c>
      <c r="C690" s="8" t="str">
        <f>+VLOOKUP(A690:A1585,[1]Mpios!$D$10:$E$1131,2,0)</f>
        <v>Florián</v>
      </c>
      <c r="D690" s="20">
        <v>3</v>
      </c>
    </row>
    <row r="691" spans="1:4">
      <c r="A691" s="25" t="s">
        <v>726</v>
      </c>
      <c r="B691" s="25" t="str">
        <f>+VLOOKUP(A691:A1586,[1]Mpios!$B$10:$C$1131,2,0)</f>
        <v>Santander</v>
      </c>
      <c r="C691" s="8" t="str">
        <f>+VLOOKUP(A691:A1586,[1]Mpios!$D$10:$E$1131,2,0)</f>
        <v>Floridablanca</v>
      </c>
      <c r="D691" s="20">
        <v>16</v>
      </c>
    </row>
    <row r="692" spans="1:4">
      <c r="A692" s="25" t="s">
        <v>727</v>
      </c>
      <c r="B692" s="25" t="str">
        <f>+VLOOKUP(A692:A1587,[1]Mpios!$B$10:$C$1131,2,0)</f>
        <v>Santander</v>
      </c>
      <c r="C692" s="8" t="str">
        <f>+VLOOKUP(A692:A1587,[1]Mpios!$D$10:$E$1131,2,0)</f>
        <v>Girón</v>
      </c>
      <c r="D692" s="20">
        <v>29</v>
      </c>
    </row>
    <row r="693" spans="1:4">
      <c r="A693" s="25" t="s">
        <v>728</v>
      </c>
      <c r="B693" s="25" t="str">
        <f>+VLOOKUP(A693:A1588,[1]Mpios!$B$10:$C$1131,2,0)</f>
        <v>Santander</v>
      </c>
      <c r="C693" s="8" t="str">
        <f>+VLOOKUP(A693:A1588,[1]Mpios!$D$10:$E$1131,2,0)</f>
        <v>Guaca</v>
      </c>
      <c r="D693" s="20">
        <v>4</v>
      </c>
    </row>
    <row r="694" spans="1:4">
      <c r="A694" s="25" t="s">
        <v>729</v>
      </c>
      <c r="B694" s="25" t="str">
        <f>+VLOOKUP(A694:A1589,[1]Mpios!$B$10:$C$1131,2,0)</f>
        <v>Santander</v>
      </c>
      <c r="C694" s="8" t="str">
        <f>+VLOOKUP(A694:A1589,[1]Mpios!$D$10:$E$1131,2,0)</f>
        <v>Hato</v>
      </c>
      <c r="D694" s="20">
        <v>3</v>
      </c>
    </row>
    <row r="695" spans="1:4">
      <c r="A695" s="25" t="s">
        <v>730</v>
      </c>
      <c r="B695" s="25" t="str">
        <f>+VLOOKUP(A695:A1590,[1]Mpios!$B$10:$C$1131,2,0)</f>
        <v>Santander</v>
      </c>
      <c r="C695" s="8" t="str">
        <f>+VLOOKUP(A695:A1590,[1]Mpios!$D$10:$E$1131,2,0)</f>
        <v>Jesús María</v>
      </c>
      <c r="D695" s="20">
        <v>4</v>
      </c>
    </row>
    <row r="696" spans="1:4">
      <c r="A696" s="25" t="s">
        <v>731</v>
      </c>
      <c r="B696" s="25" t="str">
        <f>+VLOOKUP(A696:A1591,[1]Mpios!$B$10:$C$1131,2,0)</f>
        <v>Santander</v>
      </c>
      <c r="C696" s="8" t="str">
        <f>+VLOOKUP(A696:A1591,[1]Mpios!$D$10:$E$1131,2,0)</f>
        <v>Jordán</v>
      </c>
      <c r="D696" s="20">
        <v>6</v>
      </c>
    </row>
    <row r="697" spans="1:4">
      <c r="A697" s="25" t="s">
        <v>732</v>
      </c>
      <c r="B697" s="25" t="str">
        <f>+VLOOKUP(A697:A1592,[1]Mpios!$B$10:$C$1131,2,0)</f>
        <v>Santander</v>
      </c>
      <c r="C697" s="8" t="str">
        <f>+VLOOKUP(A697:A1592,[1]Mpios!$D$10:$E$1131,2,0)</f>
        <v>La Belleza</v>
      </c>
      <c r="D697" s="20">
        <v>25</v>
      </c>
    </row>
    <row r="698" spans="1:4">
      <c r="A698" s="25" t="s">
        <v>733</v>
      </c>
      <c r="B698" s="25" t="str">
        <f>+VLOOKUP(A698:A1593,[1]Mpios!$B$10:$C$1131,2,0)</f>
        <v>Santander</v>
      </c>
      <c r="C698" s="8" t="str">
        <f>+VLOOKUP(A698:A1593,[1]Mpios!$D$10:$E$1131,2,0)</f>
        <v>Landázuri</v>
      </c>
      <c r="D698" s="20">
        <v>27</v>
      </c>
    </row>
    <row r="699" spans="1:4">
      <c r="A699" s="25" t="s">
        <v>734</v>
      </c>
      <c r="B699" s="25" t="str">
        <f>+VLOOKUP(A699:A1594,[1]Mpios!$B$10:$C$1131,2,0)</f>
        <v>Santander</v>
      </c>
      <c r="C699" s="8" t="str">
        <f>+VLOOKUP(A699:A1594,[1]Mpios!$D$10:$E$1131,2,0)</f>
        <v>Lebríja</v>
      </c>
      <c r="D699" s="20">
        <v>13</v>
      </c>
    </row>
    <row r="700" spans="1:4">
      <c r="A700" s="25" t="s">
        <v>735</v>
      </c>
      <c r="B700" s="25" t="str">
        <f>+VLOOKUP(A700:A1595,[1]Mpios!$B$10:$C$1131,2,0)</f>
        <v>Santander</v>
      </c>
      <c r="C700" s="8" t="str">
        <f>+VLOOKUP(A700:A1595,[1]Mpios!$D$10:$E$1131,2,0)</f>
        <v>Málaga</v>
      </c>
      <c r="D700" s="20">
        <v>3</v>
      </c>
    </row>
    <row r="701" spans="1:4">
      <c r="A701" s="25" t="s">
        <v>736</v>
      </c>
      <c r="B701" s="25" t="str">
        <f>+VLOOKUP(A701:A1596,[1]Mpios!$B$10:$C$1131,2,0)</f>
        <v>Santander</v>
      </c>
      <c r="C701" s="8" t="str">
        <f>+VLOOKUP(A701:A1596,[1]Mpios!$D$10:$E$1131,2,0)</f>
        <v>Matanza</v>
      </c>
      <c r="D701" s="20">
        <v>1</v>
      </c>
    </row>
    <row r="702" spans="1:4">
      <c r="A702" s="25" t="s">
        <v>737</v>
      </c>
      <c r="B702" s="25" t="str">
        <f>+VLOOKUP(A702:A1597,[1]Mpios!$B$10:$C$1131,2,0)</f>
        <v>Santander</v>
      </c>
      <c r="C702" s="8" t="str">
        <f>+VLOOKUP(A702:A1597,[1]Mpios!$D$10:$E$1131,2,0)</f>
        <v>Molagavita</v>
      </c>
      <c r="D702" s="20">
        <v>5</v>
      </c>
    </row>
    <row r="703" spans="1:4">
      <c r="A703" s="25" t="s">
        <v>738</v>
      </c>
      <c r="B703" s="25" t="str">
        <f>+VLOOKUP(A703:A1598,[1]Mpios!$B$10:$C$1131,2,0)</f>
        <v>Santander</v>
      </c>
      <c r="C703" s="8" t="str">
        <f>+VLOOKUP(A703:A1598,[1]Mpios!$D$10:$E$1131,2,0)</f>
        <v>Páramo</v>
      </c>
      <c r="D703" s="20">
        <v>3</v>
      </c>
    </row>
    <row r="704" spans="1:4">
      <c r="A704" s="25" t="s">
        <v>739</v>
      </c>
      <c r="B704" s="25" t="str">
        <f>+VLOOKUP(A704:A1599,[1]Mpios!$B$10:$C$1131,2,0)</f>
        <v>Santander</v>
      </c>
      <c r="C704" s="8" t="str">
        <f>+VLOOKUP(A704:A1599,[1]Mpios!$D$10:$E$1131,2,0)</f>
        <v>Piedecuesta</v>
      </c>
      <c r="D704" s="20">
        <v>44</v>
      </c>
    </row>
    <row r="705" spans="1:4">
      <c r="A705" s="25" t="s">
        <v>740</v>
      </c>
      <c r="B705" s="25" t="str">
        <f>+VLOOKUP(A705:A1600,[1]Mpios!$B$10:$C$1131,2,0)</f>
        <v>Santander</v>
      </c>
      <c r="C705" s="8" t="str">
        <f>+VLOOKUP(A705:A1600,[1]Mpios!$D$10:$E$1131,2,0)</f>
        <v>Puente Nacional</v>
      </c>
      <c r="D705" s="20">
        <v>1</v>
      </c>
    </row>
    <row r="706" spans="1:4">
      <c r="A706" s="25" t="s">
        <v>741</v>
      </c>
      <c r="B706" s="25" t="str">
        <f>+VLOOKUP(A706:A1601,[1]Mpios!$B$10:$C$1131,2,0)</f>
        <v>Santander</v>
      </c>
      <c r="C706" s="8" t="str">
        <f>+VLOOKUP(A706:A1601,[1]Mpios!$D$10:$E$1131,2,0)</f>
        <v>Puerto Parra</v>
      </c>
      <c r="D706" s="20">
        <v>7</v>
      </c>
    </row>
    <row r="707" spans="1:4">
      <c r="A707" s="25" t="s">
        <v>742</v>
      </c>
      <c r="B707" s="25" t="str">
        <f>+VLOOKUP(A707:A1602,[1]Mpios!$B$10:$C$1131,2,0)</f>
        <v>Santander</v>
      </c>
      <c r="C707" s="8" t="str">
        <f>+VLOOKUP(A707:A1602,[1]Mpios!$D$10:$E$1131,2,0)</f>
        <v>Puerto Wilches</v>
      </c>
      <c r="D707" s="20">
        <v>107</v>
      </c>
    </row>
    <row r="708" spans="1:4">
      <c r="A708" s="25" t="s">
        <v>743</v>
      </c>
      <c r="B708" s="25" t="str">
        <f>+VLOOKUP(A708:A1603,[1]Mpios!$B$10:$C$1131,2,0)</f>
        <v>Santander</v>
      </c>
      <c r="C708" s="8" t="str">
        <f>+VLOOKUP(A708:A1603,[1]Mpios!$D$10:$E$1131,2,0)</f>
        <v>Rionegro</v>
      </c>
      <c r="D708" s="20">
        <v>15</v>
      </c>
    </row>
    <row r="709" spans="1:4">
      <c r="A709" s="25" t="s">
        <v>744</v>
      </c>
      <c r="B709" s="25" t="str">
        <f>+VLOOKUP(A709:A1604,[1]Mpios!$B$10:$C$1131,2,0)</f>
        <v>Santander</v>
      </c>
      <c r="C709" s="8" t="str">
        <f>+VLOOKUP(A709:A1604,[1]Mpios!$D$10:$E$1131,2,0)</f>
        <v>Sabana de Torres</v>
      </c>
      <c r="D709" s="20">
        <v>52</v>
      </c>
    </row>
    <row r="710" spans="1:4">
      <c r="A710" s="25" t="s">
        <v>745</v>
      </c>
      <c r="B710" s="25" t="str">
        <f>+VLOOKUP(A710:A1605,[1]Mpios!$B$10:$C$1131,2,0)</f>
        <v>Santander</v>
      </c>
      <c r="C710" s="8" t="str">
        <f>+VLOOKUP(A710:A1605,[1]Mpios!$D$10:$E$1131,2,0)</f>
        <v>San Andrés</v>
      </c>
      <c r="D710" s="20">
        <v>8</v>
      </c>
    </row>
    <row r="711" spans="1:4">
      <c r="A711" s="25" t="s">
        <v>746</v>
      </c>
      <c r="B711" s="25" t="str">
        <f>+VLOOKUP(A711:A1606,[1]Mpios!$B$10:$C$1131,2,0)</f>
        <v>Santander</v>
      </c>
      <c r="C711" s="8" t="str">
        <f>+VLOOKUP(A711:A1606,[1]Mpios!$D$10:$E$1131,2,0)</f>
        <v>San Gil</v>
      </c>
      <c r="D711" s="20">
        <v>3</v>
      </c>
    </row>
    <row r="712" spans="1:4">
      <c r="A712" s="25" t="s">
        <v>747</v>
      </c>
      <c r="B712" s="25" t="str">
        <f>+VLOOKUP(A712:A1607,[1]Mpios!$B$10:$C$1131,2,0)</f>
        <v>Santander</v>
      </c>
      <c r="C712" s="8" t="str">
        <f>+VLOOKUP(A712:A1607,[1]Mpios!$D$10:$E$1131,2,0)</f>
        <v>San Vicente de Chucurí</v>
      </c>
      <c r="D712" s="20">
        <v>18</v>
      </c>
    </row>
    <row r="713" spans="1:4">
      <c r="A713" s="25" t="s">
        <v>748</v>
      </c>
      <c r="B713" s="25" t="str">
        <f>+VLOOKUP(A713:A1608,[1]Mpios!$B$10:$C$1131,2,0)</f>
        <v>Santander</v>
      </c>
      <c r="C713" s="8" t="str">
        <f>+VLOOKUP(A713:A1608,[1]Mpios!$D$10:$E$1131,2,0)</f>
        <v>Santa Bárbara</v>
      </c>
      <c r="D713" s="20">
        <v>3</v>
      </c>
    </row>
    <row r="714" spans="1:4">
      <c r="A714" s="25" t="s">
        <v>749</v>
      </c>
      <c r="B714" s="25" t="str">
        <f>+VLOOKUP(A714:A1609,[1]Mpios!$B$10:$C$1131,2,0)</f>
        <v>Santander</v>
      </c>
      <c r="C714" s="8" t="str">
        <f>+VLOOKUP(A714:A1609,[1]Mpios!$D$10:$E$1131,2,0)</f>
        <v>Santa Helena del Opón</v>
      </c>
      <c r="D714" s="20">
        <v>6</v>
      </c>
    </row>
    <row r="715" spans="1:4">
      <c r="A715" s="25" t="s">
        <v>750</v>
      </c>
      <c r="B715" s="25" t="str">
        <f>+VLOOKUP(A715:A1610,[1]Mpios!$B$10:$C$1131,2,0)</f>
        <v>Santander</v>
      </c>
      <c r="C715" s="8" t="str">
        <f>+VLOOKUP(A715:A1610,[1]Mpios!$D$10:$E$1131,2,0)</f>
        <v>Simacota</v>
      </c>
      <c r="D715" s="20">
        <v>10</v>
      </c>
    </row>
    <row r="716" spans="1:4">
      <c r="A716" s="25" t="s">
        <v>751</v>
      </c>
      <c r="B716" s="25" t="str">
        <f>+VLOOKUP(A716:A1611,[1]Mpios!$B$10:$C$1131,2,0)</f>
        <v>Santander</v>
      </c>
      <c r="C716" s="8" t="str">
        <f>+VLOOKUP(A716:A1611,[1]Mpios!$D$10:$E$1131,2,0)</f>
        <v>Socorro</v>
      </c>
      <c r="D716" s="20">
        <v>14</v>
      </c>
    </row>
    <row r="717" spans="1:4">
      <c r="A717" s="25" t="s">
        <v>752</v>
      </c>
      <c r="B717" s="25" t="str">
        <f>+VLOOKUP(A717:A1612,[1]Mpios!$B$10:$C$1131,2,0)</f>
        <v>Santander</v>
      </c>
      <c r="C717" s="8" t="str">
        <f>+VLOOKUP(A717:A1612,[1]Mpios!$D$10:$E$1131,2,0)</f>
        <v>Sucre</v>
      </c>
      <c r="D717" s="20">
        <v>23</v>
      </c>
    </row>
    <row r="718" spans="1:4">
      <c r="A718" s="25" t="s">
        <v>753</v>
      </c>
      <c r="B718" s="25" t="str">
        <f>+VLOOKUP(A718:A1613,[1]Mpios!$B$10:$C$1131,2,0)</f>
        <v>Santander</v>
      </c>
      <c r="C718" s="8" t="str">
        <f>+VLOOKUP(A718:A1613,[1]Mpios!$D$10:$E$1131,2,0)</f>
        <v>Tona</v>
      </c>
      <c r="D718" s="20">
        <v>10</v>
      </c>
    </row>
    <row r="719" spans="1:4">
      <c r="A719" s="25" t="s">
        <v>754</v>
      </c>
      <c r="B719" s="25" t="str">
        <f>+VLOOKUP(A719:A1614,[1]Mpios!$B$10:$C$1131,2,0)</f>
        <v>Santander</v>
      </c>
      <c r="C719" s="8" t="str">
        <f>+VLOOKUP(A719:A1614,[1]Mpios!$D$10:$E$1131,2,0)</f>
        <v>Vélez</v>
      </c>
      <c r="D719" s="20">
        <v>7</v>
      </c>
    </row>
    <row r="720" spans="1:4">
      <c r="A720" s="25" t="s">
        <v>755</v>
      </c>
      <c r="B720" s="25" t="str">
        <f>+VLOOKUP(A720:A1615,[1]Mpios!$B$10:$C$1131,2,0)</f>
        <v>Santander</v>
      </c>
      <c r="C720" s="8" t="str">
        <f>+VLOOKUP(A720:A1615,[1]Mpios!$D$10:$E$1131,2,0)</f>
        <v>Villanueva</v>
      </c>
      <c r="D720" s="20">
        <v>4</v>
      </c>
    </row>
    <row r="721" spans="1:4">
      <c r="A721" s="25" t="s">
        <v>756</v>
      </c>
      <c r="B721" s="25" t="str">
        <f>+VLOOKUP(A721:A1616,[1]Mpios!$B$10:$C$1131,2,0)</f>
        <v>Sucre</v>
      </c>
      <c r="C721" s="8" t="str">
        <f>+VLOOKUP(A721:A1616,[1]Mpios!$D$10:$E$1131,2,0)</f>
        <v>Sincelejo</v>
      </c>
      <c r="D721" s="20">
        <v>511</v>
      </c>
    </row>
    <row r="722" spans="1:4">
      <c r="A722" s="25" t="s">
        <v>757</v>
      </c>
      <c r="B722" s="25" t="str">
        <f>+VLOOKUP(A722:A1617,[1]Mpios!$B$10:$C$1131,2,0)</f>
        <v>Sucre</v>
      </c>
      <c r="C722" s="8" t="str">
        <f>+VLOOKUP(A722:A1617,[1]Mpios!$D$10:$E$1131,2,0)</f>
        <v>Buenavista</v>
      </c>
      <c r="D722" s="20">
        <v>2</v>
      </c>
    </row>
    <row r="723" spans="1:4">
      <c r="A723" s="25" t="s">
        <v>758</v>
      </c>
      <c r="B723" s="25" t="str">
        <f>+VLOOKUP(A723:A1618,[1]Mpios!$B$10:$C$1131,2,0)</f>
        <v>Sucre</v>
      </c>
      <c r="C723" s="8" t="str">
        <f>+VLOOKUP(A723:A1618,[1]Mpios!$D$10:$E$1131,2,0)</f>
        <v>Coloso</v>
      </c>
      <c r="D723" s="20">
        <v>41</v>
      </c>
    </row>
    <row r="724" spans="1:4">
      <c r="A724" s="25" t="s">
        <v>759</v>
      </c>
      <c r="B724" s="25" t="str">
        <f>+VLOOKUP(A724:A1619,[1]Mpios!$B$10:$C$1131,2,0)</f>
        <v>Sucre</v>
      </c>
      <c r="C724" s="8" t="str">
        <f>+VLOOKUP(A724:A1619,[1]Mpios!$D$10:$E$1131,2,0)</f>
        <v>Corozal</v>
      </c>
      <c r="D724" s="20">
        <v>25</v>
      </c>
    </row>
    <row r="725" spans="1:4">
      <c r="A725" s="25" t="s">
        <v>760</v>
      </c>
      <c r="B725" s="25" t="str">
        <f>+VLOOKUP(A725:A1620,[1]Mpios!$B$10:$C$1131,2,0)</f>
        <v>Sucre</v>
      </c>
      <c r="C725" s="8" t="str">
        <f>+VLOOKUP(A725:A1620,[1]Mpios!$D$10:$E$1131,2,0)</f>
        <v>Coveñas</v>
      </c>
      <c r="D725" s="20">
        <v>23</v>
      </c>
    </row>
    <row r="726" spans="1:4">
      <c r="A726" s="25" t="s">
        <v>761</v>
      </c>
      <c r="B726" s="25" t="str">
        <f>+VLOOKUP(A726:A1621,[1]Mpios!$B$10:$C$1131,2,0)</f>
        <v>Sucre</v>
      </c>
      <c r="C726" s="8" t="str">
        <f>+VLOOKUP(A726:A1621,[1]Mpios!$D$10:$E$1131,2,0)</f>
        <v>Chalán</v>
      </c>
      <c r="D726" s="20">
        <v>12</v>
      </c>
    </row>
    <row r="727" spans="1:4">
      <c r="A727" s="25" t="s">
        <v>762</v>
      </c>
      <c r="B727" s="25" t="str">
        <f>+VLOOKUP(A727:A1622,[1]Mpios!$B$10:$C$1131,2,0)</f>
        <v>Sucre</v>
      </c>
      <c r="C727" s="8" t="str">
        <f>+VLOOKUP(A727:A1622,[1]Mpios!$D$10:$E$1131,2,0)</f>
        <v>El Roble</v>
      </c>
      <c r="D727" s="20">
        <v>3</v>
      </c>
    </row>
    <row r="728" spans="1:4">
      <c r="A728" s="25" t="s">
        <v>763</v>
      </c>
      <c r="B728" s="25" t="str">
        <f>+VLOOKUP(A728:A1623,[1]Mpios!$B$10:$C$1131,2,0)</f>
        <v>Sucre</v>
      </c>
      <c r="C728" s="8" t="str">
        <f>+VLOOKUP(A728:A1623,[1]Mpios!$D$10:$E$1131,2,0)</f>
        <v>Galeras</v>
      </c>
      <c r="D728" s="20">
        <v>22</v>
      </c>
    </row>
    <row r="729" spans="1:4">
      <c r="A729" s="25" t="s">
        <v>764</v>
      </c>
      <c r="B729" s="25" t="str">
        <f>+VLOOKUP(A729:A1624,[1]Mpios!$B$10:$C$1131,2,0)</f>
        <v>Sucre</v>
      </c>
      <c r="C729" s="8" t="str">
        <f>+VLOOKUP(A729:A1624,[1]Mpios!$D$10:$E$1131,2,0)</f>
        <v>Guaranda</v>
      </c>
      <c r="D729" s="20">
        <v>239</v>
      </c>
    </row>
    <row r="730" spans="1:4">
      <c r="A730" s="25" t="s">
        <v>765</v>
      </c>
      <c r="B730" s="25" t="str">
        <f>+VLOOKUP(A730:A1625,[1]Mpios!$B$10:$C$1131,2,0)</f>
        <v>Sucre</v>
      </c>
      <c r="C730" s="8" t="str">
        <f>+VLOOKUP(A730:A1625,[1]Mpios!$D$10:$E$1131,2,0)</f>
        <v>La Unión</v>
      </c>
      <c r="D730" s="20">
        <v>6</v>
      </c>
    </row>
    <row r="731" spans="1:4">
      <c r="A731" s="25" t="s">
        <v>766</v>
      </c>
      <c r="B731" s="25" t="str">
        <f>+VLOOKUP(A731:A1626,[1]Mpios!$B$10:$C$1131,2,0)</f>
        <v>Sucre</v>
      </c>
      <c r="C731" s="8" t="str">
        <f>+VLOOKUP(A731:A1626,[1]Mpios!$D$10:$E$1131,2,0)</f>
        <v>Los Palmitos</v>
      </c>
      <c r="D731" s="20">
        <v>19</v>
      </c>
    </row>
    <row r="732" spans="1:4">
      <c r="A732" s="25" t="s">
        <v>767</v>
      </c>
      <c r="B732" s="25" t="str">
        <f>+VLOOKUP(A732:A1627,[1]Mpios!$B$10:$C$1131,2,0)</f>
        <v>Sucre</v>
      </c>
      <c r="C732" s="8" t="str">
        <f>+VLOOKUP(A732:A1627,[1]Mpios!$D$10:$E$1131,2,0)</f>
        <v>Majagual</v>
      </c>
      <c r="D732" s="20">
        <v>135</v>
      </c>
    </row>
    <row r="733" spans="1:4">
      <c r="A733" s="25" t="s">
        <v>768</v>
      </c>
      <c r="B733" s="25" t="str">
        <f>+VLOOKUP(A733:A1628,[1]Mpios!$B$10:$C$1131,2,0)</f>
        <v>Sucre</v>
      </c>
      <c r="C733" s="8" t="str">
        <f>+VLOOKUP(A733:A1628,[1]Mpios!$D$10:$E$1131,2,0)</f>
        <v>Morroa</v>
      </c>
      <c r="D733" s="20">
        <v>17</v>
      </c>
    </row>
    <row r="734" spans="1:4">
      <c r="A734" s="25" t="s">
        <v>769</v>
      </c>
      <c r="B734" s="25" t="str">
        <f>+VLOOKUP(A734:A1629,[1]Mpios!$B$10:$C$1131,2,0)</f>
        <v>Sucre</v>
      </c>
      <c r="C734" s="8" t="str">
        <f>+VLOOKUP(A734:A1629,[1]Mpios!$D$10:$E$1131,2,0)</f>
        <v>Ovejas</v>
      </c>
      <c r="D734" s="20">
        <v>33</v>
      </c>
    </row>
    <row r="735" spans="1:4">
      <c r="A735" s="25" t="s">
        <v>770</v>
      </c>
      <c r="B735" s="25" t="str">
        <f>+VLOOKUP(A735:A1630,[1]Mpios!$B$10:$C$1131,2,0)</f>
        <v>Sucre</v>
      </c>
      <c r="C735" s="8" t="str">
        <f>+VLOOKUP(A735:A1630,[1]Mpios!$D$10:$E$1131,2,0)</f>
        <v>Palmito</v>
      </c>
      <c r="D735" s="20">
        <v>10</v>
      </c>
    </row>
    <row r="736" spans="1:4">
      <c r="A736" s="25" t="s">
        <v>771</v>
      </c>
      <c r="B736" s="25" t="str">
        <f>+VLOOKUP(A736:A1631,[1]Mpios!$B$10:$C$1131,2,0)</f>
        <v>Sucre</v>
      </c>
      <c r="C736" s="8" t="str">
        <f>+VLOOKUP(A736:A1631,[1]Mpios!$D$10:$E$1131,2,0)</f>
        <v>Sampués</v>
      </c>
      <c r="D736" s="20">
        <v>35</v>
      </c>
    </row>
    <row r="737" spans="1:4">
      <c r="A737" s="25" t="s">
        <v>772</v>
      </c>
      <c r="B737" s="25" t="str">
        <f>+VLOOKUP(A737:A1632,[1]Mpios!$B$10:$C$1131,2,0)</f>
        <v>Sucre</v>
      </c>
      <c r="C737" s="8" t="str">
        <f>+VLOOKUP(A737:A1632,[1]Mpios!$D$10:$E$1131,2,0)</f>
        <v>San Benito Abad</v>
      </c>
      <c r="D737" s="20">
        <v>30</v>
      </c>
    </row>
    <row r="738" spans="1:4">
      <c r="A738" s="25" t="s">
        <v>773</v>
      </c>
      <c r="B738" s="25" t="str">
        <f>+VLOOKUP(A738:A1633,[1]Mpios!$B$10:$C$1131,2,0)</f>
        <v>Sucre</v>
      </c>
      <c r="C738" s="8" t="str">
        <f>+VLOOKUP(A738:A1633,[1]Mpios!$D$10:$E$1131,2,0)</f>
        <v>San Juan de Betulia</v>
      </c>
      <c r="D738" s="20">
        <v>15</v>
      </c>
    </row>
    <row r="739" spans="1:4">
      <c r="A739" s="25" t="s">
        <v>774</v>
      </c>
      <c r="B739" s="25" t="str">
        <f>+VLOOKUP(A739:A1634,[1]Mpios!$B$10:$C$1131,2,0)</f>
        <v>Sucre</v>
      </c>
      <c r="C739" s="8" t="str">
        <f>+VLOOKUP(A739:A1634,[1]Mpios!$D$10:$E$1131,2,0)</f>
        <v>San Marcos</v>
      </c>
      <c r="D739" s="20">
        <v>178</v>
      </c>
    </row>
    <row r="740" spans="1:4">
      <c r="A740" s="25" t="s">
        <v>775</v>
      </c>
      <c r="B740" s="25" t="str">
        <f>+VLOOKUP(A740:A1635,[1]Mpios!$B$10:$C$1131,2,0)</f>
        <v>Sucre</v>
      </c>
      <c r="C740" s="8" t="str">
        <f>+VLOOKUP(A740:A1635,[1]Mpios!$D$10:$E$1131,2,0)</f>
        <v>San Onofre</v>
      </c>
      <c r="D740" s="20">
        <v>151</v>
      </c>
    </row>
    <row r="741" spans="1:4">
      <c r="A741" s="25" t="s">
        <v>776</v>
      </c>
      <c r="B741" s="25" t="str">
        <f>+VLOOKUP(A741:A1636,[1]Mpios!$B$10:$C$1131,2,0)</f>
        <v>Sucre</v>
      </c>
      <c r="C741" s="8" t="str">
        <f>+VLOOKUP(A741:A1636,[1]Mpios!$D$10:$E$1131,2,0)</f>
        <v>San Pedro</v>
      </c>
      <c r="D741" s="20">
        <v>14</v>
      </c>
    </row>
    <row r="742" spans="1:4">
      <c r="A742" s="25" t="s">
        <v>777</v>
      </c>
      <c r="B742" s="25" t="str">
        <f>+VLOOKUP(A742:A1637,[1]Mpios!$B$10:$C$1131,2,0)</f>
        <v>Sucre</v>
      </c>
      <c r="C742" s="8" t="str">
        <f>+VLOOKUP(A742:A1637,[1]Mpios!$D$10:$E$1131,2,0)</f>
        <v>San Luis de Sincé</v>
      </c>
      <c r="D742" s="20">
        <v>9</v>
      </c>
    </row>
    <row r="743" spans="1:4">
      <c r="A743" s="25" t="s">
        <v>778</v>
      </c>
      <c r="B743" s="25" t="str">
        <f>+VLOOKUP(A743:A1638,[1]Mpios!$B$10:$C$1131,2,0)</f>
        <v>Sucre</v>
      </c>
      <c r="C743" s="8" t="str">
        <f>+VLOOKUP(A743:A1638,[1]Mpios!$D$10:$E$1131,2,0)</f>
        <v>Sucre</v>
      </c>
      <c r="D743" s="20">
        <v>219</v>
      </c>
    </row>
    <row r="744" spans="1:4">
      <c r="A744" s="25" t="s">
        <v>779</v>
      </c>
      <c r="B744" s="25" t="str">
        <f>+VLOOKUP(A744:A1639,[1]Mpios!$B$10:$C$1131,2,0)</f>
        <v>Sucre</v>
      </c>
      <c r="C744" s="8" t="str">
        <f>+VLOOKUP(A744:A1639,[1]Mpios!$D$10:$E$1131,2,0)</f>
        <v>Santiago de Tolú</v>
      </c>
      <c r="D744" s="20">
        <v>29</v>
      </c>
    </row>
    <row r="745" spans="1:4">
      <c r="A745" s="25" t="s">
        <v>780</v>
      </c>
      <c r="B745" s="25" t="str">
        <f>+VLOOKUP(A745:A1640,[1]Mpios!$B$10:$C$1131,2,0)</f>
        <v>Sucre</v>
      </c>
      <c r="C745" s="8" t="str">
        <f>+VLOOKUP(A745:A1640,[1]Mpios!$D$10:$E$1131,2,0)</f>
        <v>Tolú Viejo</v>
      </c>
      <c r="D745" s="20">
        <v>84</v>
      </c>
    </row>
    <row r="746" spans="1:4">
      <c r="A746" s="25" t="s">
        <v>781</v>
      </c>
      <c r="B746" s="25" t="str">
        <f>+VLOOKUP(A746:A1641,[1]Mpios!$B$10:$C$1131,2,0)</f>
        <v>Tolima</v>
      </c>
      <c r="C746" s="8" t="str">
        <f>+VLOOKUP(A746:A1641,[1]Mpios!$D$10:$E$1131,2,0)</f>
        <v>Ibagué</v>
      </c>
      <c r="D746" s="20">
        <v>1015</v>
      </c>
    </row>
    <row r="747" spans="1:4">
      <c r="A747" s="25" t="s">
        <v>782</v>
      </c>
      <c r="B747" s="25" t="str">
        <f>+VLOOKUP(A747:A1642,[1]Mpios!$B$10:$C$1131,2,0)</f>
        <v>Tolima</v>
      </c>
      <c r="C747" s="8" t="str">
        <f>+VLOOKUP(A747:A1642,[1]Mpios!$D$10:$E$1131,2,0)</f>
        <v>Alpujarra</v>
      </c>
      <c r="D747" s="20">
        <v>12</v>
      </c>
    </row>
    <row r="748" spans="1:4">
      <c r="A748" s="25" t="s">
        <v>783</v>
      </c>
      <c r="B748" s="25" t="str">
        <f>+VLOOKUP(A748:A1643,[1]Mpios!$B$10:$C$1131,2,0)</f>
        <v>Tolima</v>
      </c>
      <c r="C748" s="8" t="str">
        <f>+VLOOKUP(A748:A1643,[1]Mpios!$D$10:$E$1131,2,0)</f>
        <v>Alvarado</v>
      </c>
      <c r="D748" s="20">
        <v>36</v>
      </c>
    </row>
    <row r="749" spans="1:4">
      <c r="A749" s="25" t="s">
        <v>784</v>
      </c>
      <c r="B749" s="25" t="str">
        <f>+VLOOKUP(A749:A1644,[1]Mpios!$B$10:$C$1131,2,0)</f>
        <v>Tolima</v>
      </c>
      <c r="C749" s="8" t="str">
        <f>+VLOOKUP(A749:A1644,[1]Mpios!$D$10:$E$1131,2,0)</f>
        <v>Ambalema</v>
      </c>
      <c r="D749" s="20">
        <v>25</v>
      </c>
    </row>
    <row r="750" spans="1:4">
      <c r="A750" s="25" t="s">
        <v>785</v>
      </c>
      <c r="B750" s="25" t="str">
        <f>+VLOOKUP(A750:A1645,[1]Mpios!$B$10:$C$1131,2,0)</f>
        <v>Tolima</v>
      </c>
      <c r="C750" s="8" t="str">
        <f>+VLOOKUP(A750:A1645,[1]Mpios!$D$10:$E$1131,2,0)</f>
        <v>Anzoátegui</v>
      </c>
      <c r="D750" s="20">
        <v>141</v>
      </c>
    </row>
    <row r="751" spans="1:4">
      <c r="A751" s="25" t="s">
        <v>786</v>
      </c>
      <c r="B751" s="25" t="str">
        <f>+VLOOKUP(A751:A1646,[1]Mpios!$B$10:$C$1131,2,0)</f>
        <v>Tolima</v>
      </c>
      <c r="C751" s="8" t="str">
        <f>+VLOOKUP(A751:A1646,[1]Mpios!$D$10:$E$1131,2,0)</f>
        <v>Armero</v>
      </c>
      <c r="D751" s="20">
        <v>16</v>
      </c>
    </row>
    <row r="752" spans="1:4">
      <c r="A752" s="25" t="s">
        <v>787</v>
      </c>
      <c r="B752" s="25" t="str">
        <f>+VLOOKUP(A752:A1647,[1]Mpios!$B$10:$C$1131,2,0)</f>
        <v>Tolima</v>
      </c>
      <c r="C752" s="8" t="str">
        <f>+VLOOKUP(A752:A1647,[1]Mpios!$D$10:$E$1131,2,0)</f>
        <v>Ataco</v>
      </c>
      <c r="D752" s="20">
        <v>644</v>
      </c>
    </row>
    <row r="753" spans="1:4">
      <c r="A753" s="25" t="s">
        <v>788</v>
      </c>
      <c r="B753" s="25" t="str">
        <f>+VLOOKUP(A753:A1648,[1]Mpios!$B$10:$C$1131,2,0)</f>
        <v>Tolima</v>
      </c>
      <c r="C753" s="8" t="str">
        <f>+VLOOKUP(A753:A1648,[1]Mpios!$D$10:$E$1131,2,0)</f>
        <v>Cajamarca</v>
      </c>
      <c r="D753" s="20">
        <v>202</v>
      </c>
    </row>
    <row r="754" spans="1:4">
      <c r="A754" s="25" t="s">
        <v>789</v>
      </c>
      <c r="B754" s="25" t="str">
        <f>+VLOOKUP(A754:A1649,[1]Mpios!$B$10:$C$1131,2,0)</f>
        <v>Tolima</v>
      </c>
      <c r="C754" s="8" t="str">
        <f>+VLOOKUP(A754:A1649,[1]Mpios!$D$10:$E$1131,2,0)</f>
        <v>Carmen de Apicalá</v>
      </c>
      <c r="D754" s="20">
        <v>7</v>
      </c>
    </row>
    <row r="755" spans="1:4">
      <c r="A755" s="25" t="s">
        <v>790</v>
      </c>
      <c r="B755" s="25" t="str">
        <f>+VLOOKUP(A755:A1650,[1]Mpios!$B$10:$C$1131,2,0)</f>
        <v>Tolima</v>
      </c>
      <c r="C755" s="8" t="str">
        <f>+VLOOKUP(A755:A1650,[1]Mpios!$D$10:$E$1131,2,0)</f>
        <v>Casabianca</v>
      </c>
      <c r="D755" s="20">
        <v>33</v>
      </c>
    </row>
    <row r="756" spans="1:4">
      <c r="A756" s="25" t="s">
        <v>791</v>
      </c>
      <c r="B756" s="25" t="str">
        <f>+VLOOKUP(A756:A1651,[1]Mpios!$B$10:$C$1131,2,0)</f>
        <v>Tolima</v>
      </c>
      <c r="C756" s="8" t="str">
        <f>+VLOOKUP(A756:A1651,[1]Mpios!$D$10:$E$1131,2,0)</f>
        <v>Chaparral</v>
      </c>
      <c r="D756" s="20">
        <v>665</v>
      </c>
    </row>
    <row r="757" spans="1:4">
      <c r="A757" s="25" t="s">
        <v>792</v>
      </c>
      <c r="B757" s="25" t="str">
        <f>+VLOOKUP(A757:A1652,[1]Mpios!$B$10:$C$1131,2,0)</f>
        <v>Tolima</v>
      </c>
      <c r="C757" s="8" t="str">
        <f>+VLOOKUP(A757:A1652,[1]Mpios!$D$10:$E$1131,2,0)</f>
        <v>Coello</v>
      </c>
      <c r="D757" s="20">
        <v>9</v>
      </c>
    </row>
    <row r="758" spans="1:4">
      <c r="A758" s="25" t="s">
        <v>793</v>
      </c>
      <c r="B758" s="25" t="str">
        <f>+VLOOKUP(A758:A1653,[1]Mpios!$B$10:$C$1131,2,0)</f>
        <v>Tolima</v>
      </c>
      <c r="C758" s="8" t="str">
        <f>+VLOOKUP(A758:A1653,[1]Mpios!$D$10:$E$1131,2,0)</f>
        <v>Coyaima</v>
      </c>
      <c r="D758" s="20">
        <v>635</v>
      </c>
    </row>
    <row r="759" spans="1:4">
      <c r="A759" s="25" t="s">
        <v>794</v>
      </c>
      <c r="B759" s="25" t="str">
        <f>+VLOOKUP(A759:A1654,[1]Mpios!$B$10:$C$1131,2,0)</f>
        <v>Tolima</v>
      </c>
      <c r="C759" s="8" t="str">
        <f>+VLOOKUP(A759:A1654,[1]Mpios!$D$10:$E$1131,2,0)</f>
        <v>Cunday</v>
      </c>
      <c r="D759" s="20">
        <v>115</v>
      </c>
    </row>
    <row r="760" spans="1:4">
      <c r="A760" s="25" t="s">
        <v>795</v>
      </c>
      <c r="B760" s="25" t="str">
        <f>+VLOOKUP(A760:A1655,[1]Mpios!$B$10:$C$1131,2,0)</f>
        <v>Tolima</v>
      </c>
      <c r="C760" s="8" t="str">
        <f>+VLOOKUP(A760:A1655,[1]Mpios!$D$10:$E$1131,2,0)</f>
        <v>Dolores</v>
      </c>
      <c r="D760" s="20">
        <v>89</v>
      </c>
    </row>
    <row r="761" spans="1:4">
      <c r="A761" s="25" t="s">
        <v>796</v>
      </c>
      <c r="B761" s="25" t="str">
        <f>+VLOOKUP(A761:A1656,[1]Mpios!$B$10:$C$1131,2,0)</f>
        <v>Tolima</v>
      </c>
      <c r="C761" s="8" t="str">
        <f>+VLOOKUP(A761:A1656,[1]Mpios!$D$10:$E$1131,2,0)</f>
        <v>Espinal</v>
      </c>
      <c r="D761" s="20">
        <v>34</v>
      </c>
    </row>
    <row r="762" spans="1:4">
      <c r="A762" s="25" t="s">
        <v>797</v>
      </c>
      <c r="B762" s="25" t="str">
        <f>+VLOOKUP(A762:A1657,[1]Mpios!$B$10:$C$1131,2,0)</f>
        <v>Tolima</v>
      </c>
      <c r="C762" s="8" t="str">
        <f>+VLOOKUP(A762:A1657,[1]Mpios!$D$10:$E$1131,2,0)</f>
        <v>Falan</v>
      </c>
      <c r="D762" s="20">
        <v>28</v>
      </c>
    </row>
    <row r="763" spans="1:4">
      <c r="A763" s="25" t="s">
        <v>798</v>
      </c>
      <c r="B763" s="25" t="str">
        <f>+VLOOKUP(A763:A1658,[1]Mpios!$B$10:$C$1131,2,0)</f>
        <v>Tolima</v>
      </c>
      <c r="C763" s="8" t="str">
        <f>+VLOOKUP(A763:A1658,[1]Mpios!$D$10:$E$1131,2,0)</f>
        <v>Flandes</v>
      </c>
      <c r="D763" s="20">
        <v>19</v>
      </c>
    </row>
    <row r="764" spans="1:4">
      <c r="A764" s="25" t="s">
        <v>799</v>
      </c>
      <c r="B764" s="25" t="str">
        <f>+VLOOKUP(A764:A1659,[1]Mpios!$B$10:$C$1131,2,0)</f>
        <v>Tolima</v>
      </c>
      <c r="C764" s="8" t="str">
        <f>+VLOOKUP(A764:A1659,[1]Mpios!$D$10:$E$1131,2,0)</f>
        <v>Fresno</v>
      </c>
      <c r="D764" s="20">
        <v>32</v>
      </c>
    </row>
    <row r="765" spans="1:4">
      <c r="A765" s="25" t="s">
        <v>800</v>
      </c>
      <c r="B765" s="25" t="str">
        <f>+VLOOKUP(A765:A1660,[1]Mpios!$B$10:$C$1131,2,0)</f>
        <v>Tolima</v>
      </c>
      <c r="C765" s="8" t="str">
        <f>+VLOOKUP(A765:A1660,[1]Mpios!$D$10:$E$1131,2,0)</f>
        <v>Guamo</v>
      </c>
      <c r="D765" s="20">
        <v>39</v>
      </c>
    </row>
    <row r="766" spans="1:4">
      <c r="A766" s="25" t="s">
        <v>801</v>
      </c>
      <c r="B766" s="25" t="str">
        <f>+VLOOKUP(A766:A1661,[1]Mpios!$B$10:$C$1131,2,0)</f>
        <v>Tolima</v>
      </c>
      <c r="C766" s="8" t="str">
        <f>+VLOOKUP(A766:A1661,[1]Mpios!$D$10:$E$1131,2,0)</f>
        <v>Herveo</v>
      </c>
      <c r="D766" s="20">
        <v>23</v>
      </c>
    </row>
    <row r="767" spans="1:4">
      <c r="A767" s="25" t="s">
        <v>802</v>
      </c>
      <c r="B767" s="25" t="str">
        <f>+VLOOKUP(A767:A1662,[1]Mpios!$B$10:$C$1131,2,0)</f>
        <v>Tolima</v>
      </c>
      <c r="C767" s="8" t="str">
        <f>+VLOOKUP(A767:A1662,[1]Mpios!$D$10:$E$1131,2,0)</f>
        <v>Honda</v>
      </c>
      <c r="D767" s="20">
        <v>4</v>
      </c>
    </row>
    <row r="768" spans="1:4">
      <c r="A768" s="25" t="s">
        <v>803</v>
      </c>
      <c r="B768" s="25" t="str">
        <f>+VLOOKUP(A768:A1663,[1]Mpios!$B$10:$C$1131,2,0)</f>
        <v>Tolima</v>
      </c>
      <c r="C768" s="8" t="str">
        <f>+VLOOKUP(A768:A1663,[1]Mpios!$D$10:$E$1131,2,0)</f>
        <v>Icononzo</v>
      </c>
      <c r="D768" s="20">
        <v>70</v>
      </c>
    </row>
    <row r="769" spans="1:4">
      <c r="A769" s="25" t="s">
        <v>804</v>
      </c>
      <c r="B769" s="25" t="str">
        <f>+VLOOKUP(A769:A1664,[1]Mpios!$B$10:$C$1131,2,0)</f>
        <v>Tolima</v>
      </c>
      <c r="C769" s="8" t="str">
        <f>+VLOOKUP(A769:A1664,[1]Mpios!$D$10:$E$1131,2,0)</f>
        <v>Lérida</v>
      </c>
      <c r="D769" s="20">
        <v>20</v>
      </c>
    </row>
    <row r="770" spans="1:4">
      <c r="A770" s="25" t="s">
        <v>805</v>
      </c>
      <c r="B770" s="25" t="str">
        <f>+VLOOKUP(A770:A1665,[1]Mpios!$B$10:$C$1131,2,0)</f>
        <v>Tolima</v>
      </c>
      <c r="C770" s="8" t="str">
        <f>+VLOOKUP(A770:A1665,[1]Mpios!$D$10:$E$1131,2,0)</f>
        <v>Líbano</v>
      </c>
      <c r="D770" s="20">
        <v>174</v>
      </c>
    </row>
    <row r="771" spans="1:4">
      <c r="A771" s="25" t="s">
        <v>806</v>
      </c>
      <c r="B771" s="25" t="str">
        <f>+VLOOKUP(A771:A1666,[1]Mpios!$B$10:$C$1131,2,0)</f>
        <v>Tolima</v>
      </c>
      <c r="C771" s="8" t="str">
        <f>+VLOOKUP(A771:A1666,[1]Mpios!$D$10:$E$1131,2,0)</f>
        <v>Mariquita</v>
      </c>
      <c r="D771" s="20">
        <v>11</v>
      </c>
    </row>
    <row r="772" spans="1:4">
      <c r="A772" s="25" t="s">
        <v>807</v>
      </c>
      <c r="B772" s="25" t="str">
        <f>+VLOOKUP(A772:A1667,[1]Mpios!$B$10:$C$1131,2,0)</f>
        <v>Tolima</v>
      </c>
      <c r="C772" s="8" t="str">
        <f>+VLOOKUP(A772:A1667,[1]Mpios!$D$10:$E$1131,2,0)</f>
        <v>Melgar</v>
      </c>
      <c r="D772" s="20">
        <v>26</v>
      </c>
    </row>
    <row r="773" spans="1:4">
      <c r="A773" s="25" t="s">
        <v>808</v>
      </c>
      <c r="B773" s="25" t="str">
        <f>+VLOOKUP(A773:A1668,[1]Mpios!$B$10:$C$1131,2,0)</f>
        <v>Tolima</v>
      </c>
      <c r="C773" s="8" t="str">
        <f>+VLOOKUP(A773:A1668,[1]Mpios!$D$10:$E$1131,2,0)</f>
        <v>Murillo</v>
      </c>
      <c r="D773" s="20">
        <v>26</v>
      </c>
    </row>
    <row r="774" spans="1:4">
      <c r="A774" s="25" t="s">
        <v>809</v>
      </c>
      <c r="B774" s="25" t="str">
        <f>+VLOOKUP(A774:A1669,[1]Mpios!$B$10:$C$1131,2,0)</f>
        <v>Tolima</v>
      </c>
      <c r="C774" s="8" t="str">
        <f>+VLOOKUP(A774:A1669,[1]Mpios!$D$10:$E$1131,2,0)</f>
        <v>Natagaima</v>
      </c>
      <c r="D774" s="20">
        <v>174</v>
      </c>
    </row>
    <row r="775" spans="1:4">
      <c r="A775" s="25" t="s">
        <v>810</v>
      </c>
      <c r="B775" s="25" t="str">
        <f>+VLOOKUP(A775:A1670,[1]Mpios!$B$10:$C$1131,2,0)</f>
        <v>Tolima</v>
      </c>
      <c r="C775" s="8" t="str">
        <f>+VLOOKUP(A775:A1670,[1]Mpios!$D$10:$E$1131,2,0)</f>
        <v>Ortega</v>
      </c>
      <c r="D775" s="20">
        <v>253</v>
      </c>
    </row>
    <row r="776" spans="1:4">
      <c r="A776" s="25" t="s">
        <v>811</v>
      </c>
      <c r="B776" s="25" t="str">
        <f>+VLOOKUP(A776:A1671,[1]Mpios!$B$10:$C$1131,2,0)</f>
        <v>Tolima</v>
      </c>
      <c r="C776" s="8" t="str">
        <f>+VLOOKUP(A776:A1671,[1]Mpios!$D$10:$E$1131,2,0)</f>
        <v>Palocabildo</v>
      </c>
      <c r="D776" s="20">
        <v>19</v>
      </c>
    </row>
    <row r="777" spans="1:4">
      <c r="A777" s="25" t="s">
        <v>812</v>
      </c>
      <c r="B777" s="25" t="str">
        <f>+VLOOKUP(A777:A1672,[1]Mpios!$B$10:$C$1131,2,0)</f>
        <v>Tolima</v>
      </c>
      <c r="C777" s="8" t="str">
        <f>+VLOOKUP(A777:A1672,[1]Mpios!$D$10:$E$1131,2,0)</f>
        <v>Piedras</v>
      </c>
      <c r="D777" s="20">
        <v>2</v>
      </c>
    </row>
    <row r="778" spans="1:4">
      <c r="A778" s="25" t="s">
        <v>813</v>
      </c>
      <c r="B778" s="25" t="str">
        <f>+VLOOKUP(A778:A1673,[1]Mpios!$B$10:$C$1131,2,0)</f>
        <v>Tolima</v>
      </c>
      <c r="C778" s="8" t="str">
        <f>+VLOOKUP(A778:A1673,[1]Mpios!$D$10:$E$1131,2,0)</f>
        <v>Planadas</v>
      </c>
      <c r="D778" s="20">
        <v>658</v>
      </c>
    </row>
    <row r="779" spans="1:4">
      <c r="A779" s="25" t="s">
        <v>814</v>
      </c>
      <c r="B779" s="25" t="str">
        <f>+VLOOKUP(A779:A1674,[1]Mpios!$B$10:$C$1131,2,0)</f>
        <v>Tolima</v>
      </c>
      <c r="C779" s="8" t="str">
        <f>+VLOOKUP(A779:A1674,[1]Mpios!$D$10:$E$1131,2,0)</f>
        <v>Prado</v>
      </c>
      <c r="D779" s="20">
        <v>59</v>
      </c>
    </row>
    <row r="780" spans="1:4">
      <c r="A780" s="25" t="s">
        <v>815</v>
      </c>
      <c r="B780" s="25" t="str">
        <f>+VLOOKUP(A780:A1675,[1]Mpios!$B$10:$C$1131,2,0)</f>
        <v>Tolima</v>
      </c>
      <c r="C780" s="8" t="str">
        <f>+VLOOKUP(A780:A1675,[1]Mpios!$D$10:$E$1131,2,0)</f>
        <v>Purificación</v>
      </c>
      <c r="D780" s="20">
        <v>23</v>
      </c>
    </row>
    <row r="781" spans="1:4">
      <c r="A781" s="25" t="s">
        <v>816</v>
      </c>
      <c r="B781" s="25" t="str">
        <f>+VLOOKUP(A781:A1676,[1]Mpios!$B$10:$C$1131,2,0)</f>
        <v>Tolima</v>
      </c>
      <c r="C781" s="8" t="str">
        <f>+VLOOKUP(A781:A1676,[1]Mpios!$D$10:$E$1131,2,0)</f>
        <v>Rioblanco</v>
      </c>
      <c r="D781" s="20">
        <v>406</v>
      </c>
    </row>
    <row r="782" spans="1:4">
      <c r="A782" s="25" t="s">
        <v>817</v>
      </c>
      <c r="B782" s="25" t="str">
        <f>+VLOOKUP(A782:A1677,[1]Mpios!$B$10:$C$1131,2,0)</f>
        <v>Tolima</v>
      </c>
      <c r="C782" s="8" t="str">
        <f>+VLOOKUP(A782:A1677,[1]Mpios!$D$10:$E$1131,2,0)</f>
        <v>Roncesvalles</v>
      </c>
      <c r="D782" s="20">
        <v>90</v>
      </c>
    </row>
    <row r="783" spans="1:4">
      <c r="A783" s="25" t="s">
        <v>818</v>
      </c>
      <c r="B783" s="25" t="str">
        <f>+VLOOKUP(A783:A1678,[1]Mpios!$B$10:$C$1131,2,0)</f>
        <v>Tolima</v>
      </c>
      <c r="C783" s="8" t="str">
        <f>+VLOOKUP(A783:A1678,[1]Mpios!$D$10:$E$1131,2,0)</f>
        <v>Rovira</v>
      </c>
      <c r="D783" s="20">
        <v>495</v>
      </c>
    </row>
    <row r="784" spans="1:4">
      <c r="A784" s="25" t="s">
        <v>819</v>
      </c>
      <c r="B784" s="25" t="str">
        <f>+VLOOKUP(A784:A1679,[1]Mpios!$B$10:$C$1131,2,0)</f>
        <v>Tolima</v>
      </c>
      <c r="C784" s="8" t="str">
        <f>+VLOOKUP(A784:A1679,[1]Mpios!$D$10:$E$1131,2,0)</f>
        <v>Saldaña</v>
      </c>
      <c r="D784" s="20">
        <v>51</v>
      </c>
    </row>
    <row r="785" spans="1:4">
      <c r="A785" s="25" t="s">
        <v>820</v>
      </c>
      <c r="B785" s="25" t="str">
        <f>+VLOOKUP(A785:A1680,[1]Mpios!$B$10:$C$1131,2,0)</f>
        <v>Tolima</v>
      </c>
      <c r="C785" s="8" t="str">
        <f>+VLOOKUP(A785:A1680,[1]Mpios!$D$10:$E$1131,2,0)</f>
        <v>San Antonio</v>
      </c>
      <c r="D785" s="20">
        <v>253</v>
      </c>
    </row>
    <row r="786" spans="1:4">
      <c r="A786" s="25" t="s">
        <v>821</v>
      </c>
      <c r="B786" s="25" t="str">
        <f>+VLOOKUP(A786:A1681,[1]Mpios!$B$10:$C$1131,2,0)</f>
        <v>Tolima</v>
      </c>
      <c r="C786" s="8" t="str">
        <f>+VLOOKUP(A786:A1681,[1]Mpios!$D$10:$E$1131,2,0)</f>
        <v>San Luis</v>
      </c>
      <c r="D786" s="20">
        <v>48</v>
      </c>
    </row>
    <row r="787" spans="1:4">
      <c r="A787" s="25" t="s">
        <v>822</v>
      </c>
      <c r="B787" s="25" t="str">
        <f>+VLOOKUP(A787:A1682,[1]Mpios!$B$10:$C$1131,2,0)</f>
        <v>Tolima</v>
      </c>
      <c r="C787" s="8" t="str">
        <f>+VLOOKUP(A787:A1682,[1]Mpios!$D$10:$E$1131,2,0)</f>
        <v>Santa Isabel</v>
      </c>
      <c r="D787" s="20">
        <v>152</v>
      </c>
    </row>
    <row r="788" spans="1:4">
      <c r="A788" s="25" t="s">
        <v>823</v>
      </c>
      <c r="B788" s="25" t="str">
        <f>+VLOOKUP(A788:A1683,[1]Mpios!$B$10:$C$1131,2,0)</f>
        <v>Tolima</v>
      </c>
      <c r="C788" s="8" t="str">
        <f>+VLOOKUP(A788:A1683,[1]Mpios!$D$10:$E$1131,2,0)</f>
        <v>Valle de San Juan</v>
      </c>
      <c r="D788" s="20">
        <v>51</v>
      </c>
    </row>
    <row r="789" spans="1:4">
      <c r="A789" s="25" t="s">
        <v>824</v>
      </c>
      <c r="B789" s="25" t="str">
        <f>+VLOOKUP(A789:A1684,[1]Mpios!$B$10:$C$1131,2,0)</f>
        <v>Tolima</v>
      </c>
      <c r="C789" s="8" t="str">
        <f>+VLOOKUP(A789:A1684,[1]Mpios!$D$10:$E$1131,2,0)</f>
        <v>Venadillo</v>
      </c>
      <c r="D789" s="20">
        <v>36</v>
      </c>
    </row>
    <row r="790" spans="1:4">
      <c r="A790" s="25" t="s">
        <v>825</v>
      </c>
      <c r="B790" s="25" t="str">
        <f>+VLOOKUP(A790:A1685,[1]Mpios!$B$10:$C$1131,2,0)</f>
        <v>Tolima</v>
      </c>
      <c r="C790" s="8" t="str">
        <f>+VLOOKUP(A790:A1685,[1]Mpios!$D$10:$E$1131,2,0)</f>
        <v>Villahermosa</v>
      </c>
      <c r="D790" s="20">
        <v>108</v>
      </c>
    </row>
    <row r="791" spans="1:4">
      <c r="A791" s="25" t="s">
        <v>826</v>
      </c>
      <c r="B791" s="25" t="str">
        <f>+VLOOKUP(A791:A1686,[1]Mpios!$B$10:$C$1131,2,0)</f>
        <v>Tolima</v>
      </c>
      <c r="C791" s="8" t="str">
        <f>+VLOOKUP(A791:A1686,[1]Mpios!$D$10:$E$1131,2,0)</f>
        <v>Villarrica</v>
      </c>
      <c r="D791" s="20">
        <v>65</v>
      </c>
    </row>
    <row r="792" spans="1:4">
      <c r="A792" s="25" t="s">
        <v>827</v>
      </c>
      <c r="B792" s="25" t="str">
        <f>+VLOOKUP(A792:A1687,[1]Mpios!$B$10:$C$1131,2,0)</f>
        <v>Valle del Cauca</v>
      </c>
      <c r="C792" s="8" t="str">
        <f>+VLOOKUP(A792:A1687,[1]Mpios!$D$10:$E$1131,2,0)</f>
        <v>Cali</v>
      </c>
      <c r="D792" s="20">
        <v>1638</v>
      </c>
    </row>
    <row r="793" spans="1:4">
      <c r="A793" s="25" t="s">
        <v>828</v>
      </c>
      <c r="B793" s="25" t="str">
        <f>+VLOOKUP(A793:A1688,[1]Mpios!$B$10:$C$1131,2,0)</f>
        <v>Valle del Cauca</v>
      </c>
      <c r="C793" s="8" t="str">
        <f>+VLOOKUP(A793:A1688,[1]Mpios!$D$10:$E$1131,2,0)</f>
        <v>Alcalá</v>
      </c>
      <c r="D793" s="20">
        <v>36</v>
      </c>
    </row>
    <row r="794" spans="1:4">
      <c r="A794" s="25" t="s">
        <v>829</v>
      </c>
      <c r="B794" s="25" t="str">
        <f>+VLOOKUP(A794:A1689,[1]Mpios!$B$10:$C$1131,2,0)</f>
        <v>Valle del Cauca</v>
      </c>
      <c r="C794" s="8" t="str">
        <f>+VLOOKUP(A794:A1689,[1]Mpios!$D$10:$E$1131,2,0)</f>
        <v>Andalucía</v>
      </c>
      <c r="D794" s="20">
        <v>15</v>
      </c>
    </row>
    <row r="795" spans="1:4">
      <c r="A795" s="25" t="s">
        <v>830</v>
      </c>
      <c r="B795" s="25" t="str">
        <f>+VLOOKUP(A795:A1690,[1]Mpios!$B$10:$C$1131,2,0)</f>
        <v>Valle del Cauca</v>
      </c>
      <c r="C795" s="8" t="str">
        <f>+VLOOKUP(A795:A1690,[1]Mpios!$D$10:$E$1131,2,0)</f>
        <v>Ansermanuevo</v>
      </c>
      <c r="D795" s="20">
        <v>22</v>
      </c>
    </row>
    <row r="796" spans="1:4">
      <c r="A796" s="25" t="s">
        <v>831</v>
      </c>
      <c r="B796" s="25" t="str">
        <f>+VLOOKUP(A796:A1691,[1]Mpios!$B$10:$C$1131,2,0)</f>
        <v>Valle del Cauca</v>
      </c>
      <c r="C796" s="8" t="str">
        <f>+VLOOKUP(A796:A1691,[1]Mpios!$D$10:$E$1131,2,0)</f>
        <v>Argelia</v>
      </c>
      <c r="D796" s="20">
        <v>18</v>
      </c>
    </row>
    <row r="797" spans="1:4">
      <c r="A797" s="25" t="s">
        <v>832</v>
      </c>
      <c r="B797" s="25" t="str">
        <f>+VLOOKUP(A797:A1692,[1]Mpios!$B$10:$C$1131,2,0)</f>
        <v>Valle del Cauca</v>
      </c>
      <c r="C797" s="8" t="str">
        <f>+VLOOKUP(A797:A1692,[1]Mpios!$D$10:$E$1131,2,0)</f>
        <v>Bolívar</v>
      </c>
      <c r="D797" s="20">
        <v>224</v>
      </c>
    </row>
    <row r="798" spans="1:4">
      <c r="A798" s="25" t="s">
        <v>833</v>
      </c>
      <c r="B798" s="25" t="str">
        <f>+VLOOKUP(A798:A1693,[1]Mpios!$B$10:$C$1131,2,0)</f>
        <v>Valle del Cauca</v>
      </c>
      <c r="C798" s="8" t="str">
        <f>+VLOOKUP(A798:A1693,[1]Mpios!$D$10:$E$1131,2,0)</f>
        <v>Buenaventura</v>
      </c>
      <c r="D798" s="20">
        <v>19682</v>
      </c>
    </row>
    <row r="799" spans="1:4">
      <c r="A799" s="25" t="s">
        <v>834</v>
      </c>
      <c r="B799" s="25" t="str">
        <f>+VLOOKUP(A799:A1694,[1]Mpios!$B$10:$C$1131,2,0)</f>
        <v>Valle del Cauca</v>
      </c>
      <c r="C799" s="8" t="str">
        <f>+VLOOKUP(A799:A1694,[1]Mpios!$D$10:$E$1131,2,0)</f>
        <v>Guadalajara de Buga</v>
      </c>
      <c r="D799" s="20">
        <v>76</v>
      </c>
    </row>
    <row r="800" spans="1:4">
      <c r="A800" s="25" t="s">
        <v>835</v>
      </c>
      <c r="B800" s="25" t="str">
        <f>+VLOOKUP(A800:A1695,[1]Mpios!$B$10:$C$1131,2,0)</f>
        <v>Valle del Cauca</v>
      </c>
      <c r="C800" s="8" t="str">
        <f>+VLOOKUP(A800:A1695,[1]Mpios!$D$10:$E$1131,2,0)</f>
        <v>Bugalagrande</v>
      </c>
      <c r="D800" s="20">
        <v>21</v>
      </c>
    </row>
    <row r="801" spans="1:4">
      <c r="A801" s="25" t="s">
        <v>836</v>
      </c>
      <c r="B801" s="25" t="str">
        <f>+VLOOKUP(A801:A1696,[1]Mpios!$B$10:$C$1131,2,0)</f>
        <v>Valle del Cauca</v>
      </c>
      <c r="C801" s="8" t="str">
        <f>+VLOOKUP(A801:A1696,[1]Mpios!$D$10:$E$1131,2,0)</f>
        <v>Caicedonia</v>
      </c>
      <c r="D801" s="20">
        <v>79</v>
      </c>
    </row>
    <row r="802" spans="1:4">
      <c r="A802" s="25" t="s">
        <v>837</v>
      </c>
      <c r="B802" s="25" t="str">
        <f>+VLOOKUP(A802:A1697,[1]Mpios!$B$10:$C$1131,2,0)</f>
        <v>Valle del Cauca</v>
      </c>
      <c r="C802" s="8" t="str">
        <f>+VLOOKUP(A802:A1697,[1]Mpios!$D$10:$E$1131,2,0)</f>
        <v>Calima</v>
      </c>
      <c r="D802" s="20">
        <v>58</v>
      </c>
    </row>
    <row r="803" spans="1:4">
      <c r="A803" s="25" t="s">
        <v>838</v>
      </c>
      <c r="B803" s="25" t="str">
        <f>+VLOOKUP(A803:A1698,[1]Mpios!$B$10:$C$1131,2,0)</f>
        <v>Valle del Cauca</v>
      </c>
      <c r="C803" s="8" t="str">
        <f>+VLOOKUP(A803:A1698,[1]Mpios!$D$10:$E$1131,2,0)</f>
        <v>Candelaria</v>
      </c>
      <c r="D803" s="20">
        <v>54</v>
      </c>
    </row>
    <row r="804" spans="1:4">
      <c r="A804" s="25" t="s">
        <v>839</v>
      </c>
      <c r="B804" s="25" t="str">
        <f>+VLOOKUP(A804:A1699,[1]Mpios!$B$10:$C$1131,2,0)</f>
        <v>Valle del Cauca</v>
      </c>
      <c r="C804" s="8" t="str">
        <f>+VLOOKUP(A804:A1699,[1]Mpios!$D$10:$E$1131,2,0)</f>
        <v>Cartago</v>
      </c>
      <c r="D804" s="20">
        <v>105</v>
      </c>
    </row>
    <row r="805" spans="1:4">
      <c r="A805" s="25" t="s">
        <v>840</v>
      </c>
      <c r="B805" s="25" t="str">
        <f>+VLOOKUP(A805:A1700,[1]Mpios!$B$10:$C$1131,2,0)</f>
        <v>Valle del Cauca</v>
      </c>
      <c r="C805" s="8" t="str">
        <f>+VLOOKUP(A805:A1700,[1]Mpios!$D$10:$E$1131,2,0)</f>
        <v>Dagua</v>
      </c>
      <c r="D805" s="20">
        <v>196</v>
      </c>
    </row>
    <row r="806" spans="1:4">
      <c r="A806" s="25" t="s">
        <v>841</v>
      </c>
      <c r="B806" s="25" t="str">
        <f>+VLOOKUP(A806:A1701,[1]Mpios!$B$10:$C$1131,2,0)</f>
        <v>Valle del Cauca</v>
      </c>
      <c r="C806" s="8" t="str">
        <f>+VLOOKUP(A806:A1701,[1]Mpios!$D$10:$E$1131,2,0)</f>
        <v>El Águila</v>
      </c>
      <c r="D806" s="20">
        <v>43</v>
      </c>
    </row>
    <row r="807" spans="1:4">
      <c r="A807" s="25" t="s">
        <v>842</v>
      </c>
      <c r="B807" s="25" t="str">
        <f>+VLOOKUP(A807:A1702,[1]Mpios!$B$10:$C$1131,2,0)</f>
        <v>Valle del Cauca</v>
      </c>
      <c r="C807" s="8" t="str">
        <f>+VLOOKUP(A807:A1702,[1]Mpios!$D$10:$E$1131,2,0)</f>
        <v>El Cairo</v>
      </c>
      <c r="D807" s="20">
        <v>31</v>
      </c>
    </row>
    <row r="808" spans="1:4">
      <c r="A808" s="25" t="s">
        <v>843</v>
      </c>
      <c r="B808" s="25" t="str">
        <f>+VLOOKUP(A808:A1703,[1]Mpios!$B$10:$C$1131,2,0)</f>
        <v>Valle del Cauca</v>
      </c>
      <c r="C808" s="8" t="str">
        <f>+VLOOKUP(A808:A1703,[1]Mpios!$D$10:$E$1131,2,0)</f>
        <v>El Cerrito</v>
      </c>
      <c r="D808" s="20">
        <v>72</v>
      </c>
    </row>
    <row r="809" spans="1:4">
      <c r="A809" s="25" t="s">
        <v>844</v>
      </c>
      <c r="B809" s="25" t="str">
        <f>+VLOOKUP(A809:A1704,[1]Mpios!$B$10:$C$1131,2,0)</f>
        <v>Valle del Cauca</v>
      </c>
      <c r="C809" s="8" t="str">
        <f>+VLOOKUP(A809:A1704,[1]Mpios!$D$10:$E$1131,2,0)</f>
        <v>El Dovio</v>
      </c>
      <c r="D809" s="20">
        <v>119</v>
      </c>
    </row>
    <row r="810" spans="1:4">
      <c r="A810" s="25" t="s">
        <v>845</v>
      </c>
      <c r="B810" s="25" t="str">
        <f>+VLOOKUP(A810:A1705,[1]Mpios!$B$10:$C$1131,2,0)</f>
        <v>Valle del Cauca</v>
      </c>
      <c r="C810" s="8" t="str">
        <f>+VLOOKUP(A810:A1705,[1]Mpios!$D$10:$E$1131,2,0)</f>
        <v>Florida</v>
      </c>
      <c r="D810" s="20">
        <v>218</v>
      </c>
    </row>
    <row r="811" spans="1:4">
      <c r="A811" s="25" t="s">
        <v>846</v>
      </c>
      <c r="B811" s="25" t="str">
        <f>+VLOOKUP(A811:A1706,[1]Mpios!$B$10:$C$1131,2,0)</f>
        <v>Valle del Cauca</v>
      </c>
      <c r="C811" s="8" t="str">
        <f>+VLOOKUP(A811:A1706,[1]Mpios!$D$10:$E$1131,2,0)</f>
        <v>Ginebra</v>
      </c>
      <c r="D811" s="20">
        <v>20</v>
      </c>
    </row>
    <row r="812" spans="1:4">
      <c r="A812" s="25" t="s">
        <v>847</v>
      </c>
      <c r="B812" s="25" t="str">
        <f>+VLOOKUP(A812:A1707,[1]Mpios!$B$10:$C$1131,2,0)</f>
        <v>Valle del Cauca</v>
      </c>
      <c r="C812" s="8" t="str">
        <f>+VLOOKUP(A812:A1707,[1]Mpios!$D$10:$E$1131,2,0)</f>
        <v>Guacarí</v>
      </c>
      <c r="D812" s="20">
        <v>29</v>
      </c>
    </row>
    <row r="813" spans="1:4">
      <c r="A813" s="25" t="s">
        <v>848</v>
      </c>
      <c r="B813" s="25" t="str">
        <f>+VLOOKUP(A813:A1708,[1]Mpios!$B$10:$C$1131,2,0)</f>
        <v>Valle del Cauca</v>
      </c>
      <c r="C813" s="8" t="str">
        <f>+VLOOKUP(A813:A1708,[1]Mpios!$D$10:$E$1131,2,0)</f>
        <v>Jamundí</v>
      </c>
      <c r="D813" s="20">
        <v>230</v>
      </c>
    </row>
    <row r="814" spans="1:4">
      <c r="A814" s="25" t="s">
        <v>849</v>
      </c>
      <c r="B814" s="25" t="str">
        <f>+VLOOKUP(A814:A1709,[1]Mpios!$B$10:$C$1131,2,0)</f>
        <v>Valle del Cauca</v>
      </c>
      <c r="C814" s="8" t="str">
        <f>+VLOOKUP(A814:A1709,[1]Mpios!$D$10:$E$1131,2,0)</f>
        <v>La Cumbre</v>
      </c>
      <c r="D814" s="20">
        <v>16</v>
      </c>
    </row>
    <row r="815" spans="1:4">
      <c r="A815" s="25" t="s">
        <v>850</v>
      </c>
      <c r="B815" s="25" t="str">
        <f>+VLOOKUP(A815:A1710,[1]Mpios!$B$10:$C$1131,2,0)</f>
        <v>Valle del Cauca</v>
      </c>
      <c r="C815" s="8" t="str">
        <f>+VLOOKUP(A815:A1710,[1]Mpios!$D$10:$E$1131,2,0)</f>
        <v>La Unión</v>
      </c>
      <c r="D815" s="20">
        <v>65</v>
      </c>
    </row>
    <row r="816" spans="1:4">
      <c r="A816" s="25" t="s">
        <v>851</v>
      </c>
      <c r="B816" s="25" t="str">
        <f>+VLOOKUP(A816:A1711,[1]Mpios!$B$10:$C$1131,2,0)</f>
        <v>Valle del Cauca</v>
      </c>
      <c r="C816" s="8" t="str">
        <f>+VLOOKUP(A816:A1711,[1]Mpios!$D$10:$E$1131,2,0)</f>
        <v>La Victoria</v>
      </c>
      <c r="D816" s="20">
        <v>40</v>
      </c>
    </row>
    <row r="817" spans="1:4">
      <c r="A817" s="25" t="s">
        <v>852</v>
      </c>
      <c r="B817" s="25" t="str">
        <f>+VLOOKUP(A817:A1712,[1]Mpios!$B$10:$C$1131,2,0)</f>
        <v>Valle del Cauca</v>
      </c>
      <c r="C817" s="8" t="str">
        <f>+VLOOKUP(A817:A1712,[1]Mpios!$D$10:$E$1131,2,0)</f>
        <v>Obando</v>
      </c>
      <c r="D817" s="20">
        <v>20</v>
      </c>
    </row>
    <row r="818" spans="1:4">
      <c r="A818" s="25" t="s">
        <v>853</v>
      </c>
      <c r="B818" s="25" t="str">
        <f>+VLOOKUP(A818:A1713,[1]Mpios!$B$10:$C$1131,2,0)</f>
        <v>Valle del Cauca</v>
      </c>
      <c r="C818" s="8" t="str">
        <f>+VLOOKUP(A818:A1713,[1]Mpios!$D$10:$E$1131,2,0)</f>
        <v>Palmira</v>
      </c>
      <c r="D818" s="20">
        <v>329</v>
      </c>
    </row>
    <row r="819" spans="1:4">
      <c r="A819" s="25" t="s">
        <v>854</v>
      </c>
      <c r="B819" s="25" t="str">
        <f>+VLOOKUP(A819:A1714,[1]Mpios!$B$10:$C$1131,2,0)</f>
        <v>Valle del Cauca</v>
      </c>
      <c r="C819" s="8" t="str">
        <f>+VLOOKUP(A819:A1714,[1]Mpios!$D$10:$E$1131,2,0)</f>
        <v>Pradera</v>
      </c>
      <c r="D819" s="20">
        <v>278</v>
      </c>
    </row>
    <row r="820" spans="1:4">
      <c r="A820" s="25" t="s">
        <v>855</v>
      </c>
      <c r="B820" s="25" t="str">
        <f>+VLOOKUP(A820:A1715,[1]Mpios!$B$10:$C$1131,2,0)</f>
        <v>Valle del Cauca</v>
      </c>
      <c r="C820" s="8" t="str">
        <f>+VLOOKUP(A820:A1715,[1]Mpios!$D$10:$E$1131,2,0)</f>
        <v>Restrepo</v>
      </c>
      <c r="D820" s="20">
        <v>29</v>
      </c>
    </row>
    <row r="821" spans="1:4">
      <c r="A821" s="25" t="s">
        <v>856</v>
      </c>
      <c r="B821" s="25" t="str">
        <f>+VLOOKUP(A821:A1716,[1]Mpios!$B$10:$C$1131,2,0)</f>
        <v>Valle del Cauca</v>
      </c>
      <c r="C821" s="8" t="str">
        <f>+VLOOKUP(A821:A1716,[1]Mpios!$D$10:$E$1131,2,0)</f>
        <v>Riofrío</v>
      </c>
      <c r="D821" s="20">
        <v>79</v>
      </c>
    </row>
    <row r="822" spans="1:4">
      <c r="A822" s="25" t="s">
        <v>857</v>
      </c>
      <c r="B822" s="25" t="str">
        <f>+VLOOKUP(A822:A1717,[1]Mpios!$B$10:$C$1131,2,0)</f>
        <v>Valle del Cauca</v>
      </c>
      <c r="C822" s="8" t="str">
        <f>+VLOOKUP(A822:A1717,[1]Mpios!$D$10:$E$1131,2,0)</f>
        <v>Roldanillo</v>
      </c>
      <c r="D822" s="20">
        <v>105</v>
      </c>
    </row>
    <row r="823" spans="1:4">
      <c r="A823" s="25" t="s">
        <v>858</v>
      </c>
      <c r="B823" s="25" t="str">
        <f>+VLOOKUP(A823:A1718,[1]Mpios!$B$10:$C$1131,2,0)</f>
        <v>Valle del Cauca</v>
      </c>
      <c r="C823" s="8" t="str">
        <f>+VLOOKUP(A823:A1718,[1]Mpios!$D$10:$E$1131,2,0)</f>
        <v>San Pedro</v>
      </c>
      <c r="D823" s="20">
        <v>31</v>
      </c>
    </row>
    <row r="824" spans="1:4">
      <c r="A824" s="25" t="s">
        <v>859</v>
      </c>
      <c r="B824" s="25" t="str">
        <f>+VLOOKUP(A824:A1719,[1]Mpios!$B$10:$C$1131,2,0)</f>
        <v>Valle del Cauca</v>
      </c>
      <c r="C824" s="8" t="str">
        <f>+VLOOKUP(A824:A1719,[1]Mpios!$D$10:$E$1131,2,0)</f>
        <v>Sevilla</v>
      </c>
      <c r="D824" s="20">
        <v>173</v>
      </c>
    </row>
    <row r="825" spans="1:4">
      <c r="A825" s="25" t="s">
        <v>860</v>
      </c>
      <c r="B825" s="25" t="str">
        <f>+VLOOKUP(A825:A1720,[1]Mpios!$B$10:$C$1131,2,0)</f>
        <v>Valle del Cauca</v>
      </c>
      <c r="C825" s="8" t="str">
        <f>+VLOOKUP(A825:A1720,[1]Mpios!$D$10:$E$1131,2,0)</f>
        <v>Toro</v>
      </c>
      <c r="D825" s="20">
        <v>26</v>
      </c>
    </row>
    <row r="826" spans="1:4">
      <c r="A826" s="25" t="s">
        <v>861</v>
      </c>
      <c r="B826" s="25" t="str">
        <f>+VLOOKUP(A826:A1721,[1]Mpios!$B$10:$C$1131,2,0)</f>
        <v>Valle del Cauca</v>
      </c>
      <c r="C826" s="8" t="str">
        <f>+VLOOKUP(A826:A1721,[1]Mpios!$D$10:$E$1131,2,0)</f>
        <v>Trujillo</v>
      </c>
      <c r="D826" s="20">
        <v>61</v>
      </c>
    </row>
    <row r="827" spans="1:4">
      <c r="A827" s="25" t="s">
        <v>862</v>
      </c>
      <c r="B827" s="25" t="str">
        <f>+VLOOKUP(A827:A1722,[1]Mpios!$B$10:$C$1131,2,0)</f>
        <v>Valle del Cauca</v>
      </c>
      <c r="C827" s="8" t="str">
        <f>+VLOOKUP(A827:A1722,[1]Mpios!$D$10:$E$1131,2,0)</f>
        <v>Tuluá</v>
      </c>
      <c r="D827" s="20">
        <v>351</v>
      </c>
    </row>
    <row r="828" spans="1:4">
      <c r="A828" s="25" t="s">
        <v>863</v>
      </c>
      <c r="B828" s="25" t="str">
        <f>+VLOOKUP(A828:A1723,[1]Mpios!$B$10:$C$1131,2,0)</f>
        <v>Valle del Cauca</v>
      </c>
      <c r="C828" s="8" t="str">
        <f>+VLOOKUP(A828:A1723,[1]Mpios!$D$10:$E$1131,2,0)</f>
        <v>Ulloa</v>
      </c>
      <c r="D828" s="20">
        <v>18</v>
      </c>
    </row>
    <row r="829" spans="1:4">
      <c r="A829" s="25" t="s">
        <v>864</v>
      </c>
      <c r="B829" s="25" t="str">
        <f>+VLOOKUP(A829:A1724,[1]Mpios!$B$10:$C$1131,2,0)</f>
        <v>Valle del Cauca</v>
      </c>
      <c r="C829" s="8" t="str">
        <f>+VLOOKUP(A829:A1724,[1]Mpios!$D$10:$E$1131,2,0)</f>
        <v>Versalles</v>
      </c>
      <c r="D829" s="20">
        <v>11</v>
      </c>
    </row>
    <row r="830" spans="1:4">
      <c r="A830" s="25" t="s">
        <v>865</v>
      </c>
      <c r="B830" s="25" t="str">
        <f>+VLOOKUP(A830:A1725,[1]Mpios!$B$10:$C$1131,2,0)</f>
        <v>Valle del Cauca</v>
      </c>
      <c r="C830" s="8" t="str">
        <f>+VLOOKUP(A830:A1725,[1]Mpios!$D$10:$E$1131,2,0)</f>
        <v>Vijes</v>
      </c>
      <c r="D830" s="20">
        <v>5</v>
      </c>
    </row>
    <row r="831" spans="1:4">
      <c r="A831" s="25" t="s">
        <v>866</v>
      </c>
      <c r="B831" s="25" t="str">
        <f>+VLOOKUP(A831:A1726,[1]Mpios!$B$10:$C$1131,2,0)</f>
        <v>Valle del Cauca</v>
      </c>
      <c r="C831" s="8" t="str">
        <f>+VLOOKUP(A831:A1726,[1]Mpios!$D$10:$E$1131,2,0)</f>
        <v>Yotoco</v>
      </c>
      <c r="D831" s="20">
        <v>4</v>
      </c>
    </row>
    <row r="832" spans="1:4">
      <c r="A832" s="25" t="s">
        <v>867</v>
      </c>
      <c r="B832" s="25" t="str">
        <f>+VLOOKUP(A832:A1727,[1]Mpios!$B$10:$C$1131,2,0)</f>
        <v>Valle del Cauca</v>
      </c>
      <c r="C832" s="8" t="str">
        <f>+VLOOKUP(A832:A1727,[1]Mpios!$D$10:$E$1131,2,0)</f>
        <v>Yumbo</v>
      </c>
      <c r="D832" s="20">
        <v>72</v>
      </c>
    </row>
    <row r="833" spans="1:4">
      <c r="A833" s="25" t="s">
        <v>868</v>
      </c>
      <c r="B833" s="25" t="str">
        <f>+VLOOKUP(A833:A1728,[1]Mpios!$B$10:$C$1131,2,0)</f>
        <v>Valle del Cauca</v>
      </c>
      <c r="C833" s="8" t="str">
        <f>+VLOOKUP(A833:A1728,[1]Mpios!$D$10:$E$1131,2,0)</f>
        <v>Zarzal</v>
      </c>
      <c r="D833" s="20">
        <v>49</v>
      </c>
    </row>
    <row r="834" spans="1:4">
      <c r="A834" s="25" t="s">
        <v>869</v>
      </c>
      <c r="B834" s="25" t="str">
        <f>+VLOOKUP(A834:A1729,[1]Mpios!$B$10:$C$1131,2,0)</f>
        <v>Arauca</v>
      </c>
      <c r="C834" s="8" t="str">
        <f>+VLOOKUP(A834:A1729,[1]Mpios!$D$10:$E$1131,2,0)</f>
        <v>Arauca</v>
      </c>
      <c r="D834" s="20">
        <v>360</v>
      </c>
    </row>
    <row r="835" spans="1:4">
      <c r="A835" s="25" t="s">
        <v>870</v>
      </c>
      <c r="B835" s="25" t="str">
        <f>+VLOOKUP(A835:A1730,[1]Mpios!$B$10:$C$1131,2,0)</f>
        <v>Arauca</v>
      </c>
      <c r="C835" s="8" t="str">
        <f>+VLOOKUP(A835:A1730,[1]Mpios!$D$10:$E$1131,2,0)</f>
        <v>Arauquita</v>
      </c>
      <c r="D835" s="20">
        <v>329</v>
      </c>
    </row>
    <row r="836" spans="1:4">
      <c r="A836" s="25" t="s">
        <v>871</v>
      </c>
      <c r="B836" s="25" t="str">
        <f>+VLOOKUP(A836:A1731,[1]Mpios!$B$10:$C$1131,2,0)</f>
        <v>Arauca</v>
      </c>
      <c r="C836" s="8" t="str">
        <f>+VLOOKUP(A836:A1731,[1]Mpios!$D$10:$E$1131,2,0)</f>
        <v>Cravo Norte</v>
      </c>
      <c r="D836" s="20">
        <v>39</v>
      </c>
    </row>
    <row r="837" spans="1:4">
      <c r="A837" s="25" t="s">
        <v>872</v>
      </c>
      <c r="B837" s="25" t="str">
        <f>+VLOOKUP(A837:A1732,[1]Mpios!$B$10:$C$1131,2,0)</f>
        <v>Arauca</v>
      </c>
      <c r="C837" s="8" t="str">
        <f>+VLOOKUP(A837:A1732,[1]Mpios!$D$10:$E$1131,2,0)</f>
        <v>Fortul</v>
      </c>
      <c r="D837" s="20">
        <v>170</v>
      </c>
    </row>
    <row r="838" spans="1:4">
      <c r="A838" s="25" t="s">
        <v>873</v>
      </c>
      <c r="B838" s="25" t="str">
        <f>+VLOOKUP(A838:A1733,[1]Mpios!$B$10:$C$1131,2,0)</f>
        <v>Arauca</v>
      </c>
      <c r="C838" s="8" t="str">
        <f>+VLOOKUP(A838:A1733,[1]Mpios!$D$10:$E$1131,2,0)</f>
        <v>Puerto Rondón</v>
      </c>
      <c r="D838" s="20">
        <v>17</v>
      </c>
    </row>
    <row r="839" spans="1:4">
      <c r="A839" s="25" t="s">
        <v>874</v>
      </c>
      <c r="B839" s="25" t="str">
        <f>+VLOOKUP(A839:A1734,[1]Mpios!$B$10:$C$1131,2,0)</f>
        <v>Arauca</v>
      </c>
      <c r="C839" s="8" t="str">
        <f>+VLOOKUP(A839:A1734,[1]Mpios!$D$10:$E$1131,2,0)</f>
        <v>Saravena</v>
      </c>
      <c r="D839" s="20">
        <v>382</v>
      </c>
    </row>
    <row r="840" spans="1:4">
      <c r="A840" s="25" t="s">
        <v>875</v>
      </c>
      <c r="B840" s="25" t="str">
        <f>+VLOOKUP(A840:A1735,[1]Mpios!$B$10:$C$1131,2,0)</f>
        <v>Arauca</v>
      </c>
      <c r="C840" s="8" t="str">
        <f>+VLOOKUP(A840:A1735,[1]Mpios!$D$10:$E$1131,2,0)</f>
        <v>Tame</v>
      </c>
      <c r="D840" s="20">
        <v>570</v>
      </c>
    </row>
    <row r="841" spans="1:4">
      <c r="A841" s="25" t="s">
        <v>876</v>
      </c>
      <c r="B841" s="25" t="str">
        <f>+VLOOKUP(A841:A1736,[1]Mpios!$B$10:$C$1131,2,0)</f>
        <v>Casanare</v>
      </c>
      <c r="C841" s="8" t="str">
        <f>+VLOOKUP(A841:A1736,[1]Mpios!$D$10:$E$1131,2,0)</f>
        <v>Yopal</v>
      </c>
      <c r="D841" s="20">
        <v>84</v>
      </c>
    </row>
    <row r="842" spans="1:4">
      <c r="A842" s="25" t="s">
        <v>877</v>
      </c>
      <c r="B842" s="25" t="str">
        <f>+VLOOKUP(A842:A1737,[1]Mpios!$B$10:$C$1131,2,0)</f>
        <v>Casanare</v>
      </c>
      <c r="C842" s="8" t="str">
        <f>+VLOOKUP(A842:A1737,[1]Mpios!$D$10:$E$1131,2,0)</f>
        <v>Aguazul</v>
      </c>
      <c r="D842" s="20">
        <v>71</v>
      </c>
    </row>
    <row r="843" spans="1:4">
      <c r="A843" s="25" t="s">
        <v>878</v>
      </c>
      <c r="B843" s="25" t="str">
        <f>+VLOOKUP(A843:A1738,[1]Mpios!$B$10:$C$1131,2,0)</f>
        <v>Casanare</v>
      </c>
      <c r="C843" s="8" t="str">
        <f>+VLOOKUP(A843:A1738,[1]Mpios!$D$10:$E$1131,2,0)</f>
        <v>Hato Corozal</v>
      </c>
      <c r="D843" s="20">
        <v>25</v>
      </c>
    </row>
    <row r="844" spans="1:4">
      <c r="A844" s="25" t="s">
        <v>879</v>
      </c>
      <c r="B844" s="25" t="str">
        <f>+VLOOKUP(A844:A1739,[1]Mpios!$B$10:$C$1131,2,0)</f>
        <v>Casanare</v>
      </c>
      <c r="C844" s="8" t="str">
        <f>+VLOOKUP(A844:A1739,[1]Mpios!$D$10:$E$1131,2,0)</f>
        <v>La Salina</v>
      </c>
      <c r="D844" s="20">
        <v>2</v>
      </c>
    </row>
    <row r="845" spans="1:4">
      <c r="A845" s="25" t="s">
        <v>880</v>
      </c>
      <c r="B845" s="25" t="str">
        <f>+VLOOKUP(A845:A1740,[1]Mpios!$B$10:$C$1131,2,0)</f>
        <v>Casanare</v>
      </c>
      <c r="C845" s="8" t="str">
        <f>+VLOOKUP(A845:A1740,[1]Mpios!$D$10:$E$1131,2,0)</f>
        <v>Maní</v>
      </c>
      <c r="D845" s="20">
        <v>12</v>
      </c>
    </row>
    <row r="846" spans="1:4">
      <c r="A846" s="25" t="s">
        <v>881</v>
      </c>
      <c r="B846" s="25" t="str">
        <f>+VLOOKUP(A846:A1741,[1]Mpios!$B$10:$C$1131,2,0)</f>
        <v>Casanare</v>
      </c>
      <c r="C846" s="8" t="str">
        <f>+VLOOKUP(A846:A1741,[1]Mpios!$D$10:$E$1131,2,0)</f>
        <v>Monterrey</v>
      </c>
      <c r="D846" s="20">
        <v>9</v>
      </c>
    </row>
    <row r="847" spans="1:4">
      <c r="A847" s="25" t="s">
        <v>882</v>
      </c>
      <c r="B847" s="25" t="str">
        <f>+VLOOKUP(A847:A1742,[1]Mpios!$B$10:$C$1131,2,0)</f>
        <v>Casanare</v>
      </c>
      <c r="C847" s="8" t="str">
        <f>+VLOOKUP(A847:A1742,[1]Mpios!$D$10:$E$1131,2,0)</f>
        <v>Nunchía</v>
      </c>
      <c r="D847" s="20">
        <v>22</v>
      </c>
    </row>
    <row r="848" spans="1:4">
      <c r="A848" s="25" t="s">
        <v>883</v>
      </c>
      <c r="B848" s="25" t="str">
        <f>+VLOOKUP(A848:A1743,[1]Mpios!$B$10:$C$1131,2,0)</f>
        <v>Casanare</v>
      </c>
      <c r="C848" s="8" t="str">
        <f>+VLOOKUP(A848:A1743,[1]Mpios!$D$10:$E$1131,2,0)</f>
        <v>Orocué</v>
      </c>
      <c r="D848" s="20">
        <v>23</v>
      </c>
    </row>
    <row r="849" spans="1:4">
      <c r="A849" s="25" t="s">
        <v>884</v>
      </c>
      <c r="B849" s="25" t="str">
        <f>+VLOOKUP(A849:A1744,[1]Mpios!$B$10:$C$1131,2,0)</f>
        <v>Casanare</v>
      </c>
      <c r="C849" s="8" t="str">
        <f>+VLOOKUP(A849:A1744,[1]Mpios!$D$10:$E$1131,2,0)</f>
        <v>Paz de Ariporo</v>
      </c>
      <c r="D849" s="20">
        <v>46</v>
      </c>
    </row>
    <row r="850" spans="1:4">
      <c r="A850" s="25" t="s">
        <v>885</v>
      </c>
      <c r="B850" s="25" t="str">
        <f>+VLOOKUP(A850:A1745,[1]Mpios!$B$10:$C$1131,2,0)</f>
        <v>Casanare</v>
      </c>
      <c r="C850" s="8" t="str">
        <f>+VLOOKUP(A850:A1745,[1]Mpios!$D$10:$E$1131,2,0)</f>
        <v>Pore</v>
      </c>
      <c r="D850" s="20">
        <v>8</v>
      </c>
    </row>
    <row r="851" spans="1:4">
      <c r="A851" s="25" t="s">
        <v>886</v>
      </c>
      <c r="B851" s="25" t="str">
        <f>+VLOOKUP(A851:A1746,[1]Mpios!$B$10:$C$1131,2,0)</f>
        <v>Casanare</v>
      </c>
      <c r="C851" s="8" t="str">
        <f>+VLOOKUP(A851:A1746,[1]Mpios!$D$10:$E$1131,2,0)</f>
        <v>Recetor</v>
      </c>
      <c r="D851" s="20">
        <v>6</v>
      </c>
    </row>
    <row r="852" spans="1:4">
      <c r="A852" s="25" t="s">
        <v>887</v>
      </c>
      <c r="B852" s="25" t="str">
        <f>+VLOOKUP(A852:A1747,[1]Mpios!$B$10:$C$1131,2,0)</f>
        <v>Casanare</v>
      </c>
      <c r="C852" s="8" t="str">
        <f>+VLOOKUP(A852:A1747,[1]Mpios!$D$10:$E$1131,2,0)</f>
        <v>Sabanalarga</v>
      </c>
      <c r="D852" s="20">
        <v>1</v>
      </c>
    </row>
    <row r="853" spans="1:4">
      <c r="A853" s="25" t="s">
        <v>888</v>
      </c>
      <c r="B853" s="25" t="str">
        <f>+VLOOKUP(A853:A1748,[1]Mpios!$B$10:$C$1131,2,0)</f>
        <v>Casanare</v>
      </c>
      <c r="C853" s="8" t="str">
        <f>+VLOOKUP(A853:A1748,[1]Mpios!$D$10:$E$1131,2,0)</f>
        <v>Sácama</v>
      </c>
      <c r="D853" s="20">
        <v>16</v>
      </c>
    </row>
    <row r="854" spans="1:4">
      <c r="A854" s="25" t="s">
        <v>889</v>
      </c>
      <c r="B854" s="25" t="str">
        <f>+VLOOKUP(A854:A1749,[1]Mpios!$B$10:$C$1131,2,0)</f>
        <v>Casanare</v>
      </c>
      <c r="C854" s="8" t="str">
        <f>+VLOOKUP(A854:A1749,[1]Mpios!$D$10:$E$1131,2,0)</f>
        <v>Támara</v>
      </c>
      <c r="D854" s="20">
        <v>30</v>
      </c>
    </row>
    <row r="855" spans="1:4">
      <c r="A855" s="25" t="s">
        <v>890</v>
      </c>
      <c r="B855" s="25" t="str">
        <f>+VLOOKUP(A855:A1750,[1]Mpios!$B$10:$C$1131,2,0)</f>
        <v>Casanare</v>
      </c>
      <c r="C855" s="8" t="str">
        <f>+VLOOKUP(A855:A1750,[1]Mpios!$D$10:$E$1131,2,0)</f>
        <v>Tauramena</v>
      </c>
      <c r="D855" s="20">
        <v>11</v>
      </c>
    </row>
    <row r="856" spans="1:4">
      <c r="A856" s="25" t="s">
        <v>891</v>
      </c>
      <c r="B856" s="25" t="str">
        <f>+VLOOKUP(A856:A1751,[1]Mpios!$B$10:$C$1131,2,0)</f>
        <v>Casanare</v>
      </c>
      <c r="C856" s="8" t="str">
        <f>+VLOOKUP(A856:A1751,[1]Mpios!$D$10:$E$1131,2,0)</f>
        <v>Trinidad</v>
      </c>
      <c r="D856" s="20">
        <v>28</v>
      </c>
    </row>
    <row r="857" spans="1:4">
      <c r="A857" s="25" t="s">
        <v>892</v>
      </c>
      <c r="B857" s="25" t="str">
        <f>+VLOOKUP(A857:A1752,[1]Mpios!$B$10:$C$1131,2,0)</f>
        <v>Casanare</v>
      </c>
      <c r="C857" s="8" t="str">
        <f>+VLOOKUP(A857:A1752,[1]Mpios!$D$10:$E$1131,2,0)</f>
        <v>Villanueva</v>
      </c>
      <c r="D857" s="20">
        <v>41</v>
      </c>
    </row>
    <row r="858" spans="1:4">
      <c r="A858" s="25" t="s">
        <v>893</v>
      </c>
      <c r="B858" s="25" t="str">
        <f>+VLOOKUP(A858:A1753,[1]Mpios!$B$10:$C$1131,2,0)</f>
        <v>Putumayo</v>
      </c>
      <c r="C858" s="8" t="str">
        <f>+VLOOKUP(A858:A1753,[1]Mpios!$D$10:$E$1131,2,0)</f>
        <v>Mocoa</v>
      </c>
      <c r="D858" s="20">
        <v>274</v>
      </c>
    </row>
    <row r="859" spans="1:4">
      <c r="A859" s="25" t="s">
        <v>894</v>
      </c>
      <c r="B859" s="25" t="str">
        <f>+VLOOKUP(A859:A1754,[1]Mpios!$B$10:$C$1131,2,0)</f>
        <v>Putumayo</v>
      </c>
      <c r="C859" s="8" t="str">
        <f>+VLOOKUP(A859:A1754,[1]Mpios!$D$10:$E$1131,2,0)</f>
        <v>Colón</v>
      </c>
      <c r="D859" s="20">
        <v>20</v>
      </c>
    </row>
    <row r="860" spans="1:4">
      <c r="A860" s="25" t="s">
        <v>895</v>
      </c>
      <c r="B860" s="25" t="str">
        <f>+VLOOKUP(A860:A1755,[1]Mpios!$B$10:$C$1131,2,0)</f>
        <v>Putumayo</v>
      </c>
      <c r="C860" s="8" t="str">
        <f>+VLOOKUP(A860:A1755,[1]Mpios!$D$10:$E$1131,2,0)</f>
        <v>Orito</v>
      </c>
      <c r="D860" s="20">
        <v>574</v>
      </c>
    </row>
    <row r="861" spans="1:4">
      <c r="A861" s="25" t="s">
        <v>896</v>
      </c>
      <c r="B861" s="25" t="str">
        <f>+VLOOKUP(A861:A1756,[1]Mpios!$B$10:$C$1131,2,0)</f>
        <v>Putumayo</v>
      </c>
      <c r="C861" s="8" t="str">
        <f>+VLOOKUP(A861:A1756,[1]Mpios!$D$10:$E$1131,2,0)</f>
        <v>Puerto Asís</v>
      </c>
      <c r="D861" s="20">
        <v>1254</v>
      </c>
    </row>
    <row r="862" spans="1:4">
      <c r="A862" s="25" t="s">
        <v>897</v>
      </c>
      <c r="B862" s="25" t="str">
        <f>+VLOOKUP(A862:A1757,[1]Mpios!$B$10:$C$1131,2,0)</f>
        <v>Putumayo</v>
      </c>
      <c r="C862" s="8" t="str">
        <f>+VLOOKUP(A862:A1757,[1]Mpios!$D$10:$E$1131,2,0)</f>
        <v>Puerto Caicedo</v>
      </c>
      <c r="D862" s="20">
        <v>260</v>
      </c>
    </row>
    <row r="863" spans="1:4">
      <c r="A863" s="25" t="s">
        <v>898</v>
      </c>
      <c r="B863" s="25" t="str">
        <f>+VLOOKUP(A863:A1758,[1]Mpios!$B$10:$C$1131,2,0)</f>
        <v>Putumayo</v>
      </c>
      <c r="C863" s="8" t="str">
        <f>+VLOOKUP(A863:A1758,[1]Mpios!$D$10:$E$1131,2,0)</f>
        <v>Puerto Guzmán</v>
      </c>
      <c r="D863" s="20">
        <v>781</v>
      </c>
    </row>
    <row r="864" spans="1:4">
      <c r="A864" s="25" t="s">
        <v>899</v>
      </c>
      <c r="B864" s="25" t="str">
        <f>+VLOOKUP(A864:A1759,[1]Mpios!$B$10:$C$1131,2,0)</f>
        <v>Putumayo</v>
      </c>
      <c r="C864" s="8" t="str">
        <f>+VLOOKUP(A864:A1759,[1]Mpios!$D$10:$E$1131,2,0)</f>
        <v>Leguízamo</v>
      </c>
      <c r="D864" s="20">
        <v>535</v>
      </c>
    </row>
    <row r="865" spans="1:4">
      <c r="A865" s="25" t="s">
        <v>900</v>
      </c>
      <c r="B865" s="25" t="str">
        <f>+VLOOKUP(A865:A1760,[1]Mpios!$B$10:$C$1131,2,0)</f>
        <v>Putumayo</v>
      </c>
      <c r="C865" s="8" t="str">
        <f>+VLOOKUP(A865:A1760,[1]Mpios!$D$10:$E$1131,2,0)</f>
        <v>Sibundoy</v>
      </c>
      <c r="D865" s="20">
        <v>26</v>
      </c>
    </row>
    <row r="866" spans="1:4">
      <c r="A866" s="25" t="s">
        <v>901</v>
      </c>
      <c r="B866" s="25" t="str">
        <f>+VLOOKUP(A866:A1761,[1]Mpios!$B$10:$C$1131,2,0)</f>
        <v>Putumayo</v>
      </c>
      <c r="C866" s="8" t="str">
        <f>+VLOOKUP(A866:A1761,[1]Mpios!$D$10:$E$1131,2,0)</f>
        <v>San Francisco</v>
      </c>
      <c r="D866" s="20">
        <v>15</v>
      </c>
    </row>
    <row r="867" spans="1:4">
      <c r="A867" s="25" t="s">
        <v>902</v>
      </c>
      <c r="B867" s="25" t="str">
        <f>+VLOOKUP(A867:A1762,[1]Mpios!$B$10:$C$1131,2,0)</f>
        <v>Putumayo</v>
      </c>
      <c r="C867" s="8" t="str">
        <f>+VLOOKUP(A867:A1762,[1]Mpios!$D$10:$E$1131,2,0)</f>
        <v>San Miguel</v>
      </c>
      <c r="D867" s="20">
        <v>527</v>
      </c>
    </row>
    <row r="868" spans="1:4">
      <c r="A868" s="25" t="s">
        <v>903</v>
      </c>
      <c r="B868" s="25" t="str">
        <f>+VLOOKUP(A868:A1763,[1]Mpios!$B$10:$C$1131,2,0)</f>
        <v>Putumayo</v>
      </c>
      <c r="C868" s="8" t="str">
        <f>+VLOOKUP(A868:A1763,[1]Mpios!$D$10:$E$1131,2,0)</f>
        <v>Santiago</v>
      </c>
      <c r="D868" s="20">
        <v>57</v>
      </c>
    </row>
    <row r="869" spans="1:4">
      <c r="A869" s="25" t="s">
        <v>904</v>
      </c>
      <c r="B869" s="25" t="str">
        <f>+VLOOKUP(A869:A1764,[1]Mpios!$B$10:$C$1131,2,0)</f>
        <v>Putumayo</v>
      </c>
      <c r="C869" s="8" t="str">
        <f>+VLOOKUP(A869:A1764,[1]Mpios!$D$10:$E$1131,2,0)</f>
        <v>Valle del Guamuez</v>
      </c>
      <c r="D869" s="20">
        <v>723</v>
      </c>
    </row>
    <row r="870" spans="1:4">
      <c r="A870" s="25" t="s">
        <v>905</v>
      </c>
      <c r="B870" s="25" t="str">
        <f>+VLOOKUP(A870:A1765,[1]Mpios!$B$10:$C$1131,2,0)</f>
        <v>Putumayo</v>
      </c>
      <c r="C870" s="8" t="str">
        <f>+VLOOKUP(A870:A1765,[1]Mpios!$D$10:$E$1131,2,0)</f>
        <v>Villagarzón</v>
      </c>
      <c r="D870" s="20">
        <v>284</v>
      </c>
    </row>
    <row r="871" spans="1:4">
      <c r="A871" s="25" t="s">
        <v>906</v>
      </c>
      <c r="B871" s="25" t="str">
        <f>+VLOOKUP(A871:A1766,[1]Mpios!$B$10:$C$1131,2,0)</f>
        <v>Archipiélago de San Andrés</v>
      </c>
      <c r="C871" s="8" t="str">
        <f>+VLOOKUP(A871:A1766,[1]Mpios!$D$10:$E$1131,2,0)</f>
        <v>San Andrés</v>
      </c>
      <c r="D871" s="20">
        <v>12</v>
      </c>
    </row>
    <row r="872" spans="1:4">
      <c r="A872" s="25" t="s">
        <v>907</v>
      </c>
      <c r="B872" s="25" t="str">
        <f>+VLOOKUP(A872:A1767,[1]Mpios!$B$10:$C$1131,2,0)</f>
        <v>Archipiélago de San Andrés</v>
      </c>
      <c r="C872" s="8" t="str">
        <f>+VLOOKUP(A872:A1767,[1]Mpios!$D$10:$E$1131,2,0)</f>
        <v>Providencia</v>
      </c>
      <c r="D872" s="20">
        <v>2</v>
      </c>
    </row>
    <row r="873" spans="1:4">
      <c r="A873" s="25" t="s">
        <v>908</v>
      </c>
      <c r="B873" s="25" t="str">
        <f>+VLOOKUP(A873:A1768,[1]Mpios!$B$10:$C$1131,2,0)</f>
        <v>Amazonas</v>
      </c>
      <c r="C873" s="8" t="str">
        <f>+VLOOKUP(A873:A1768,[1]Mpios!$D$10:$E$1131,2,0)</f>
        <v>Leticia</v>
      </c>
      <c r="D873" s="20">
        <v>52</v>
      </c>
    </row>
    <row r="874" spans="1:4">
      <c r="A874" s="25" t="s">
        <v>909</v>
      </c>
      <c r="B874" s="25" t="str">
        <f>+VLOOKUP(A874:A1769,[1]Mpios!$B$10:$C$1131,2,0)</f>
        <v>Amazonas</v>
      </c>
      <c r="C874" s="8" t="str">
        <f>+VLOOKUP(A874:A1769,[1]Mpios!$D$10:$E$1131,2,0)</f>
        <v>La Pedrera (CD)</v>
      </c>
      <c r="D874" s="20">
        <v>7</v>
      </c>
    </row>
    <row r="875" spans="1:4">
      <c r="A875" s="25" t="s">
        <v>910</v>
      </c>
      <c r="B875" s="25" t="str">
        <f>+VLOOKUP(A875:A1770,[1]Mpios!$B$10:$C$1131,2,0)</f>
        <v>Amazonas</v>
      </c>
      <c r="C875" s="8" t="str">
        <f>+VLOOKUP(A875:A1770,[1]Mpios!$D$10:$E$1131,2,0)</f>
        <v>Puerto Nariño</v>
      </c>
      <c r="D875" s="20">
        <v>4</v>
      </c>
    </row>
    <row r="876" spans="1:4">
      <c r="A876" s="25" t="s">
        <v>911</v>
      </c>
      <c r="B876" s="25" t="str">
        <f>+VLOOKUP(A876:A1771,[1]Mpios!$B$10:$C$1131,2,0)</f>
        <v>Amazonas</v>
      </c>
      <c r="C876" s="8" t="str">
        <f>+VLOOKUP(A876:A1771,[1]Mpios!$D$10:$E$1131,2,0)</f>
        <v>Puerto Santander (CD)</v>
      </c>
      <c r="D876" s="20">
        <v>11</v>
      </c>
    </row>
    <row r="877" spans="1:4">
      <c r="A877" s="25" t="s">
        <v>912</v>
      </c>
      <c r="B877" s="25" t="str">
        <f>+VLOOKUP(A877:A1772,[1]Mpios!$B$10:$C$1131,2,0)</f>
        <v>Guainía</v>
      </c>
      <c r="C877" s="8" t="str">
        <f>+VLOOKUP(A877:A1772,[1]Mpios!$D$10:$E$1131,2,0)</f>
        <v>Inírida</v>
      </c>
      <c r="D877" s="20">
        <v>113</v>
      </c>
    </row>
    <row r="878" spans="1:4">
      <c r="A878" s="25" t="s">
        <v>913</v>
      </c>
      <c r="B878" s="25" t="str">
        <f>+VLOOKUP(A878:A1773,[1]Mpios!$B$10:$C$1131,2,0)</f>
        <v>Guainía</v>
      </c>
      <c r="C878" s="8" t="str">
        <f>+VLOOKUP(A878:A1773,[1]Mpios!$D$10:$E$1131,2,0)</f>
        <v>Barranco Minas (CD)</v>
      </c>
      <c r="D878" s="20">
        <v>16</v>
      </c>
    </row>
    <row r="879" spans="1:4">
      <c r="A879" s="25" t="s">
        <v>914</v>
      </c>
      <c r="B879" s="25" t="str">
        <f>+VLOOKUP(A879:A1774,[1]Mpios!$B$10:$C$1131,2,0)</f>
        <v>Guainía</v>
      </c>
      <c r="C879" s="8" t="str">
        <f>+VLOOKUP(A879:A1774,[1]Mpios!$D$10:$E$1131,2,0)</f>
        <v>Mapiripana (CD)</v>
      </c>
      <c r="D879" s="20">
        <v>6</v>
      </c>
    </row>
    <row r="880" spans="1:4">
      <c r="A880" s="25" t="s">
        <v>915</v>
      </c>
      <c r="B880" s="25" t="str">
        <f>+VLOOKUP(A880:A1775,[1]Mpios!$B$10:$C$1131,2,0)</f>
        <v>Guainía</v>
      </c>
      <c r="C880" s="8" t="str">
        <f>+VLOOKUP(A880:A1775,[1]Mpios!$D$10:$E$1131,2,0)</f>
        <v>San Felipe (CD)</v>
      </c>
      <c r="D880" s="20">
        <v>9</v>
      </c>
    </row>
    <row r="881" spans="1:4">
      <c r="A881" s="25" t="s">
        <v>916</v>
      </c>
      <c r="B881" s="25" t="str">
        <f>+VLOOKUP(A881:A1776,[1]Mpios!$B$10:$C$1131,2,0)</f>
        <v>Guainía</v>
      </c>
      <c r="C881" s="8" t="str">
        <f>+VLOOKUP(A881:A1776,[1]Mpios!$D$10:$E$1131,2,0)</f>
        <v>Puerto Colombia (CD)</v>
      </c>
      <c r="D881" s="20">
        <v>3</v>
      </c>
    </row>
    <row r="882" spans="1:4">
      <c r="A882" s="25" t="s">
        <v>917</v>
      </c>
      <c r="B882" s="25" t="str">
        <f>+VLOOKUP(A882:A1777,[1]Mpios!$B$10:$C$1131,2,0)</f>
        <v>Guainía</v>
      </c>
      <c r="C882" s="8" t="str">
        <f>+VLOOKUP(A882:A1777,[1]Mpios!$D$10:$E$1131,2,0)</f>
        <v>Cacahual (CD)</v>
      </c>
      <c r="D882" s="20">
        <v>1</v>
      </c>
    </row>
    <row r="883" spans="1:4">
      <c r="A883" s="25" t="s">
        <v>918</v>
      </c>
      <c r="B883" s="25" t="str">
        <f>+VLOOKUP(A883:A1778,[1]Mpios!$B$10:$C$1131,2,0)</f>
        <v>Guaviare</v>
      </c>
      <c r="C883" s="8" t="str">
        <f>+VLOOKUP(A883:A1778,[1]Mpios!$D$10:$E$1131,2,0)</f>
        <v>San José del Guaviare</v>
      </c>
      <c r="D883" s="20">
        <v>599</v>
      </c>
    </row>
    <row r="884" spans="1:4">
      <c r="A884" s="25" t="s">
        <v>919</v>
      </c>
      <c r="B884" s="25" t="str">
        <f>+VLOOKUP(A884:A1779,[1]Mpios!$B$10:$C$1131,2,0)</f>
        <v>Guaviare</v>
      </c>
      <c r="C884" s="8" t="str">
        <f>+VLOOKUP(A884:A1779,[1]Mpios!$D$10:$E$1131,2,0)</f>
        <v>Calamar</v>
      </c>
      <c r="D884" s="20">
        <v>85</v>
      </c>
    </row>
    <row r="885" spans="1:4">
      <c r="A885" s="25" t="s">
        <v>920</v>
      </c>
      <c r="B885" s="25" t="str">
        <f>+VLOOKUP(A885:A1780,[1]Mpios!$B$10:$C$1131,2,0)</f>
        <v>Guaviare</v>
      </c>
      <c r="C885" s="8" t="str">
        <f>+VLOOKUP(A885:A1780,[1]Mpios!$D$10:$E$1131,2,0)</f>
        <v>El Retorno</v>
      </c>
      <c r="D885" s="20">
        <v>140</v>
      </c>
    </row>
    <row r="886" spans="1:4">
      <c r="A886" s="25" t="s">
        <v>921</v>
      </c>
      <c r="B886" s="25" t="str">
        <f>+VLOOKUP(A886:A1781,[1]Mpios!$B$10:$C$1131,2,0)</f>
        <v>Guaviare</v>
      </c>
      <c r="C886" s="8" t="str">
        <f>+VLOOKUP(A886:A1781,[1]Mpios!$D$10:$E$1131,2,0)</f>
        <v>Miraflores</v>
      </c>
      <c r="D886" s="20">
        <v>111</v>
      </c>
    </row>
    <row r="887" spans="1:4">
      <c r="A887" s="25" t="s">
        <v>922</v>
      </c>
      <c r="B887" s="25" t="str">
        <f>+VLOOKUP(A887:A1782,[1]Mpios!$B$10:$C$1131,2,0)</f>
        <v>Vaupés</v>
      </c>
      <c r="C887" s="8" t="str">
        <f>+VLOOKUP(A887:A1782,[1]Mpios!$D$10:$E$1131,2,0)</f>
        <v>Mitú</v>
      </c>
      <c r="D887" s="20">
        <v>67</v>
      </c>
    </row>
    <row r="888" spans="1:4">
      <c r="A888" s="25" t="s">
        <v>923</v>
      </c>
      <c r="B888" s="25" t="str">
        <f>+VLOOKUP(A888:A1783,[1]Mpios!$B$10:$C$1131,2,0)</f>
        <v>Vaupés</v>
      </c>
      <c r="C888" s="8" t="str">
        <f>+VLOOKUP(A888:A1783,[1]Mpios!$D$10:$E$1131,2,0)</f>
        <v>Caruru</v>
      </c>
      <c r="D888" s="20">
        <v>36</v>
      </c>
    </row>
    <row r="889" spans="1:4">
      <c r="A889" s="25" t="s">
        <v>924</v>
      </c>
      <c r="B889" s="25" t="str">
        <f>+VLOOKUP(A889:A1784,[1]Mpios!$B$10:$C$1131,2,0)</f>
        <v>Vaupés</v>
      </c>
      <c r="C889" s="8" t="str">
        <f>+VLOOKUP(A889:A1784,[1]Mpios!$D$10:$E$1131,2,0)</f>
        <v>Pacoa (CD)</v>
      </c>
      <c r="D889" s="20">
        <v>1</v>
      </c>
    </row>
    <row r="890" spans="1:4">
      <c r="A890" s="25" t="s">
        <v>925</v>
      </c>
      <c r="B890" s="25" t="str">
        <f>+VLOOKUP(A890:A1785,[1]Mpios!$B$10:$C$1131,2,0)</f>
        <v>Vaupés</v>
      </c>
      <c r="C890" s="8" t="str">
        <f>+VLOOKUP(A890:A1785,[1]Mpios!$D$10:$E$1131,2,0)</f>
        <v>Taraira</v>
      </c>
      <c r="D890" s="20">
        <v>11</v>
      </c>
    </row>
    <row r="891" spans="1:4">
      <c r="A891" s="25" t="s">
        <v>926</v>
      </c>
      <c r="B891" s="25" t="str">
        <f>+VLOOKUP(A891:A1786,[1]Mpios!$B$10:$C$1131,2,0)</f>
        <v>Vaupés</v>
      </c>
      <c r="C891" s="8" t="str">
        <f>+VLOOKUP(A891:A1786,[1]Mpios!$D$10:$E$1131,2,0)</f>
        <v>Papunaua (CD)</v>
      </c>
      <c r="D891" s="20">
        <v>5</v>
      </c>
    </row>
    <row r="892" spans="1:4">
      <c r="A892" s="25" t="s">
        <v>927</v>
      </c>
      <c r="B892" s="25" t="str">
        <f>+VLOOKUP(A892:A1787,[1]Mpios!$B$10:$C$1131,2,0)</f>
        <v>Vichada</v>
      </c>
      <c r="C892" s="8" t="str">
        <f>+VLOOKUP(A892:A1787,[1]Mpios!$D$10:$E$1131,2,0)</f>
        <v>Puerto Carreño</v>
      </c>
      <c r="D892" s="20">
        <v>46</v>
      </c>
    </row>
    <row r="893" spans="1:4">
      <c r="A893" s="25" t="s">
        <v>928</v>
      </c>
      <c r="B893" s="25" t="str">
        <f>+VLOOKUP(A893:A1788,[1]Mpios!$B$10:$C$1131,2,0)</f>
        <v>Vichada</v>
      </c>
      <c r="C893" s="8" t="str">
        <f>+VLOOKUP(A893:A1788,[1]Mpios!$D$10:$E$1131,2,0)</f>
        <v>La Primavera</v>
      </c>
      <c r="D893" s="20">
        <v>44</v>
      </c>
    </row>
    <row r="894" spans="1:4">
      <c r="A894" s="25" t="s">
        <v>929</v>
      </c>
      <c r="B894" s="25" t="s">
        <v>962</v>
      </c>
      <c r="C894" s="8" t="s">
        <v>1001</v>
      </c>
      <c r="D894" s="20">
        <v>3</v>
      </c>
    </row>
    <row r="895" spans="1:4">
      <c r="A895" s="25" t="s">
        <v>930</v>
      </c>
      <c r="B895" s="25" t="str">
        <f>+VLOOKUP(A895:A1790,[1]Mpios!$B$10:$C$1131,2,0)</f>
        <v>Vichada</v>
      </c>
      <c r="C895" s="8" t="str">
        <f>+VLOOKUP(A895:A1790,[1]Mpios!$D$10:$E$1131,2,0)</f>
        <v>Santa Rosalía</v>
      </c>
      <c r="D895" s="20">
        <v>9</v>
      </c>
    </row>
    <row r="896" spans="1:4">
      <c r="A896" s="25" t="s">
        <v>931</v>
      </c>
      <c r="B896" s="25" t="str">
        <f>+VLOOKUP(A896:A1791,[1]Mpios!$B$10:$C$1131,2,0)</f>
        <v>Vichada</v>
      </c>
      <c r="C896" s="8" t="str">
        <f>+VLOOKUP(A896:A1791,[1]Mpios!$D$10:$E$1131,2,0)</f>
        <v>Cumaribo</v>
      </c>
      <c r="D896" s="20">
        <v>184</v>
      </c>
    </row>
  </sheetData>
  <sortState ref="G2:K34">
    <sortCondition descending="1" ref="K2:K34"/>
  </sortState>
  <pageMargins left="0.7" right="0.7" top="0.75" bottom="0.75" header="0.3" footer="0.3"/>
  <ignoredErrors>
    <ignoredError sqref="A2:A421 A422:A896 G2:G3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Y4"/>
  <sheetViews>
    <sheetView workbookViewId="0">
      <selection activeCell="G3" sqref="G3"/>
    </sheetView>
  </sheetViews>
  <sheetFormatPr baseColWidth="10" defaultRowHeight="15"/>
  <cols>
    <col min="2" max="21" width="12" bestFit="1" customWidth="1"/>
    <col min="22" max="25" width="11.5703125" bestFit="1" customWidth="1"/>
  </cols>
  <sheetData>
    <row r="1" spans="1:25">
      <c r="B1" s="111">
        <v>2014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>
        <v>2015</v>
      </c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>
      <c r="A2" s="8"/>
      <c r="B2" s="8" t="s">
        <v>1004</v>
      </c>
      <c r="C2" s="8" t="s">
        <v>1005</v>
      </c>
      <c r="D2" s="8" t="s">
        <v>1006</v>
      </c>
      <c r="E2" s="8" t="s">
        <v>1007</v>
      </c>
      <c r="F2" s="8" t="s">
        <v>1008</v>
      </c>
      <c r="G2" s="8" t="s">
        <v>1009</v>
      </c>
      <c r="H2" s="8" t="s">
        <v>1010</v>
      </c>
      <c r="I2" s="8" t="s">
        <v>1011</v>
      </c>
      <c r="J2" s="8" t="s">
        <v>1012</v>
      </c>
      <c r="K2" s="8" t="s">
        <v>1013</v>
      </c>
      <c r="L2" s="8" t="s">
        <v>1014</v>
      </c>
      <c r="M2" s="8" t="s">
        <v>1015</v>
      </c>
      <c r="N2" s="8" t="s">
        <v>1004</v>
      </c>
      <c r="O2" s="8" t="s">
        <v>1005</v>
      </c>
      <c r="P2" s="8" t="s">
        <v>1006</v>
      </c>
      <c r="Q2" s="8" t="s">
        <v>1007</v>
      </c>
      <c r="R2" s="8" t="s">
        <v>1008</v>
      </c>
      <c r="S2" s="8" t="s">
        <v>1009</v>
      </c>
      <c r="T2" s="8" t="s">
        <v>1010</v>
      </c>
      <c r="U2" s="8" t="s">
        <v>1011</v>
      </c>
      <c r="V2" s="8" t="s">
        <v>1012</v>
      </c>
      <c r="W2" s="8" t="s">
        <v>1013</v>
      </c>
      <c r="X2" s="8" t="s">
        <v>1014</v>
      </c>
      <c r="Y2" s="8" t="s">
        <v>1015</v>
      </c>
    </row>
    <row r="3" spans="1:25">
      <c r="A3" s="8" t="s">
        <v>1016</v>
      </c>
      <c r="B3" s="10">
        <v>29162</v>
      </c>
      <c r="C3" s="10">
        <v>26142</v>
      </c>
      <c r="D3" s="10">
        <v>27644</v>
      </c>
      <c r="E3" s="10">
        <v>21453</v>
      </c>
      <c r="F3" s="10">
        <v>22494</v>
      </c>
      <c r="G3" s="10">
        <v>21504</v>
      </c>
      <c r="H3" s="10">
        <v>23109</v>
      </c>
      <c r="I3" s="10">
        <v>23358</v>
      </c>
      <c r="J3" s="10">
        <v>22857</v>
      </c>
      <c r="K3" s="10">
        <v>19643</v>
      </c>
      <c r="L3" s="10">
        <v>22673</v>
      </c>
      <c r="M3" s="10">
        <v>18037</v>
      </c>
      <c r="N3" s="10">
        <v>23270</v>
      </c>
      <c r="O3" s="10">
        <v>18253</v>
      </c>
      <c r="P3" s="10">
        <v>17920</v>
      </c>
      <c r="Q3" s="10">
        <v>15921</v>
      </c>
      <c r="R3" s="10">
        <v>16118</v>
      </c>
      <c r="S3" s="10">
        <v>14842</v>
      </c>
      <c r="T3" s="10">
        <v>15733</v>
      </c>
      <c r="U3" s="10">
        <v>13875</v>
      </c>
      <c r="V3" s="10">
        <v>8785</v>
      </c>
      <c r="W3" s="10">
        <v>7708</v>
      </c>
      <c r="X3" s="10">
        <v>7082</v>
      </c>
      <c r="Y3" s="10">
        <v>5768</v>
      </c>
    </row>
    <row r="4" spans="1:25">
      <c r="A4" s="8" t="s">
        <v>1017</v>
      </c>
      <c r="B4" s="10">
        <v>1948</v>
      </c>
      <c r="C4" s="10">
        <v>1610</v>
      </c>
      <c r="D4" s="10">
        <v>2890</v>
      </c>
      <c r="E4" s="10">
        <v>1051</v>
      </c>
      <c r="F4" s="10">
        <v>2137</v>
      </c>
      <c r="G4" s="10">
        <v>1912</v>
      </c>
      <c r="H4" s="10">
        <v>961</v>
      </c>
      <c r="I4" s="10">
        <v>639</v>
      </c>
      <c r="J4" s="10">
        <v>2897</v>
      </c>
      <c r="K4" s="10">
        <v>443</v>
      </c>
      <c r="L4" s="10">
        <v>1212</v>
      </c>
      <c r="M4" s="10">
        <v>757</v>
      </c>
      <c r="N4" s="34">
        <v>103</v>
      </c>
      <c r="O4" s="34">
        <v>1790</v>
      </c>
      <c r="P4" s="10">
        <v>1375</v>
      </c>
      <c r="Q4" s="35">
        <v>1088</v>
      </c>
      <c r="R4" s="10">
        <v>1893</v>
      </c>
      <c r="S4" s="10">
        <v>1577</v>
      </c>
      <c r="T4" s="10">
        <v>1826</v>
      </c>
      <c r="U4" s="10">
        <v>1843</v>
      </c>
      <c r="V4" s="10">
        <v>1074</v>
      </c>
      <c r="W4" s="10">
        <v>54</v>
      </c>
      <c r="X4" s="10">
        <v>387</v>
      </c>
      <c r="Y4" s="10">
        <v>580</v>
      </c>
    </row>
  </sheetData>
  <mergeCells count="2">
    <mergeCell ref="B1:M1"/>
    <mergeCell ref="N1:Y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R1121"/>
  <sheetViews>
    <sheetView zoomScaleNormal="100" workbookViewId="0">
      <selection activeCell="A466" sqref="A466"/>
    </sheetView>
  </sheetViews>
  <sheetFormatPr baseColWidth="10" defaultRowHeight="15"/>
  <cols>
    <col min="2" max="2" width="25.42578125" bestFit="1" customWidth="1"/>
    <col min="3" max="3" width="27.42578125" bestFit="1" customWidth="1"/>
    <col min="4" max="4" width="19.7109375" bestFit="1" customWidth="1"/>
    <col min="6" max="6" width="13" bestFit="1" customWidth="1"/>
    <col min="8" max="8" width="9.140625" bestFit="1" customWidth="1"/>
    <col min="9" max="9" width="28.28515625" bestFit="1" customWidth="1"/>
    <col min="10" max="10" width="20.140625" bestFit="1" customWidth="1"/>
    <col min="11" max="13" width="12" bestFit="1" customWidth="1"/>
    <col min="15" max="15" width="12.7109375" bestFit="1" customWidth="1"/>
    <col min="16" max="16" width="13.140625" bestFit="1" customWidth="1"/>
    <col min="17" max="17" width="12.42578125" bestFit="1" customWidth="1"/>
  </cols>
  <sheetData>
    <row r="1" spans="1:18">
      <c r="A1" s="8" t="s">
        <v>1035</v>
      </c>
      <c r="B1" s="8" t="s">
        <v>1028</v>
      </c>
      <c r="C1" s="36" t="s">
        <v>1036</v>
      </c>
      <c r="D1" s="39" t="s">
        <v>1037</v>
      </c>
      <c r="E1" s="9" t="s">
        <v>1038</v>
      </c>
      <c r="F1" s="9" t="s">
        <v>1034</v>
      </c>
      <c r="H1" s="8"/>
      <c r="I1" s="8"/>
      <c r="J1" s="8"/>
      <c r="K1" s="112" t="s">
        <v>1029</v>
      </c>
      <c r="L1" s="112"/>
      <c r="M1" s="112"/>
      <c r="N1" s="112"/>
      <c r="O1" s="112" t="s">
        <v>1039</v>
      </c>
      <c r="P1" s="112"/>
      <c r="Q1" s="112"/>
      <c r="R1" s="112"/>
    </row>
    <row r="2" spans="1:18">
      <c r="A2" s="19" t="s">
        <v>668</v>
      </c>
      <c r="B2" s="30" t="str">
        <f>+VLOOKUP(A2,[1]Mpios!B$10:C$1131,2,0)</f>
        <v>Norte de Santander</v>
      </c>
      <c r="C2" s="30" t="str">
        <f>+VLOOKUP(A2,[1]Mpios!D$10:E$1131,2,0)</f>
        <v>La Playa</v>
      </c>
      <c r="D2" s="41">
        <v>2131</v>
      </c>
      <c r="E2" s="28">
        <f>+VLOOKUP(A2,[1]Mpios!D$10:P$1131,13,0)</f>
        <v>8546</v>
      </c>
      <c r="F2" s="42">
        <f>+(D2/E2)*100000</f>
        <v>24935.642405803883</v>
      </c>
      <c r="H2" s="8" t="s">
        <v>1035</v>
      </c>
      <c r="I2" s="8" t="s">
        <v>1028</v>
      </c>
      <c r="J2" s="8" t="s">
        <v>1036</v>
      </c>
      <c r="K2" s="8">
        <v>2012</v>
      </c>
      <c r="L2" s="8">
        <v>2013</v>
      </c>
      <c r="M2" s="8">
        <v>2014</v>
      </c>
      <c r="N2" s="8">
        <v>2015</v>
      </c>
      <c r="O2" s="8">
        <v>2012</v>
      </c>
      <c r="P2" s="8">
        <v>2013</v>
      </c>
      <c r="Q2" s="8">
        <v>2014</v>
      </c>
      <c r="R2" s="8">
        <v>2015</v>
      </c>
    </row>
    <row r="3" spans="1:18">
      <c r="A3" s="19" t="s">
        <v>456</v>
      </c>
      <c r="B3" s="30" t="str">
        <f>+VLOOKUP(A3,[1]Mpios!B$10:C$1131,2,0)</f>
        <v>Chocó</v>
      </c>
      <c r="C3" s="30" t="str">
        <f>+VLOOKUP(A3,[1]Mpios!D$10:E$1131,2,0)</f>
        <v>Bajo Baudó</v>
      </c>
      <c r="D3" s="41">
        <v>2195</v>
      </c>
      <c r="E3" s="28">
        <f>+VLOOKUP(A3,[1]Mpios!D$10:P$1131,13,0)</f>
        <v>17402</v>
      </c>
      <c r="F3" s="42">
        <f t="shared" ref="F3:F66" si="0">+(D3/E3)*100000</f>
        <v>12613.492701988276</v>
      </c>
      <c r="H3" s="8" t="s">
        <v>668</v>
      </c>
      <c r="I3" s="8" t="s">
        <v>947</v>
      </c>
      <c r="J3" s="8" t="s">
        <v>1026</v>
      </c>
      <c r="K3" s="8">
        <f>+VLOOKUP(H3,'[2]2012 expu'!A$2:D$966,4,0)</f>
        <v>99</v>
      </c>
      <c r="L3" s="8">
        <f>+VLOOKUP(H3,'[2]2013 expu'!A$2:D$977,4,0)</f>
        <v>105</v>
      </c>
      <c r="M3" s="8">
        <f>+VLOOKUP(H3,'[2]2014exp'!A$2:D$954,4,0)</f>
        <v>217</v>
      </c>
      <c r="N3" s="8">
        <v>2131</v>
      </c>
      <c r="O3" s="8">
        <f>+VLOOKUP(H3,[1]Mpios!D$10:M$1131,10,0)</f>
        <v>8516</v>
      </c>
      <c r="P3" s="8">
        <f>+VLOOKUP(H3,[1]Mpios!D$10:N$1131,11,0)</f>
        <v>8527</v>
      </c>
      <c r="Q3" s="8">
        <f>+VLOOKUP(H3,[1]Mpios!D$10:O$1131,12,0)</f>
        <v>8537</v>
      </c>
      <c r="R3" s="8">
        <f>+VLOOKUP(H3,[1]Mpios!$D$10:$P$1131,13,0)</f>
        <v>8546</v>
      </c>
    </row>
    <row r="4" spans="1:18">
      <c r="A4" s="19" t="s">
        <v>664</v>
      </c>
      <c r="B4" s="30" t="str">
        <f>+VLOOKUP(A4,[1]Mpios!B$10:C$1131,2,0)</f>
        <v>Norte de Santander</v>
      </c>
      <c r="C4" s="30" t="str">
        <f>+VLOOKUP(A4,[1]Mpios!D$10:E$1131,2,0)</f>
        <v>Hacarí</v>
      </c>
      <c r="D4" s="41">
        <v>1275</v>
      </c>
      <c r="E4" s="28">
        <f>+VLOOKUP(A4,[1]Mpios!D$10:P$1131,13,0)</f>
        <v>10657</v>
      </c>
      <c r="F4" s="42">
        <f t="shared" si="0"/>
        <v>11963.967345406774</v>
      </c>
      <c r="H4" s="8" t="s">
        <v>456</v>
      </c>
      <c r="I4" s="8" t="s">
        <v>1000</v>
      </c>
      <c r="J4" s="8" t="s">
        <v>1021</v>
      </c>
      <c r="K4" s="8">
        <f>+VLOOKUP(H4,'[2]2012 expu'!A$2:D$966,4,0)</f>
        <v>2795</v>
      </c>
      <c r="L4" s="8">
        <f>+VLOOKUP(H4,'[2]2013 expu'!A$2:D$977,4,0)</f>
        <v>1559</v>
      </c>
      <c r="M4" s="8">
        <f>+VLOOKUP(H4,'[2]2014exp'!A$2:D$954,4,0)</f>
        <v>968</v>
      </c>
      <c r="N4" s="8">
        <v>2195</v>
      </c>
      <c r="O4" s="8">
        <f>+VLOOKUP(H4,[1]Mpios!D$10:M$1131,10,0)</f>
        <v>17086</v>
      </c>
      <c r="P4" s="8">
        <f>+VLOOKUP(H4,[1]Mpios!D$10:N$1131,11,0)</f>
        <v>17183</v>
      </c>
      <c r="Q4" s="8">
        <f>+VLOOKUP(H4,[1]Mpios!D$10:O$1131,12,0)</f>
        <v>17290</v>
      </c>
      <c r="R4" s="8">
        <f>+VLOOKUP(H4,[1]Mpios!$D$10:$P$1131,13,0)</f>
        <v>17402</v>
      </c>
    </row>
    <row r="5" spans="1:18">
      <c r="A5" s="19" t="s">
        <v>677</v>
      </c>
      <c r="B5" s="30" t="str">
        <f>+VLOOKUP(A5,[1]Mpios!B$10:C$1131,2,0)</f>
        <v>Norte de Santander</v>
      </c>
      <c r="C5" s="30" t="str">
        <f>+VLOOKUP(A5,[1]Mpios!D$10:E$1131,2,0)</f>
        <v>Teorama</v>
      </c>
      <c r="D5" s="41">
        <v>2246</v>
      </c>
      <c r="E5" s="28">
        <f>+VLOOKUP(A5,[1]Mpios!D$10:P$1131,13,0)</f>
        <v>21524</v>
      </c>
      <c r="F5" s="42">
        <f t="shared" si="0"/>
        <v>10434.863408288422</v>
      </c>
      <c r="H5" s="8" t="s">
        <v>664</v>
      </c>
      <c r="I5" s="8" t="s">
        <v>947</v>
      </c>
      <c r="J5" s="8" t="s">
        <v>1025</v>
      </c>
      <c r="K5" s="8">
        <f>+VLOOKUP(H5,'[2]2012 expu'!A$2:D$966,4,0)</f>
        <v>379</v>
      </c>
      <c r="L5" s="8">
        <f>+VLOOKUP(H5,'[2]2013 expu'!A$2:D$977,4,0)</f>
        <v>823</v>
      </c>
      <c r="M5" s="8">
        <f>+VLOOKUP(H5,'[2]2014exp'!A$2:D$954,4,0)</f>
        <v>1665</v>
      </c>
      <c r="N5" s="8">
        <v>1275</v>
      </c>
      <c r="O5" s="8">
        <f>+VLOOKUP(H5,[1]Mpios!D$10:M$1131,10,0)</f>
        <v>10473</v>
      </c>
      <c r="P5" s="8">
        <f>+VLOOKUP(H5,[1]Mpios!D$10:N$1131,11,0)</f>
        <v>10532</v>
      </c>
      <c r="Q5" s="8">
        <f>+VLOOKUP(H5,[1]Mpios!D$10:O$1131,12,0)</f>
        <v>10593</v>
      </c>
      <c r="R5" s="8">
        <f>+VLOOKUP(H5,[1]Mpios!$D$10:$P$1131,13,0)</f>
        <v>10657</v>
      </c>
    </row>
    <row r="6" spans="1:18">
      <c r="A6" s="19" t="s">
        <v>454</v>
      </c>
      <c r="B6" s="30" t="str">
        <f>+VLOOKUP(A6,[1]Mpios!B$10:C$1131,2,0)</f>
        <v>Chocó</v>
      </c>
      <c r="C6" s="30" t="str">
        <f>+VLOOKUP(A6,[1]Mpios!D$10:E$1131,2,0)</f>
        <v>Bagadó</v>
      </c>
      <c r="D6" s="41">
        <v>833</v>
      </c>
      <c r="E6" s="28">
        <f>+VLOOKUP(A6,[1]Mpios!D$10:P$1131,13,0)</f>
        <v>8064</v>
      </c>
      <c r="F6" s="42">
        <f t="shared" si="0"/>
        <v>10329.861111111111</v>
      </c>
      <c r="H6" s="8" t="s">
        <v>677</v>
      </c>
      <c r="I6" s="8" t="s">
        <v>947</v>
      </c>
      <c r="J6" s="8" t="s">
        <v>1027</v>
      </c>
      <c r="K6" s="8">
        <f>+VLOOKUP(H6,'[2]2012 expu'!A$2:D$966,4,0)</f>
        <v>1004</v>
      </c>
      <c r="L6" s="8">
        <f>+VLOOKUP(H6,'[2]2013 expu'!A$2:D$977,4,0)</f>
        <v>432</v>
      </c>
      <c r="M6" s="8">
        <f>+VLOOKUP(H6,'[2]2014exp'!A$2:D$954,4,0)</f>
        <v>726</v>
      </c>
      <c r="N6" s="8">
        <v>2246</v>
      </c>
      <c r="O6" s="8">
        <f>+VLOOKUP(H6,[1]Mpios!D$10:M$1131,10,0)</f>
        <v>20216</v>
      </c>
      <c r="P6" s="8">
        <f>+VLOOKUP(H6,[1]Mpios!D$10:N$1131,11,0)</f>
        <v>20638</v>
      </c>
      <c r="Q6" s="8">
        <f>+VLOOKUP(H6,[1]Mpios!D$10:O$1131,12,0)</f>
        <v>21085</v>
      </c>
      <c r="R6" s="8">
        <f>+VLOOKUP(H6,[1]Mpios!$D$10:$P$1131,13,0)</f>
        <v>21524</v>
      </c>
    </row>
    <row r="7" spans="1:18">
      <c r="A7" s="19" t="s">
        <v>661</v>
      </c>
      <c r="B7" s="30" t="str">
        <f>+VLOOKUP(A7,[1]Mpios!B$10:C$1131,2,0)</f>
        <v>Norte de Santander</v>
      </c>
      <c r="C7" s="30" t="str">
        <f>+VLOOKUP(A7,[1]Mpios!D$10:E$1131,2,0)</f>
        <v>El Tarra</v>
      </c>
      <c r="D7" s="41">
        <v>1070</v>
      </c>
      <c r="E7" s="28">
        <f>+VLOOKUP(A7,[1]Mpios!D$10:P$1131,13,0)</f>
        <v>10957</v>
      </c>
      <c r="F7" s="42">
        <f t="shared" si="0"/>
        <v>9765.4467463721812</v>
      </c>
      <c r="H7" s="8" t="s">
        <v>454</v>
      </c>
      <c r="I7" s="8" t="s">
        <v>1000</v>
      </c>
      <c r="J7" s="8" t="s">
        <v>1020</v>
      </c>
      <c r="K7" s="8">
        <f>+VLOOKUP(H7,'[2]2012 expu'!A$2:D$966,4,0)</f>
        <v>5010</v>
      </c>
      <c r="L7" s="8">
        <f>+VLOOKUP(H7,'[2]2013 expu'!A$2:D$977,4,0)</f>
        <v>616</v>
      </c>
      <c r="M7" s="8">
        <f>+VLOOKUP(H7,'[2]2014exp'!A$2:D$954,4,0)</f>
        <v>352</v>
      </c>
      <c r="N7" s="8">
        <v>833</v>
      </c>
      <c r="O7" s="8">
        <f>+VLOOKUP(H7,[1]Mpios!D$10:M$1131,10,0)</f>
        <v>8178</v>
      </c>
      <c r="P7" s="8">
        <f>+VLOOKUP(H7,[1]Mpios!D$10:N$1131,11,0)</f>
        <v>8146</v>
      </c>
      <c r="Q7" s="8">
        <f>+VLOOKUP(H7,[1]Mpios!D$10:O$1131,12,0)</f>
        <v>8103</v>
      </c>
      <c r="R7" s="8">
        <f>+VLOOKUP(H7,[1]Mpios!$D$10:$P$1131,13,0)</f>
        <v>8064</v>
      </c>
    </row>
    <row r="8" spans="1:18">
      <c r="A8" s="19" t="s">
        <v>463</v>
      </c>
      <c r="B8" s="30" t="str">
        <f>+VLOOKUP(A8,[1]Mpios!B$10:C$1131,2,0)</f>
        <v>Chocó</v>
      </c>
      <c r="C8" s="30" t="str">
        <f>+VLOOKUP(A8,[1]Mpios!D$10:E$1131,2,0)</f>
        <v>El Litoral del San Juan</v>
      </c>
      <c r="D8" s="41">
        <v>1312</v>
      </c>
      <c r="E8" s="28">
        <f>+VLOOKUP(A8,[1]Mpios!D$10:P$1131,13,0)</f>
        <v>15251</v>
      </c>
      <c r="F8" s="42">
        <f t="shared" si="0"/>
        <v>8602.7145760933709</v>
      </c>
      <c r="H8" s="8" t="s">
        <v>661</v>
      </c>
      <c r="I8" s="8" t="s">
        <v>947</v>
      </c>
      <c r="J8" s="8" t="s">
        <v>1024</v>
      </c>
      <c r="K8" s="8">
        <f>+VLOOKUP(H8,'[2]2012 expu'!A$2:D$966,4,0)</f>
        <v>2397</v>
      </c>
      <c r="L8" s="8">
        <f>+VLOOKUP(H8,'[2]2013 expu'!A$2:D$977,4,0)</f>
        <v>715</v>
      </c>
      <c r="M8" s="8">
        <f>+VLOOKUP(H8,'[2]2014exp'!A$2:D$954,4,0)</f>
        <v>482</v>
      </c>
      <c r="N8" s="8">
        <v>1070</v>
      </c>
      <c r="O8" s="8">
        <f>+VLOOKUP(H8,[1]Mpios!D$10:M$1131,10,0)</f>
        <v>10881</v>
      </c>
      <c r="P8" s="8">
        <f>+VLOOKUP(H8,[1]Mpios!D$10:N$1131,11,0)</f>
        <v>10900</v>
      </c>
      <c r="Q8" s="8">
        <f>+VLOOKUP(H8,[1]Mpios!D$10:O$1131,12,0)</f>
        <v>10920</v>
      </c>
      <c r="R8" s="8">
        <f>+VLOOKUP(H8,[1]Mpios!$D$10:$P$1131,13,0)</f>
        <v>10957</v>
      </c>
    </row>
    <row r="9" spans="1:18">
      <c r="A9" s="19" t="s">
        <v>314</v>
      </c>
      <c r="B9" s="30" t="str">
        <f>+VLOOKUP(A9,[1]Mpios!B$10:C$1131,2,0)</f>
        <v>Cauca</v>
      </c>
      <c r="C9" s="30" t="str">
        <f>+VLOOKUP(A9,[1]Mpios!D$10:E$1131,2,0)</f>
        <v>López</v>
      </c>
      <c r="D9" s="41">
        <v>1635</v>
      </c>
      <c r="E9" s="28">
        <f>+VLOOKUP(A9,[1]Mpios!D$10:P$1131,13,0)</f>
        <v>20316</v>
      </c>
      <c r="F9" s="42">
        <f t="shared" si="0"/>
        <v>8047.8440637920858</v>
      </c>
      <c r="H9" s="8" t="s">
        <v>463</v>
      </c>
      <c r="I9" s="8" t="s">
        <v>1000</v>
      </c>
      <c r="J9" s="8" t="s">
        <v>1022</v>
      </c>
      <c r="K9" s="8">
        <f>+VLOOKUP(H9,'[2]2012 expu'!A$2:D$966,4,0)</f>
        <v>1023</v>
      </c>
      <c r="L9" s="8">
        <f>+VLOOKUP(H9,'[2]2013 expu'!A$2:D$977,4,0)</f>
        <v>2499</v>
      </c>
      <c r="M9" s="8">
        <f>+VLOOKUP(H9,'[2]2014exp'!A$2:D$954,4,0)</f>
        <v>1458</v>
      </c>
      <c r="N9" s="8">
        <v>1312</v>
      </c>
      <c r="O9" s="8">
        <f>+VLOOKUP(H9,[1]Mpios!D$10:M$1131,10,0)</f>
        <v>14268</v>
      </c>
      <c r="P9" s="8">
        <f>+VLOOKUP(H9,[1]Mpios!D$10:N$1131,11,0)</f>
        <v>14569</v>
      </c>
      <c r="Q9" s="8">
        <f>+VLOOKUP(H9,[1]Mpios!D$10:O$1131,12,0)</f>
        <v>14902</v>
      </c>
      <c r="R9" s="8">
        <f>+VLOOKUP(H9,[1]Mpios!$D$10:$P$1131,13,0)</f>
        <v>15251</v>
      </c>
    </row>
    <row r="10" spans="1:18">
      <c r="A10" s="19" t="s">
        <v>469</v>
      </c>
      <c r="B10" s="30" t="str">
        <f>+VLOOKUP(A10,[1]Mpios!B$10:C$1131,2,0)</f>
        <v>Chocó</v>
      </c>
      <c r="C10" s="30" t="str">
        <f>+VLOOKUP(A10,[1]Mpios!D$10:E$1131,2,0)</f>
        <v>Medio San Juan</v>
      </c>
      <c r="D10" s="41">
        <v>1158</v>
      </c>
      <c r="E10" s="28">
        <f>+VLOOKUP(A10,[1]Mpios!D$10:P$1131,13,0)</f>
        <v>16317</v>
      </c>
      <c r="F10" s="42">
        <f t="shared" si="0"/>
        <v>7096.8928111785244</v>
      </c>
      <c r="H10" s="8" t="s">
        <v>314</v>
      </c>
      <c r="I10" s="8" t="s">
        <v>998</v>
      </c>
      <c r="J10" s="8" t="s">
        <v>1018</v>
      </c>
      <c r="K10" s="8">
        <f>+VLOOKUP(H10,'[2]2012 expu'!A$2:D$966,4,0)</f>
        <v>1208</v>
      </c>
      <c r="L10" s="8">
        <f>+VLOOKUP(H10,'[2]2013 expu'!A$2:D$977,4,0)</f>
        <v>2690</v>
      </c>
      <c r="M10" s="8">
        <f>+VLOOKUP(H10,'[2]2014exp'!A$2:D$954,4,0)</f>
        <v>2410</v>
      </c>
      <c r="N10" s="8">
        <v>1635</v>
      </c>
      <c r="O10" s="8">
        <f>+VLOOKUP(H10,[1]Mpios!D$10:M$1131,10,0)</f>
        <v>19961</v>
      </c>
      <c r="P10" s="8">
        <f>+VLOOKUP(H10,[1]Mpios!D$10:N$1131,11,0)</f>
        <v>20074</v>
      </c>
      <c r="Q10" s="8">
        <f>+VLOOKUP(H10,[1]Mpios!D$10:O$1131,12,0)</f>
        <v>20193</v>
      </c>
      <c r="R10" s="8">
        <f>+VLOOKUP(H10,[1]Mpios!$D$10:$P$1131,13,0)</f>
        <v>20316</v>
      </c>
    </row>
    <row r="11" spans="1:18">
      <c r="A11" s="19" t="s">
        <v>334</v>
      </c>
      <c r="B11" s="30" t="str">
        <f>+VLOOKUP(A11,[1]Mpios!B$10:C$1131,2,0)</f>
        <v>Cauca</v>
      </c>
      <c r="C11" s="30" t="str">
        <f>+VLOOKUP(A11,[1]Mpios!D$10:E$1131,2,0)</f>
        <v>Timbiquí</v>
      </c>
      <c r="D11" s="41">
        <v>1492</v>
      </c>
      <c r="E11" s="28">
        <f>+VLOOKUP(A11,[1]Mpios!D$10:P$1131,13,0)</f>
        <v>21617</v>
      </c>
      <c r="F11" s="42">
        <f t="shared" si="0"/>
        <v>6901.9752972197812</v>
      </c>
      <c r="H11" s="8" t="s">
        <v>469</v>
      </c>
      <c r="I11" s="8" t="s">
        <v>1000</v>
      </c>
      <c r="J11" s="8" t="s">
        <v>1023</v>
      </c>
      <c r="K11" s="8">
        <f>+VLOOKUP(H11,'[2]2012 expu'!A$2:D$966,4,0)</f>
        <v>648</v>
      </c>
      <c r="L11" s="8">
        <f>+VLOOKUP(H11,'[2]2013 expu'!A$2:D$977,4,0)</f>
        <v>301</v>
      </c>
      <c r="M11" s="8">
        <f>+VLOOKUP(H11,'[2]2014exp'!A$2:D$954,4,0)</f>
        <v>438</v>
      </c>
      <c r="N11" s="8">
        <v>1158</v>
      </c>
      <c r="O11" s="8">
        <f>+VLOOKUP(H11,[1]Mpios!D$10:M$1131,10,0)</f>
        <v>15238</v>
      </c>
      <c r="P11" s="8">
        <f>+VLOOKUP(H11,[1]Mpios!D$10:N$1131,11,0)</f>
        <v>15596</v>
      </c>
      <c r="Q11" s="8">
        <f>+VLOOKUP(H11,[1]Mpios!D$10:O$1131,12,0)</f>
        <v>15945</v>
      </c>
      <c r="R11" s="8">
        <f>+VLOOKUP(H11,[1]Mpios!$D$10:$P$1131,13,0)</f>
        <v>16317</v>
      </c>
    </row>
    <row r="12" spans="1:18">
      <c r="A12" s="25" t="s">
        <v>675</v>
      </c>
      <c r="B12" s="8" t="str">
        <f>+VLOOKUP(A12,[1]Mpios!B$10:C$1131,2,0)</f>
        <v>Norte de Santander</v>
      </c>
      <c r="C12" s="8" t="str">
        <f>+VLOOKUP(A12,[1]Mpios!D$10:E$1131,2,0)</f>
        <v>San Calixto</v>
      </c>
      <c r="D12" s="40">
        <v>828</v>
      </c>
      <c r="E12" s="26">
        <f>+VLOOKUP(A12,[1]Mpios!D$10:P$1131,13,0)</f>
        <v>13514</v>
      </c>
      <c r="F12" s="48">
        <f t="shared" si="0"/>
        <v>6126.9794287405648</v>
      </c>
      <c r="H12" s="8" t="s">
        <v>334</v>
      </c>
      <c r="I12" s="8" t="s">
        <v>998</v>
      </c>
      <c r="J12" s="8" t="s">
        <v>1019</v>
      </c>
      <c r="K12" s="8">
        <f>+VLOOKUP(H12,'[2]2012 expu'!A$2:D$966,4,0)</f>
        <v>2188</v>
      </c>
      <c r="L12" s="8">
        <f>+VLOOKUP(H12,'[2]2013 expu'!A$2:D$977,4,0)</f>
        <v>2719</v>
      </c>
      <c r="M12" s="8">
        <f>+VLOOKUP(H12,'[2]2014exp'!A$2:D$954,4,0)</f>
        <v>2057</v>
      </c>
      <c r="N12" s="8">
        <v>1492</v>
      </c>
      <c r="O12" s="8">
        <f>+VLOOKUP(H12,[1]Mpios!D$10:M$1131,10,0)</f>
        <v>21285</v>
      </c>
      <c r="P12" s="8">
        <f>+VLOOKUP(H12,[1]Mpios!D$10:N$1131,11,0)</f>
        <v>21384</v>
      </c>
      <c r="Q12" s="8">
        <f>+VLOOKUP(H12,[1]Mpios!D$10:O$1131,12,0)</f>
        <v>21490</v>
      </c>
      <c r="R12" s="8">
        <f>+VLOOKUP(H12,[1]Mpios!$D$10:$P$1131,13,0)</f>
        <v>21617</v>
      </c>
    </row>
    <row r="13" spans="1:18">
      <c r="A13" s="25" t="s">
        <v>298</v>
      </c>
      <c r="B13" s="8" t="str">
        <f>+VLOOKUP(A13,[1]Mpios!B$10:C$1131,2,0)</f>
        <v>Cauca</v>
      </c>
      <c r="C13" s="8" t="str">
        <f>+VLOOKUP(A13,[1]Mpios!D$10:E$1131,2,0)</f>
        <v>Argelia</v>
      </c>
      <c r="D13" s="40">
        <v>1589</v>
      </c>
      <c r="E13" s="26">
        <f>+VLOOKUP(A13,[1]Mpios!D$10:P$1131,13,0)</f>
        <v>26715</v>
      </c>
      <c r="F13" s="48">
        <f t="shared" si="0"/>
        <v>5947.9693056335391</v>
      </c>
    </row>
    <row r="14" spans="1:18">
      <c r="A14" s="25" t="s">
        <v>468</v>
      </c>
      <c r="B14" s="8" t="str">
        <f>+VLOOKUP(A14,[1]Mpios!B$10:C$1131,2,0)</f>
        <v>Chocó</v>
      </c>
      <c r="C14" s="8" t="str">
        <f>+VLOOKUP(A14,[1]Mpios!D$10:E$1131,2,0)</f>
        <v>Medio Baudó</v>
      </c>
      <c r="D14" s="40">
        <v>734</v>
      </c>
      <c r="E14" s="26">
        <f>+VLOOKUP(A14,[1]Mpios!D$10:P$1131,13,0)</f>
        <v>13560</v>
      </c>
      <c r="F14" s="48">
        <f t="shared" si="0"/>
        <v>5412.9793510324489</v>
      </c>
      <c r="J14" s="111" t="s">
        <v>1046</v>
      </c>
      <c r="K14" s="111"/>
      <c r="L14" s="111"/>
      <c r="M14" s="111"/>
    </row>
    <row r="15" spans="1:18">
      <c r="A15" s="25" t="s">
        <v>833</v>
      </c>
      <c r="B15" s="8" t="str">
        <f>+VLOOKUP(A15,[1]Mpios!B$10:C$1131,2,0)</f>
        <v>Valle del Cauca</v>
      </c>
      <c r="C15" s="8" t="str">
        <f>+VLOOKUP(A15,[1]Mpios!D$10:E$1131,2,0)</f>
        <v>Buenaventura</v>
      </c>
      <c r="D15" s="40">
        <v>19682</v>
      </c>
      <c r="E15" s="26">
        <f>+VLOOKUP(A15,[1]Mpios!D$10:P$1131,13,0)</f>
        <v>399619</v>
      </c>
      <c r="F15" s="48">
        <f t="shared" si="0"/>
        <v>4925.1912446605393</v>
      </c>
      <c r="H15" s="8" t="s">
        <v>1035</v>
      </c>
      <c r="I15" s="8" t="s">
        <v>1036</v>
      </c>
      <c r="J15" s="8">
        <v>2012</v>
      </c>
      <c r="K15" s="8">
        <v>2013</v>
      </c>
      <c r="L15" s="8">
        <v>2014</v>
      </c>
      <c r="M15" s="8">
        <v>2015</v>
      </c>
      <c r="O15" t="s">
        <v>1047</v>
      </c>
      <c r="P15" t="s">
        <v>1048</v>
      </c>
      <c r="Q15" t="s">
        <v>1049</v>
      </c>
    </row>
    <row r="16" spans="1:18">
      <c r="A16" s="25" t="s">
        <v>158</v>
      </c>
      <c r="B16" s="8" t="str">
        <f>+VLOOKUP(A16,[1]Mpios!B$10:C$1131,2,0)</f>
        <v>Antioquia</v>
      </c>
      <c r="C16" s="8" t="str">
        <f>+VLOOKUP(A16,[1]Mpios!D$10:E$1131,2,0)</f>
        <v>Zaragoza</v>
      </c>
      <c r="D16" s="40">
        <v>1455</v>
      </c>
      <c r="E16" s="26">
        <f>+VLOOKUP(A16,[1]Mpios!D$10:P$1131,13,0)</f>
        <v>30738</v>
      </c>
      <c r="F16" s="48">
        <f t="shared" si="0"/>
        <v>4733.554557876244</v>
      </c>
      <c r="H16" s="8" t="s">
        <v>668</v>
      </c>
      <c r="I16" s="8" t="s">
        <v>1032</v>
      </c>
      <c r="J16" s="37">
        <f>+(K3/O3)*100000</f>
        <v>1162.517613903241</v>
      </c>
      <c r="K16" s="37">
        <f>+(L3/P3)*100000</f>
        <v>1231.3826668230327</v>
      </c>
      <c r="L16" s="37">
        <f>+(M3/Q3)*100000</f>
        <v>2541.8765374253248</v>
      </c>
      <c r="M16" s="37">
        <f>+(N3/R3)*100000</f>
        <v>24935.642405803883</v>
      </c>
      <c r="O16">
        <v>165275</v>
      </c>
      <c r="P16">
        <v>48202617</v>
      </c>
      <c r="Q16" s="38">
        <f>+(O16/P16)*2*100000</f>
        <v>685.75114915441202</v>
      </c>
    </row>
    <row r="17" spans="1:13">
      <c r="A17" s="25" t="s">
        <v>309</v>
      </c>
      <c r="B17" s="8" t="str">
        <f>+VLOOKUP(A17,[1]Mpios!B$10:C$1131,2,0)</f>
        <v>Cauca</v>
      </c>
      <c r="C17" s="8" t="str">
        <f>+VLOOKUP(A17,[1]Mpios!D$10:E$1131,2,0)</f>
        <v>Guapi</v>
      </c>
      <c r="D17" s="40">
        <v>1399</v>
      </c>
      <c r="E17" s="26">
        <f>+VLOOKUP(A17,[1]Mpios!D$10:P$1131,13,0)</f>
        <v>29722</v>
      </c>
      <c r="F17" s="48">
        <f t="shared" si="0"/>
        <v>4706.9510800080743</v>
      </c>
      <c r="H17" s="8" t="s">
        <v>456</v>
      </c>
      <c r="I17" s="8" t="s">
        <v>1031</v>
      </c>
      <c r="J17" s="37">
        <f t="shared" ref="J17:J25" si="1">+(K4/O4)*100000</f>
        <v>16358.422099964884</v>
      </c>
      <c r="K17" s="37">
        <f t="shared" ref="K17:K25" si="2">+(L4/P4)*100000</f>
        <v>9072.9209102019431</v>
      </c>
      <c r="L17" s="37">
        <f t="shared" ref="L17:L25" si="3">+(M4/Q4)*100000</f>
        <v>5598.6119144013874</v>
      </c>
      <c r="M17" s="37">
        <f t="shared" ref="M17:M25" si="4">+(N4/R4)*100000</f>
        <v>12613.492701988276</v>
      </c>
    </row>
    <row r="18" spans="1:13">
      <c r="A18" s="25" t="s">
        <v>600</v>
      </c>
      <c r="B18" s="8" t="str">
        <f>+VLOOKUP(A18,[1]Mpios!B$10:C$1131,2,0)</f>
        <v>Nariño</v>
      </c>
      <c r="C18" s="8" t="str">
        <f>+VLOOKUP(A18,[1]Mpios!D$10:E$1131,2,0)</f>
        <v>Cumbitara</v>
      </c>
      <c r="D18" s="40">
        <v>712</v>
      </c>
      <c r="E18" s="26">
        <f>+VLOOKUP(A18,[1]Mpios!D$10:P$1131,13,0)</f>
        <v>15239</v>
      </c>
      <c r="F18" s="48">
        <f t="shared" si="0"/>
        <v>4672.2225867839097</v>
      </c>
      <c r="H18" s="8" t="s">
        <v>664</v>
      </c>
      <c r="I18" s="8" t="s">
        <v>1040</v>
      </c>
      <c r="J18" s="37">
        <f t="shared" si="1"/>
        <v>3618.8293707629141</v>
      </c>
      <c r="K18" s="37">
        <f t="shared" si="2"/>
        <v>7814.2802886441323</v>
      </c>
      <c r="L18" s="37">
        <f t="shared" si="3"/>
        <v>15717.926932880206</v>
      </c>
      <c r="M18" s="37">
        <f t="shared" si="4"/>
        <v>11963.967345406774</v>
      </c>
    </row>
    <row r="19" spans="1:13">
      <c r="A19" s="25" t="s">
        <v>466</v>
      </c>
      <c r="B19" s="8" t="str">
        <f>+VLOOKUP(A19,[1]Mpios!B$10:C$1131,2,0)</f>
        <v>Chocó</v>
      </c>
      <c r="C19" s="8" t="str">
        <f>+VLOOKUP(A19,[1]Mpios!D$10:E$1131,2,0)</f>
        <v>Lloró</v>
      </c>
      <c r="D19" s="40">
        <v>508</v>
      </c>
      <c r="E19" s="26">
        <f>+VLOOKUP(A19,[1]Mpios!D$10:P$1131,13,0)</f>
        <v>11197</v>
      </c>
      <c r="F19" s="48">
        <f t="shared" si="0"/>
        <v>4536.9295346967938</v>
      </c>
      <c r="H19" s="8" t="s">
        <v>677</v>
      </c>
      <c r="I19" s="8" t="s">
        <v>1030</v>
      </c>
      <c r="J19" s="37">
        <f t="shared" si="1"/>
        <v>4966.3632766125838</v>
      </c>
      <c r="K19" s="37">
        <f t="shared" si="2"/>
        <v>2093.2260877992057</v>
      </c>
      <c r="L19" s="37">
        <f t="shared" si="3"/>
        <v>3443.2060706663506</v>
      </c>
      <c r="M19" s="37">
        <f t="shared" si="4"/>
        <v>10434.863408288422</v>
      </c>
    </row>
    <row r="20" spans="1:13">
      <c r="A20" s="25" t="s">
        <v>331</v>
      </c>
      <c r="B20" s="8" t="str">
        <f>+VLOOKUP(A20,[1]Mpios!B$10:C$1131,2,0)</f>
        <v>Cauca</v>
      </c>
      <c r="C20" s="8" t="str">
        <f>+VLOOKUP(A20,[1]Mpios!D$10:E$1131,2,0)</f>
        <v>Suárez</v>
      </c>
      <c r="D20" s="40">
        <v>833</v>
      </c>
      <c r="E20" s="26">
        <f>+VLOOKUP(A20,[1]Mpios!D$10:P$1131,13,0)</f>
        <v>18656</v>
      </c>
      <c r="F20" s="48">
        <f t="shared" si="0"/>
        <v>4465.0514579759856</v>
      </c>
      <c r="H20" s="8" t="s">
        <v>454</v>
      </c>
      <c r="I20" s="8" t="s">
        <v>1041</v>
      </c>
      <c r="J20" s="37">
        <f t="shared" si="1"/>
        <v>61261.922230374177</v>
      </c>
      <c r="K20" s="37">
        <f t="shared" si="2"/>
        <v>7561.9936164988949</v>
      </c>
      <c r="L20" s="37">
        <f t="shared" si="3"/>
        <v>4344.0700974947549</v>
      </c>
      <c r="M20" s="37">
        <f t="shared" si="4"/>
        <v>10329.861111111111</v>
      </c>
    </row>
    <row r="21" spans="1:13">
      <c r="A21" s="25" t="s">
        <v>317</v>
      </c>
      <c r="B21" s="8" t="str">
        <f>+VLOOKUP(A21,[1]Mpios!B$10:C$1131,2,0)</f>
        <v>Cauca</v>
      </c>
      <c r="C21" s="8" t="str">
        <f>+VLOOKUP(A21,[1]Mpios!D$10:E$1131,2,0)</f>
        <v>Morales</v>
      </c>
      <c r="D21" s="40">
        <v>1140</v>
      </c>
      <c r="E21" s="26">
        <f>+VLOOKUP(A21,[1]Mpios!D$10:P$1131,13,0)</f>
        <v>25963</v>
      </c>
      <c r="F21" s="48">
        <f t="shared" si="0"/>
        <v>4390.8639217347763</v>
      </c>
      <c r="H21" s="8" t="s">
        <v>661</v>
      </c>
      <c r="I21" s="8" t="s">
        <v>1042</v>
      </c>
      <c r="J21" s="37">
        <f t="shared" si="1"/>
        <v>22029.225255031706</v>
      </c>
      <c r="K21" s="37">
        <f t="shared" si="2"/>
        <v>6559.6330275229366</v>
      </c>
      <c r="L21" s="37">
        <f t="shared" si="3"/>
        <v>4413.9194139194142</v>
      </c>
      <c r="M21" s="37">
        <f t="shared" si="4"/>
        <v>9765.4467463721812</v>
      </c>
    </row>
    <row r="22" spans="1:13">
      <c r="A22" s="25" t="s">
        <v>57</v>
      </c>
      <c r="B22" s="8" t="str">
        <f>+VLOOKUP(A22,[1]Mpios!B$10:C$1131,2,0)</f>
        <v>Antioquia</v>
      </c>
      <c r="C22" s="8" t="str">
        <f>+VLOOKUP(A22,[1]Mpios!D$10:E$1131,2,0)</f>
        <v>Briceño</v>
      </c>
      <c r="D22" s="40">
        <v>374</v>
      </c>
      <c r="E22" s="26">
        <f>+VLOOKUP(A22,[1]Mpios!D$10:P$1131,13,0)</f>
        <v>8702</v>
      </c>
      <c r="F22" s="48">
        <f t="shared" si="0"/>
        <v>4297.8625603309583</v>
      </c>
      <c r="H22" s="8" t="s">
        <v>463</v>
      </c>
      <c r="I22" s="8" t="s">
        <v>1043</v>
      </c>
      <c r="J22" s="37">
        <f t="shared" si="1"/>
        <v>7169.890664423885</v>
      </c>
      <c r="K22" s="37">
        <f t="shared" si="2"/>
        <v>17152.858809801633</v>
      </c>
      <c r="L22" s="37">
        <f t="shared" si="3"/>
        <v>9783.9216212588908</v>
      </c>
      <c r="M22" s="37">
        <f t="shared" si="4"/>
        <v>8602.7145760933709</v>
      </c>
    </row>
    <row r="23" spans="1:13">
      <c r="A23" s="25" t="s">
        <v>291</v>
      </c>
      <c r="B23" s="8" t="str">
        <f>+VLOOKUP(A23,[1]Mpios!B$10:C$1131,2,0)</f>
        <v>Caquetá</v>
      </c>
      <c r="C23" s="8" t="str">
        <f>+VLOOKUP(A23,[1]Mpios!D$10:E$1131,2,0)</f>
        <v>San José del Fragua</v>
      </c>
      <c r="D23" s="40">
        <v>608</v>
      </c>
      <c r="E23" s="26">
        <f>+VLOOKUP(A23,[1]Mpios!D$10:P$1131,13,0)</f>
        <v>14921</v>
      </c>
      <c r="F23" s="48">
        <f t="shared" si="0"/>
        <v>4074.7939146169829</v>
      </c>
      <c r="H23" s="8" t="s">
        <v>314</v>
      </c>
      <c r="I23" s="8" t="s">
        <v>1033</v>
      </c>
      <c r="J23" s="37">
        <f t="shared" si="1"/>
        <v>6051.8010119733481</v>
      </c>
      <c r="K23" s="37">
        <f t="shared" si="2"/>
        <v>13400.418451728605</v>
      </c>
      <c r="L23" s="37">
        <f t="shared" si="3"/>
        <v>11934.828901104343</v>
      </c>
      <c r="M23" s="37">
        <f t="shared" si="4"/>
        <v>8047.8440637920858</v>
      </c>
    </row>
    <row r="24" spans="1:13">
      <c r="A24" s="25" t="s">
        <v>348</v>
      </c>
      <c r="B24" s="8" t="str">
        <f>+VLOOKUP(A24,[1]Mpios!B$10:C$1131,2,0)</f>
        <v>Cesar</v>
      </c>
      <c r="C24" s="8" t="str">
        <f>+VLOOKUP(A24,[1]Mpios!D$10:E$1131,2,0)</f>
        <v>El Paso</v>
      </c>
      <c r="D24" s="40">
        <v>904</v>
      </c>
      <c r="E24" s="26">
        <f>+VLOOKUP(A24,[1]Mpios!D$10:P$1131,13,0)</f>
        <v>22832</v>
      </c>
      <c r="F24" s="48">
        <f t="shared" si="0"/>
        <v>3959.3552908199022</v>
      </c>
      <c r="H24" s="8" t="s">
        <v>469</v>
      </c>
      <c r="I24" s="8" t="s">
        <v>1044</v>
      </c>
      <c r="J24" s="37">
        <f t="shared" si="1"/>
        <v>4252.5265782911147</v>
      </c>
      <c r="K24" s="37">
        <f t="shared" si="2"/>
        <v>1929.9820466786355</v>
      </c>
      <c r="L24" s="37">
        <f t="shared" si="3"/>
        <v>2746.9426152398869</v>
      </c>
      <c r="M24" s="37">
        <f t="shared" si="4"/>
        <v>7096.8928111785244</v>
      </c>
    </row>
    <row r="25" spans="1:13">
      <c r="A25" s="25" t="s">
        <v>287</v>
      </c>
      <c r="B25" s="8" t="str">
        <f>+VLOOKUP(A25,[1]Mpios!B$10:C$1131,2,0)</f>
        <v>Caquetá</v>
      </c>
      <c r="C25" s="8" t="str">
        <f>+VLOOKUP(A25,[1]Mpios!D$10:E$1131,2,0)</f>
        <v>La Montañita</v>
      </c>
      <c r="D25" s="40">
        <v>861</v>
      </c>
      <c r="E25" s="26">
        <f>+VLOOKUP(A25,[1]Mpios!D$10:P$1131,13,0)</f>
        <v>23620</v>
      </c>
      <c r="F25" s="48">
        <f t="shared" si="0"/>
        <v>3645.2159187129555</v>
      </c>
      <c r="H25" s="8" t="s">
        <v>334</v>
      </c>
      <c r="I25" s="8" t="s">
        <v>1045</v>
      </c>
      <c r="J25" s="37">
        <f t="shared" si="1"/>
        <v>10279.539581865163</v>
      </c>
      <c r="K25" s="37">
        <f t="shared" si="2"/>
        <v>12715.114104002992</v>
      </c>
      <c r="L25" s="37">
        <f t="shared" si="3"/>
        <v>9571.8939041414615</v>
      </c>
      <c r="M25" s="37">
        <f t="shared" si="4"/>
        <v>6901.9752972197812</v>
      </c>
    </row>
    <row r="26" spans="1:13">
      <c r="A26" s="25" t="s">
        <v>321</v>
      </c>
      <c r="B26" s="8" t="str">
        <f>+VLOOKUP(A26,[1]Mpios!B$10:C$1131,2,0)</f>
        <v>Cauca</v>
      </c>
      <c r="C26" s="8" t="str">
        <f>+VLOOKUP(A26,[1]Mpios!D$10:E$1131,2,0)</f>
        <v>Piamonte</v>
      </c>
      <c r="D26" s="40">
        <v>265</v>
      </c>
      <c r="E26" s="26">
        <f>+VLOOKUP(A26,[1]Mpios!D$10:P$1131,13,0)</f>
        <v>7347</v>
      </c>
      <c r="F26" s="48">
        <f t="shared" si="0"/>
        <v>3606.9143868245542</v>
      </c>
    </row>
    <row r="27" spans="1:13">
      <c r="A27" s="25" t="s">
        <v>647</v>
      </c>
      <c r="B27" s="8" t="str">
        <f>+VLOOKUP(A27,[1]Mpios!B$10:C$1131,2,0)</f>
        <v>Nariño</v>
      </c>
      <c r="C27" s="8" t="str">
        <f>+VLOOKUP(A27,[1]Mpios!D$10:E$1131,2,0)</f>
        <v>San Andres de Tumaco</v>
      </c>
      <c r="D27" s="40">
        <v>7030</v>
      </c>
      <c r="E27" s="26">
        <f>+VLOOKUP(A27,[1]Mpios!D$10:P$1131,13,0)</f>
        <v>199659</v>
      </c>
      <c r="F27" s="48">
        <f t="shared" si="0"/>
        <v>3521.0033106446494</v>
      </c>
    </row>
    <row r="28" spans="1:13">
      <c r="A28" s="25" t="s">
        <v>196</v>
      </c>
      <c r="B28" s="8" t="str">
        <f>+VLOOKUP(A28,[1]Mpios!B$10:C$1131,2,0)</f>
        <v>Bolívar</v>
      </c>
      <c r="C28" s="8" t="str">
        <f>+VLOOKUP(A28,[1]Mpios!D$10:E$1131,2,0)</f>
        <v>Norosí (1)</v>
      </c>
      <c r="D28" s="40">
        <v>182</v>
      </c>
      <c r="E28" s="26">
        <f>+VLOOKUP(A28,[1]Mpios!D$10:P$1131,13,0)</f>
        <v>5204</v>
      </c>
      <c r="F28" s="48">
        <f t="shared" si="0"/>
        <v>3497.3097617217522</v>
      </c>
    </row>
    <row r="29" spans="1:13">
      <c r="A29" s="25" t="s">
        <v>899</v>
      </c>
      <c r="B29" s="8" t="str">
        <f>+VLOOKUP(A29,[1]Mpios!B$10:C$1131,2,0)</f>
        <v>Putumayo</v>
      </c>
      <c r="C29" s="8" t="str">
        <f>+VLOOKUP(A29,[1]Mpios!D$10:E$1131,2,0)</f>
        <v>Leguízamo</v>
      </c>
      <c r="D29" s="40">
        <v>535</v>
      </c>
      <c r="E29" s="26">
        <f>+VLOOKUP(A29,[1]Mpios!D$10:P$1131,13,0)</f>
        <v>15445</v>
      </c>
      <c r="F29" s="48">
        <f t="shared" si="0"/>
        <v>3463.9041761087728</v>
      </c>
    </row>
    <row r="30" spans="1:13">
      <c r="A30" s="25" t="s">
        <v>629</v>
      </c>
      <c r="B30" s="8" t="str">
        <f>+VLOOKUP(A30,[1]Mpios!B$10:C$1131,2,0)</f>
        <v>Nariño</v>
      </c>
      <c r="C30" s="8" t="str">
        <f>+VLOOKUP(A30,[1]Mpios!D$10:E$1131,2,0)</f>
        <v>Policarpa</v>
      </c>
      <c r="D30" s="40">
        <v>579</v>
      </c>
      <c r="E30" s="26">
        <f>+VLOOKUP(A30,[1]Mpios!D$10:P$1131,13,0)</f>
        <v>16834</v>
      </c>
      <c r="F30" s="48">
        <f t="shared" si="0"/>
        <v>3439.4677438517283</v>
      </c>
    </row>
    <row r="31" spans="1:13">
      <c r="A31" s="25" t="s">
        <v>678</v>
      </c>
      <c r="B31" s="8" t="str">
        <f>+VLOOKUP(A31,[1]Mpios!B$10:C$1131,2,0)</f>
        <v>Norte de Santander</v>
      </c>
      <c r="C31" s="8" t="str">
        <f>+VLOOKUP(A31,[1]Mpios!D$10:E$1131,2,0)</f>
        <v>Tibú</v>
      </c>
      <c r="D31" s="40">
        <v>1240</v>
      </c>
      <c r="E31" s="26">
        <f>+VLOOKUP(A31,[1]Mpios!D$10:P$1131,13,0)</f>
        <v>36502</v>
      </c>
      <c r="F31" s="48">
        <f t="shared" si="0"/>
        <v>3397.0741329242237</v>
      </c>
    </row>
    <row r="32" spans="1:13">
      <c r="A32" s="25" t="s">
        <v>898</v>
      </c>
      <c r="B32" s="8" t="str">
        <f>+VLOOKUP(A32,[1]Mpios!B$10:C$1131,2,0)</f>
        <v>Putumayo</v>
      </c>
      <c r="C32" s="8" t="str">
        <f>+VLOOKUP(A32,[1]Mpios!D$10:E$1131,2,0)</f>
        <v>Puerto Guzmán</v>
      </c>
      <c r="D32" s="40">
        <v>781</v>
      </c>
      <c r="E32" s="26">
        <f>+VLOOKUP(A32,[1]Mpios!D$10:P$1131,13,0)</f>
        <v>23699</v>
      </c>
      <c r="F32" s="48">
        <f t="shared" si="0"/>
        <v>3295.4977003249087</v>
      </c>
    </row>
    <row r="33" spans="1:6">
      <c r="A33" s="25" t="s">
        <v>475</v>
      </c>
      <c r="B33" s="8" t="str">
        <f>+VLOOKUP(A33,[1]Mpios!B$10:C$1131,2,0)</f>
        <v>Chocó</v>
      </c>
      <c r="C33" s="8" t="str">
        <f>+VLOOKUP(A33,[1]Mpios!D$10:E$1131,2,0)</f>
        <v>San José del Palmar</v>
      </c>
      <c r="D33" s="40">
        <v>156</v>
      </c>
      <c r="E33" s="26">
        <f>+VLOOKUP(A33,[1]Mpios!D$10:P$1131,13,0)</f>
        <v>4822</v>
      </c>
      <c r="F33" s="48">
        <f t="shared" si="0"/>
        <v>3235.1721277478227</v>
      </c>
    </row>
    <row r="34" spans="1:6">
      <c r="A34" s="25" t="s">
        <v>193</v>
      </c>
      <c r="B34" s="8" t="str">
        <f>+VLOOKUP(A34,[1]Mpios!B$10:C$1131,2,0)</f>
        <v>Bolívar</v>
      </c>
      <c r="C34" s="8" t="str">
        <f>+VLOOKUP(A34,[1]Mpios!D$10:E$1131,2,0)</f>
        <v>Montecristo</v>
      </c>
      <c r="D34" s="40">
        <v>671</v>
      </c>
      <c r="E34" s="26">
        <f>+VLOOKUP(A34,[1]Mpios!D$10:P$1131,13,0)</f>
        <v>21229</v>
      </c>
      <c r="F34" s="48">
        <f t="shared" si="0"/>
        <v>3160.7706439304725</v>
      </c>
    </row>
    <row r="35" spans="1:6">
      <c r="A35" s="25" t="s">
        <v>283</v>
      </c>
      <c r="B35" s="8" t="str">
        <f>+VLOOKUP(A35,[1]Mpios!B$10:C$1131,2,0)</f>
        <v>Caquetá</v>
      </c>
      <c r="C35" s="8" t="str">
        <f>+VLOOKUP(A35,[1]Mpios!D$10:E$1131,2,0)</f>
        <v>Cartagena del Chairá</v>
      </c>
      <c r="D35" s="40">
        <v>1027</v>
      </c>
      <c r="E35" s="26">
        <f>+VLOOKUP(A35,[1]Mpios!D$10:P$1131,13,0)</f>
        <v>33391</v>
      </c>
      <c r="F35" s="48">
        <f t="shared" si="0"/>
        <v>3075.6790751999042</v>
      </c>
    </row>
    <row r="36" spans="1:6">
      <c r="A36" s="25" t="s">
        <v>288</v>
      </c>
      <c r="B36" s="8" t="str">
        <f>+VLOOKUP(A36,[1]Mpios!B$10:C$1131,2,0)</f>
        <v>Caquetá</v>
      </c>
      <c r="C36" s="8" t="str">
        <f>+VLOOKUP(A36,[1]Mpios!D$10:E$1131,2,0)</f>
        <v>Milán</v>
      </c>
      <c r="D36" s="40">
        <v>355</v>
      </c>
      <c r="E36" s="26">
        <f>+VLOOKUP(A36,[1]Mpios!D$10:P$1131,13,0)</f>
        <v>11745</v>
      </c>
      <c r="F36" s="48">
        <f t="shared" si="0"/>
        <v>3022.5627926777352</v>
      </c>
    </row>
    <row r="37" spans="1:6">
      <c r="A37" s="25" t="s">
        <v>470</v>
      </c>
      <c r="B37" s="8" t="str">
        <f>+VLOOKUP(A37,[1]Mpios!B$10:C$1131,2,0)</f>
        <v>Chocó</v>
      </c>
      <c r="C37" s="8" t="str">
        <f>+VLOOKUP(A37,[1]Mpios!D$10:E$1131,2,0)</f>
        <v>Nóvita</v>
      </c>
      <c r="D37" s="40">
        <v>229</v>
      </c>
      <c r="E37" s="26">
        <f>+VLOOKUP(A37,[1]Mpios!D$10:P$1131,13,0)</f>
        <v>7957</v>
      </c>
      <c r="F37" s="48">
        <f t="shared" si="0"/>
        <v>2877.9690838255624</v>
      </c>
    </row>
    <row r="38" spans="1:6">
      <c r="A38" s="25" t="s">
        <v>787</v>
      </c>
      <c r="B38" s="8" t="str">
        <f>+VLOOKUP(A38,[1]Mpios!B$10:C$1131,2,0)</f>
        <v>Tolima</v>
      </c>
      <c r="C38" s="8" t="str">
        <f>+VLOOKUP(A38,[1]Mpios!D$10:E$1131,2,0)</f>
        <v>Ataco</v>
      </c>
      <c r="D38" s="40">
        <v>644</v>
      </c>
      <c r="E38" s="26">
        <f>+VLOOKUP(A38,[1]Mpios!D$10:P$1131,13,0)</f>
        <v>22513</v>
      </c>
      <c r="F38" s="48">
        <f t="shared" si="0"/>
        <v>2860.5694487629366</v>
      </c>
    </row>
    <row r="39" spans="1:6">
      <c r="A39" s="25" t="s">
        <v>304</v>
      </c>
      <c r="B39" s="8" t="str">
        <f>+VLOOKUP(A39,[1]Mpios!B$10:C$1131,2,0)</f>
        <v>Cauca</v>
      </c>
      <c r="C39" s="8" t="str">
        <f>+VLOOKUP(A39,[1]Mpios!D$10:E$1131,2,0)</f>
        <v>Caloto(1)(3)</v>
      </c>
      <c r="D39" s="40">
        <v>503</v>
      </c>
      <c r="E39" s="26">
        <f>+VLOOKUP(A39,[1]Mpios!D$10:P$1131,13,0)</f>
        <v>17642</v>
      </c>
      <c r="F39" s="48">
        <f t="shared" si="0"/>
        <v>2851.1506631901143</v>
      </c>
    </row>
    <row r="40" spans="1:6">
      <c r="A40" s="25" t="s">
        <v>43</v>
      </c>
      <c r="B40" s="8" t="str">
        <f>+VLOOKUP(A40,[1]Mpios!B$10:C$1131,2,0)</f>
        <v>Antioquia</v>
      </c>
      <c r="C40" s="8" t="str">
        <f>+VLOOKUP(A40,[1]Mpios!D$10:E$1131,2,0)</f>
        <v>Angostura</v>
      </c>
      <c r="D40" s="40">
        <v>323</v>
      </c>
      <c r="E40" s="26">
        <f>+VLOOKUP(A40,[1]Mpios!D$10:P$1131,13,0)</f>
        <v>11354</v>
      </c>
      <c r="F40" s="48">
        <f t="shared" si="0"/>
        <v>2844.8124009159769</v>
      </c>
    </row>
    <row r="41" spans="1:6">
      <c r="A41" s="25" t="s">
        <v>380</v>
      </c>
      <c r="B41" s="8" t="str">
        <f>+VLOOKUP(A41,[1]Mpios!B$10:C$1131,2,0)</f>
        <v>Córdoba</v>
      </c>
      <c r="C41" s="8" t="str">
        <f>+VLOOKUP(A41,[1]Mpios!D$10:E$1131,2,0)</f>
        <v>Puerto Libertador</v>
      </c>
      <c r="D41" s="40">
        <v>1343</v>
      </c>
      <c r="E41" s="26">
        <f>+VLOOKUP(A41,[1]Mpios!D$10:P$1131,13,0)</f>
        <v>47643</v>
      </c>
      <c r="F41" s="48">
        <f t="shared" si="0"/>
        <v>2818.8821023025416</v>
      </c>
    </row>
    <row r="42" spans="1:6">
      <c r="A42" s="25" t="s">
        <v>636</v>
      </c>
      <c r="B42" s="8" t="str">
        <f>+VLOOKUP(A42,[1]Mpios!B$10:C$1131,2,0)</f>
        <v>Nariño</v>
      </c>
      <c r="C42" s="8" t="str">
        <f>+VLOOKUP(A42,[1]Mpios!D$10:E$1131,2,0)</f>
        <v>Samaniego</v>
      </c>
      <c r="D42" s="40">
        <v>1381</v>
      </c>
      <c r="E42" s="26">
        <f>+VLOOKUP(A42,[1]Mpios!D$10:P$1131,13,0)</f>
        <v>49545</v>
      </c>
      <c r="F42" s="48">
        <f t="shared" si="0"/>
        <v>2787.3650216974465</v>
      </c>
    </row>
    <row r="43" spans="1:6">
      <c r="A43" s="25" t="s">
        <v>493</v>
      </c>
      <c r="B43" s="8" t="str">
        <f>+VLOOKUP(A43,[1]Mpios!B$10:C$1131,2,0)</f>
        <v>Huila</v>
      </c>
      <c r="C43" s="8" t="str">
        <f>+VLOOKUP(A43,[1]Mpios!D$10:E$1131,2,0)</f>
        <v>Iquira</v>
      </c>
      <c r="D43" s="40">
        <v>350</v>
      </c>
      <c r="E43" s="26">
        <f>+VLOOKUP(A43,[1]Mpios!D$10:P$1131,13,0)</f>
        <v>12730</v>
      </c>
      <c r="F43" s="48">
        <f t="shared" si="0"/>
        <v>2749.4108405341713</v>
      </c>
    </row>
    <row r="44" spans="1:6">
      <c r="A44" s="25" t="s">
        <v>604</v>
      </c>
      <c r="B44" s="8" t="str">
        <f>+VLOOKUP(A44,[1]Mpios!B$10:C$1131,2,0)</f>
        <v>Nariño</v>
      </c>
      <c r="C44" s="8" t="str">
        <f>+VLOOKUP(A44,[1]Mpios!D$10:E$1131,2,0)</f>
        <v>El Rosario</v>
      </c>
      <c r="D44" s="40">
        <v>279</v>
      </c>
      <c r="E44" s="26">
        <f>+VLOOKUP(A44,[1]Mpios!D$10:P$1131,13,0)</f>
        <v>10201</v>
      </c>
      <c r="F44" s="48">
        <f t="shared" si="0"/>
        <v>2735.0259778453092</v>
      </c>
    </row>
    <row r="45" spans="1:6">
      <c r="A45" s="25" t="s">
        <v>175</v>
      </c>
      <c r="B45" s="8" t="str">
        <f>+VLOOKUP(A45,[1]Mpios!B$10:C$1131,2,0)</f>
        <v>Bolívar</v>
      </c>
      <c r="C45" s="8" t="str">
        <f>+VLOOKUP(A45,[1]Mpios!D$10:E$1131,2,0)</f>
        <v>Achí</v>
      </c>
      <c r="D45" s="40">
        <v>607</v>
      </c>
      <c r="E45" s="26">
        <f>+VLOOKUP(A45,[1]Mpios!D$10:P$1131,13,0)</f>
        <v>23051</v>
      </c>
      <c r="F45" s="48">
        <f t="shared" si="0"/>
        <v>2633.2913973363411</v>
      </c>
    </row>
    <row r="46" spans="1:6">
      <c r="A46" s="25" t="s">
        <v>474</v>
      </c>
      <c r="B46" s="8" t="str">
        <f>+VLOOKUP(A46,[1]Mpios!B$10:C$1131,2,0)</f>
        <v>Chocó</v>
      </c>
      <c r="C46" s="8" t="str">
        <f>+VLOOKUP(A46,[1]Mpios!D$10:E$1131,2,0)</f>
        <v>Riosucio(2)</v>
      </c>
      <c r="D46" s="40">
        <v>749</v>
      </c>
      <c r="E46" s="26">
        <f>+VLOOKUP(A46,[1]Mpios!D$10:P$1131,13,0)</f>
        <v>28832</v>
      </c>
      <c r="F46" s="48">
        <f t="shared" si="0"/>
        <v>2597.807991120977</v>
      </c>
    </row>
    <row r="47" spans="1:6">
      <c r="A47" s="25" t="s">
        <v>294</v>
      </c>
      <c r="B47" s="8" t="str">
        <f>+VLOOKUP(A47,[1]Mpios!B$10:C$1131,2,0)</f>
        <v>Caquetá</v>
      </c>
      <c r="C47" s="8" t="str">
        <f>+VLOOKUP(A47,[1]Mpios!D$10:E$1131,2,0)</f>
        <v>Solita</v>
      </c>
      <c r="D47" s="40">
        <v>236</v>
      </c>
      <c r="E47" s="26">
        <f>+VLOOKUP(A47,[1]Mpios!D$10:P$1131,13,0)</f>
        <v>9140</v>
      </c>
      <c r="F47" s="48">
        <f t="shared" si="0"/>
        <v>2582.0568927789932</v>
      </c>
    </row>
    <row r="48" spans="1:6">
      <c r="A48" s="25" t="s">
        <v>464</v>
      </c>
      <c r="B48" s="8" t="str">
        <f>+VLOOKUP(A48,[1]Mpios!B$10:C$1131,2,0)</f>
        <v>Chocó</v>
      </c>
      <c r="C48" s="8" t="str">
        <f>+VLOOKUP(A48,[1]Mpios!D$10:E$1131,2,0)</f>
        <v>Istmina</v>
      </c>
      <c r="D48" s="40">
        <v>650</v>
      </c>
      <c r="E48" s="26">
        <f>+VLOOKUP(A48,[1]Mpios!D$10:P$1131,13,0)</f>
        <v>25351</v>
      </c>
      <c r="F48" s="48">
        <f t="shared" si="0"/>
        <v>2564.001420062325</v>
      </c>
    </row>
    <row r="49" spans="1:6">
      <c r="A49" s="25" t="s">
        <v>628</v>
      </c>
      <c r="B49" s="8" t="str">
        <f>+VLOOKUP(A49,[1]Mpios!B$10:C$1131,2,0)</f>
        <v>Nariño</v>
      </c>
      <c r="C49" s="8" t="str">
        <f>+VLOOKUP(A49,[1]Mpios!D$10:E$1131,2,0)</f>
        <v>Francisco Pizarro</v>
      </c>
      <c r="D49" s="40">
        <v>373</v>
      </c>
      <c r="E49" s="26">
        <f>+VLOOKUP(A49,[1]Mpios!D$10:P$1131,13,0)</f>
        <v>15039</v>
      </c>
      <c r="F49" s="48">
        <f t="shared" si="0"/>
        <v>2480.2180996076868</v>
      </c>
    </row>
    <row r="50" spans="1:6">
      <c r="A50" s="25" t="s">
        <v>620</v>
      </c>
      <c r="B50" s="8" t="str">
        <f>+VLOOKUP(A50,[1]Mpios!B$10:C$1131,2,0)</f>
        <v>Nariño</v>
      </c>
      <c r="C50" s="8" t="str">
        <f>+VLOOKUP(A50,[1]Mpios!D$10:E$1131,2,0)</f>
        <v>Linares</v>
      </c>
      <c r="D50" s="40">
        <v>244</v>
      </c>
      <c r="E50" s="26">
        <f>+VLOOKUP(A50,[1]Mpios!D$10:P$1131,13,0)</f>
        <v>10042</v>
      </c>
      <c r="F50" s="48">
        <f t="shared" si="0"/>
        <v>2429.7948615813584</v>
      </c>
    </row>
    <row r="51" spans="1:6">
      <c r="A51" s="25" t="s">
        <v>818</v>
      </c>
      <c r="B51" s="8" t="str">
        <f>+VLOOKUP(A51,[1]Mpios!B$10:C$1131,2,0)</f>
        <v>Tolima</v>
      </c>
      <c r="C51" s="8" t="str">
        <f>+VLOOKUP(A51,[1]Mpios!D$10:E$1131,2,0)</f>
        <v>Rovira</v>
      </c>
      <c r="D51" s="40">
        <v>495</v>
      </c>
      <c r="E51" s="26">
        <f>+VLOOKUP(A51,[1]Mpios!D$10:P$1131,13,0)</f>
        <v>20641</v>
      </c>
      <c r="F51" s="48">
        <f t="shared" si="0"/>
        <v>2398.1396250181674</v>
      </c>
    </row>
    <row r="52" spans="1:6">
      <c r="A52" s="25" t="s">
        <v>822</v>
      </c>
      <c r="B52" s="8" t="str">
        <f>+VLOOKUP(A52,[1]Mpios!B$10:C$1131,2,0)</f>
        <v>Tolima</v>
      </c>
      <c r="C52" s="8" t="str">
        <f>+VLOOKUP(A52,[1]Mpios!D$10:E$1131,2,0)</f>
        <v>Santa Isabel</v>
      </c>
      <c r="D52" s="40">
        <v>152</v>
      </c>
      <c r="E52" s="26">
        <f>+VLOOKUP(A52,[1]Mpios!D$10:P$1131,13,0)</f>
        <v>6382</v>
      </c>
      <c r="F52" s="48">
        <f t="shared" si="0"/>
        <v>2381.6985271074896</v>
      </c>
    </row>
    <row r="53" spans="1:6">
      <c r="A53" s="25" t="s">
        <v>292</v>
      </c>
      <c r="B53" s="8" t="str">
        <f>+VLOOKUP(A53,[1]Mpios!B$10:C$1131,2,0)</f>
        <v>Caquetá</v>
      </c>
      <c r="C53" s="8" t="str">
        <f>+VLOOKUP(A53,[1]Mpios!D$10:E$1131,2,0)</f>
        <v>San Vicente del Caguán</v>
      </c>
      <c r="D53" s="40">
        <v>1608</v>
      </c>
      <c r="E53" s="26">
        <f>+VLOOKUP(A53,[1]Mpios!D$10:P$1131,13,0)</f>
        <v>67994</v>
      </c>
      <c r="F53" s="48">
        <f t="shared" si="0"/>
        <v>2364.9145512839368</v>
      </c>
    </row>
    <row r="54" spans="1:6">
      <c r="A54" s="25" t="s">
        <v>328</v>
      </c>
      <c r="B54" s="8" t="str">
        <f>+VLOOKUP(A54,[1]Mpios!B$10:C$1131,2,0)</f>
        <v>Cauca</v>
      </c>
      <c r="C54" s="8" t="str">
        <f>+VLOOKUP(A54,[1]Mpios!D$10:E$1131,2,0)</f>
        <v>Santa Rosa</v>
      </c>
      <c r="D54" s="40">
        <v>243</v>
      </c>
      <c r="E54" s="26">
        <f>+VLOOKUP(A54,[1]Mpios!D$10:P$1131,13,0)</f>
        <v>10480</v>
      </c>
      <c r="F54" s="48">
        <f t="shared" si="0"/>
        <v>2318.7022900763359</v>
      </c>
    </row>
    <row r="55" spans="1:6">
      <c r="A55" s="25" t="s">
        <v>290</v>
      </c>
      <c r="B55" s="8" t="str">
        <f>+VLOOKUP(A55,[1]Mpios!B$10:C$1131,2,0)</f>
        <v>Caquetá</v>
      </c>
      <c r="C55" s="8" t="str">
        <f>+VLOOKUP(A55,[1]Mpios!D$10:E$1131,2,0)</f>
        <v>Puerto Rico</v>
      </c>
      <c r="D55" s="40">
        <v>760</v>
      </c>
      <c r="E55" s="26">
        <f>+VLOOKUP(A55,[1]Mpios!D$10:P$1131,13,0)</f>
        <v>33347</v>
      </c>
      <c r="F55" s="48">
        <f t="shared" si="0"/>
        <v>2279.0655831109243</v>
      </c>
    </row>
    <row r="56" spans="1:6">
      <c r="A56" s="25" t="s">
        <v>793</v>
      </c>
      <c r="B56" s="8" t="str">
        <f>+VLOOKUP(A56,[1]Mpios!B$10:C$1131,2,0)</f>
        <v>Tolima</v>
      </c>
      <c r="C56" s="8" t="str">
        <f>+VLOOKUP(A56,[1]Mpios!D$10:E$1131,2,0)</f>
        <v>Coyaima</v>
      </c>
      <c r="D56" s="40">
        <v>635</v>
      </c>
      <c r="E56" s="26">
        <f>+VLOOKUP(A56,[1]Mpios!D$10:P$1131,13,0)</f>
        <v>28304</v>
      </c>
      <c r="F56" s="48">
        <f t="shared" si="0"/>
        <v>2243.4991520633125</v>
      </c>
    </row>
    <row r="57" spans="1:6">
      <c r="A57" s="25" t="s">
        <v>616</v>
      </c>
      <c r="B57" s="8" t="str">
        <f>+VLOOKUP(A57,[1]Mpios!B$10:C$1131,2,0)</f>
        <v>Nariño</v>
      </c>
      <c r="C57" s="8" t="str">
        <f>+VLOOKUP(A57,[1]Mpios!D$10:E$1131,2,0)</f>
        <v>La Llanada</v>
      </c>
      <c r="D57" s="40">
        <v>129</v>
      </c>
      <c r="E57" s="26">
        <f>+VLOOKUP(A57,[1]Mpios!D$10:P$1131,13,0)</f>
        <v>5813</v>
      </c>
      <c r="F57" s="48">
        <f t="shared" si="0"/>
        <v>2219.1639428866333</v>
      </c>
    </row>
    <row r="58" spans="1:6">
      <c r="A58" s="25" t="s">
        <v>591</v>
      </c>
      <c r="B58" s="8" t="str">
        <f>+VLOOKUP(A58,[1]Mpios!B$10:C$1131,2,0)</f>
        <v>Nariño</v>
      </c>
      <c r="C58" s="8" t="str">
        <f>+VLOOKUP(A58,[1]Mpios!D$10:E$1131,2,0)</f>
        <v>Barbacoas</v>
      </c>
      <c r="D58" s="40">
        <v>834</v>
      </c>
      <c r="E58" s="26">
        <f>+VLOOKUP(A58,[1]Mpios!D$10:P$1131,13,0)</f>
        <v>37851</v>
      </c>
      <c r="F58" s="48">
        <f t="shared" si="0"/>
        <v>2203.3763969247839</v>
      </c>
    </row>
    <row r="59" spans="1:6">
      <c r="A59" s="25" t="s">
        <v>142</v>
      </c>
      <c r="B59" s="8" t="str">
        <f>+VLOOKUP(A59,[1]Mpios!B$10:C$1131,2,0)</f>
        <v>Antioquia</v>
      </c>
      <c r="C59" s="8" t="str">
        <f>+VLOOKUP(A59,[1]Mpios!D$10:E$1131,2,0)</f>
        <v>Tarazá</v>
      </c>
      <c r="D59" s="40">
        <v>938</v>
      </c>
      <c r="E59" s="26">
        <f>+VLOOKUP(A59,[1]Mpios!D$10:P$1131,13,0)</f>
        <v>42641</v>
      </c>
      <c r="F59" s="48">
        <f t="shared" si="0"/>
        <v>2199.7607936024015</v>
      </c>
    </row>
    <row r="60" spans="1:6">
      <c r="A60" s="25" t="s">
        <v>813</v>
      </c>
      <c r="B60" s="8" t="str">
        <f>+VLOOKUP(A60,[1]Mpios!B$10:C$1131,2,0)</f>
        <v>Tolima</v>
      </c>
      <c r="C60" s="8" t="str">
        <f>+VLOOKUP(A60,[1]Mpios!D$10:E$1131,2,0)</f>
        <v>Planadas</v>
      </c>
      <c r="D60" s="40">
        <v>658</v>
      </c>
      <c r="E60" s="26">
        <f>+VLOOKUP(A60,[1]Mpios!D$10:P$1131,13,0)</f>
        <v>29935</v>
      </c>
      <c r="F60" s="48">
        <f t="shared" si="0"/>
        <v>2198.0958743945216</v>
      </c>
    </row>
    <row r="61" spans="1:6">
      <c r="A61" s="25" t="s">
        <v>478</v>
      </c>
      <c r="B61" s="8" t="str">
        <f>+VLOOKUP(A61,[1]Mpios!B$10:C$1131,2,0)</f>
        <v>Chocó</v>
      </c>
      <c r="C61" s="8" t="str">
        <f>+VLOOKUP(A61,[1]Mpios!D$10:E$1131,2,0)</f>
        <v>Unguía</v>
      </c>
      <c r="D61" s="40">
        <v>326</v>
      </c>
      <c r="E61" s="26">
        <f>+VLOOKUP(A61,[1]Mpios!D$10:P$1131,13,0)</f>
        <v>15126</v>
      </c>
      <c r="F61" s="48">
        <f t="shared" si="0"/>
        <v>2155.2294063202435</v>
      </c>
    </row>
    <row r="62" spans="1:6">
      <c r="A62" s="25" t="s">
        <v>486</v>
      </c>
      <c r="B62" s="8" t="str">
        <f>+VLOOKUP(A62,[1]Mpios!B$10:C$1131,2,0)</f>
        <v>Huila</v>
      </c>
      <c r="C62" s="8" t="str">
        <f>+VLOOKUP(A62,[1]Mpios!D$10:E$1131,2,0)</f>
        <v>Baraya</v>
      </c>
      <c r="D62" s="40">
        <v>206</v>
      </c>
      <c r="E62" s="26">
        <f>+VLOOKUP(A62,[1]Mpios!D$10:P$1131,13,0)</f>
        <v>9610</v>
      </c>
      <c r="F62" s="48">
        <f t="shared" si="0"/>
        <v>2143.6004162330905</v>
      </c>
    </row>
    <row r="63" spans="1:6">
      <c r="A63" s="25" t="s">
        <v>284</v>
      </c>
      <c r="B63" s="8" t="str">
        <f>+VLOOKUP(A63,[1]Mpios!B$10:C$1131,2,0)</f>
        <v>Caquetá</v>
      </c>
      <c r="C63" s="8" t="str">
        <f>+VLOOKUP(A63,[1]Mpios!D$10:E$1131,2,0)</f>
        <v>Curillo</v>
      </c>
      <c r="D63" s="40">
        <v>249</v>
      </c>
      <c r="E63" s="26">
        <f>+VLOOKUP(A63,[1]Mpios!D$10:P$1131,13,0)</f>
        <v>11683</v>
      </c>
      <c r="F63" s="48">
        <f t="shared" si="0"/>
        <v>2131.3018916374217</v>
      </c>
    </row>
    <row r="64" spans="1:6">
      <c r="A64" s="25" t="s">
        <v>477</v>
      </c>
      <c r="B64" s="8" t="str">
        <f>+VLOOKUP(A64,[1]Mpios!B$10:C$1131,2,0)</f>
        <v>Chocó</v>
      </c>
      <c r="C64" s="8" t="str">
        <f>+VLOOKUP(A64,[1]Mpios!D$10:E$1131,2,0)</f>
        <v>Tadó</v>
      </c>
      <c r="D64" s="40">
        <v>398</v>
      </c>
      <c r="E64" s="26">
        <f>+VLOOKUP(A64,[1]Mpios!D$10:P$1131,13,0)</f>
        <v>18906</v>
      </c>
      <c r="F64" s="48">
        <f t="shared" si="0"/>
        <v>2105.1518036602138</v>
      </c>
    </row>
    <row r="65" spans="1:6">
      <c r="A65" s="25" t="s">
        <v>282</v>
      </c>
      <c r="B65" s="8" t="str">
        <f>+VLOOKUP(A65,[1]Mpios!B$10:C$1131,2,0)</f>
        <v>Caquetá</v>
      </c>
      <c r="C65" s="8" t="str">
        <f>+VLOOKUP(A65,[1]Mpios!D$10:E$1131,2,0)</f>
        <v>Belén de Los Andaquies</v>
      </c>
      <c r="D65" s="40">
        <v>241</v>
      </c>
      <c r="E65" s="26">
        <f>+VLOOKUP(A65,[1]Mpios!D$10:P$1131,13,0)</f>
        <v>11541</v>
      </c>
      <c r="F65" s="48">
        <f t="shared" si="0"/>
        <v>2088.2072610692312</v>
      </c>
    </row>
    <row r="66" spans="1:6">
      <c r="A66" s="25" t="s">
        <v>94</v>
      </c>
      <c r="B66" s="8" t="str">
        <f>+VLOOKUP(A66,[1]Mpios!B$10:C$1131,2,0)</f>
        <v>Antioquia</v>
      </c>
      <c r="C66" s="8" t="str">
        <f>+VLOOKUP(A66,[1]Mpios!D$10:E$1131,2,0)</f>
        <v>Ituango</v>
      </c>
      <c r="D66" s="40">
        <v>438</v>
      </c>
      <c r="E66" s="26">
        <f>+VLOOKUP(A66,[1]Mpios!D$10:P$1131,13,0)</f>
        <v>20996</v>
      </c>
      <c r="F66" s="48">
        <f t="shared" si="0"/>
        <v>2086.1116403124406</v>
      </c>
    </row>
    <row r="67" spans="1:6">
      <c r="A67" s="25" t="s">
        <v>896</v>
      </c>
      <c r="B67" s="8" t="str">
        <f>+VLOOKUP(A67,[1]Mpios!B$10:C$1131,2,0)</f>
        <v>Putumayo</v>
      </c>
      <c r="C67" s="8" t="str">
        <f>+VLOOKUP(A67,[1]Mpios!D$10:E$1131,2,0)</f>
        <v>Puerto Asís</v>
      </c>
      <c r="D67" s="40">
        <v>1254</v>
      </c>
      <c r="E67" s="26">
        <f>+VLOOKUP(A67,[1]Mpios!D$10:P$1131,13,0)</f>
        <v>60138</v>
      </c>
      <c r="F67" s="48">
        <f t="shared" ref="F67:F130" si="5">+(D67/E67)*100000</f>
        <v>2085.2040307293223</v>
      </c>
    </row>
    <row r="68" spans="1:6">
      <c r="A68" s="25" t="s">
        <v>484</v>
      </c>
      <c r="B68" s="8" t="str">
        <f>+VLOOKUP(A68,[1]Mpios!B$10:C$1131,2,0)</f>
        <v>Huila</v>
      </c>
      <c r="C68" s="8" t="str">
        <f>+VLOOKUP(A68,[1]Mpios!D$10:E$1131,2,0)</f>
        <v>Algeciras</v>
      </c>
      <c r="D68" s="40">
        <v>496</v>
      </c>
      <c r="E68" s="26">
        <f>+VLOOKUP(A68,[1]Mpios!D$10:P$1131,13,0)</f>
        <v>24499</v>
      </c>
      <c r="F68" s="48">
        <f t="shared" si="5"/>
        <v>2024.5724315278176</v>
      </c>
    </row>
    <row r="69" spans="1:6">
      <c r="A69" s="25" t="s">
        <v>79</v>
      </c>
      <c r="B69" s="8" t="str">
        <f>+VLOOKUP(A69,[1]Mpios!B$10:C$1131,2,0)</f>
        <v>Antioquia</v>
      </c>
      <c r="C69" s="8" t="str">
        <f>+VLOOKUP(A69,[1]Mpios!D$10:E$1131,2,0)</f>
        <v>El Bagre</v>
      </c>
      <c r="D69" s="40">
        <v>1003</v>
      </c>
      <c r="E69" s="26">
        <f>+VLOOKUP(A69,[1]Mpios!D$10:P$1131,13,0)</f>
        <v>49583</v>
      </c>
      <c r="F69" s="48">
        <f t="shared" si="5"/>
        <v>2022.8707419881816</v>
      </c>
    </row>
    <row r="70" spans="1:6">
      <c r="A70" s="25" t="s">
        <v>295</v>
      </c>
      <c r="B70" s="8" t="str">
        <f>+VLOOKUP(A70,[1]Mpios!B$10:C$1131,2,0)</f>
        <v>Caquetá</v>
      </c>
      <c r="C70" s="8" t="str">
        <f>+VLOOKUP(A70,[1]Mpios!D$10:E$1131,2,0)</f>
        <v>Valparaíso</v>
      </c>
      <c r="D70" s="40">
        <v>231</v>
      </c>
      <c r="E70" s="26">
        <f>+VLOOKUP(A70,[1]Mpios!D$10:P$1131,13,0)</f>
        <v>11629</v>
      </c>
      <c r="F70" s="48">
        <f t="shared" si="5"/>
        <v>1986.4132771519476</v>
      </c>
    </row>
    <row r="71" spans="1:6">
      <c r="A71" s="25" t="s">
        <v>902</v>
      </c>
      <c r="B71" s="8" t="str">
        <f>+VLOOKUP(A71,[1]Mpios!B$10:C$1131,2,0)</f>
        <v>Putumayo</v>
      </c>
      <c r="C71" s="8" t="str">
        <f>+VLOOKUP(A71,[1]Mpios!D$10:E$1131,2,0)</f>
        <v>San Miguel</v>
      </c>
      <c r="D71" s="40">
        <v>527</v>
      </c>
      <c r="E71" s="26">
        <f>+VLOOKUP(A71,[1]Mpios!D$10:P$1131,13,0)</f>
        <v>26551</v>
      </c>
      <c r="F71" s="48">
        <f t="shared" si="5"/>
        <v>1984.8593273323038</v>
      </c>
    </row>
    <row r="72" spans="1:6">
      <c r="A72" s="25" t="s">
        <v>286</v>
      </c>
      <c r="B72" s="8" t="str">
        <f>+VLOOKUP(A72,[1]Mpios!B$10:C$1131,2,0)</f>
        <v>Caquetá</v>
      </c>
      <c r="C72" s="8" t="str">
        <f>+VLOOKUP(A72,[1]Mpios!D$10:E$1131,2,0)</f>
        <v>El Paujil</v>
      </c>
      <c r="D72" s="40">
        <v>401</v>
      </c>
      <c r="E72" s="26">
        <f>+VLOOKUP(A72,[1]Mpios!D$10:P$1131,13,0)</f>
        <v>20224</v>
      </c>
      <c r="F72" s="48">
        <f t="shared" si="5"/>
        <v>1982.7927215189875</v>
      </c>
    </row>
    <row r="73" spans="1:6">
      <c r="A73" s="25" t="s">
        <v>703</v>
      </c>
      <c r="B73" s="8" t="str">
        <f>+VLOOKUP(A73,[1]Mpios!B$10:C$1131,2,0)</f>
        <v>Risaralda</v>
      </c>
      <c r="C73" s="8" t="str">
        <f>+VLOOKUP(A73,[1]Mpios!D$10:E$1131,2,0)</f>
        <v>Pueblo Rico</v>
      </c>
      <c r="D73" s="40">
        <v>259</v>
      </c>
      <c r="E73" s="26">
        <f>+VLOOKUP(A73,[1]Mpios!D$10:P$1131,13,0)</f>
        <v>13283</v>
      </c>
      <c r="F73" s="48">
        <f t="shared" si="5"/>
        <v>1949.8607242339833</v>
      </c>
    </row>
    <row r="74" spans="1:6">
      <c r="A74" s="25" t="s">
        <v>315</v>
      </c>
      <c r="B74" s="8" t="str">
        <f>+VLOOKUP(A74,[1]Mpios!B$10:C$1131,2,0)</f>
        <v>Cauca</v>
      </c>
      <c r="C74" s="8" t="str">
        <f>+VLOOKUP(A74,[1]Mpios!D$10:E$1131,2,0)</f>
        <v>Mercaderes</v>
      </c>
      <c r="D74" s="40">
        <v>347</v>
      </c>
      <c r="E74" s="26">
        <f>+VLOOKUP(A74,[1]Mpios!D$10:P$1131,13,0)</f>
        <v>18061</v>
      </c>
      <c r="F74" s="48">
        <f t="shared" si="5"/>
        <v>1921.2668180056476</v>
      </c>
    </row>
    <row r="75" spans="1:6">
      <c r="A75" s="25" t="s">
        <v>306</v>
      </c>
      <c r="B75" s="8" t="str">
        <f>+VLOOKUP(A75,[1]Mpios!B$10:C$1131,2,0)</f>
        <v>Cauca</v>
      </c>
      <c r="C75" s="8" t="str">
        <f>+VLOOKUP(A75,[1]Mpios!D$10:E$1131,2,0)</f>
        <v>El Tambo</v>
      </c>
      <c r="D75" s="40">
        <v>903</v>
      </c>
      <c r="E75" s="26">
        <f>+VLOOKUP(A75,[1]Mpios!D$10:P$1131,13,0)</f>
        <v>47525</v>
      </c>
      <c r="F75" s="48">
        <f t="shared" si="5"/>
        <v>1900.052603892688</v>
      </c>
    </row>
    <row r="76" spans="1:6">
      <c r="A76" s="25" t="s">
        <v>122</v>
      </c>
      <c r="B76" s="8" t="str">
        <f>+VLOOKUP(A76,[1]Mpios!B$10:C$1131,2,0)</f>
        <v>Antioquia</v>
      </c>
      <c r="C76" s="8" t="str">
        <f>+VLOOKUP(A76,[1]Mpios!D$10:E$1131,2,0)</f>
        <v>San Andrés de Cuerquía</v>
      </c>
      <c r="D76" s="40">
        <v>118</v>
      </c>
      <c r="E76" s="26">
        <f>+VLOOKUP(A76,[1]Mpios!D$10:P$1131,13,0)</f>
        <v>6226</v>
      </c>
      <c r="F76" s="48">
        <f t="shared" si="5"/>
        <v>1895.2778670093157</v>
      </c>
    </row>
    <row r="77" spans="1:6">
      <c r="A77" s="25" t="s">
        <v>643</v>
      </c>
      <c r="B77" s="8" t="str">
        <f>+VLOOKUP(A77,[1]Mpios!B$10:C$1131,2,0)</f>
        <v>Nariño</v>
      </c>
      <c r="C77" s="8" t="str">
        <f>+VLOOKUP(A77,[1]Mpios!D$10:E$1131,2,0)</f>
        <v>Santacruz</v>
      </c>
      <c r="D77" s="40">
        <v>519</v>
      </c>
      <c r="E77" s="26">
        <f>+VLOOKUP(A77,[1]Mpios!D$10:P$1131,13,0)</f>
        <v>28171</v>
      </c>
      <c r="F77" s="48">
        <f t="shared" si="5"/>
        <v>1842.3201164317918</v>
      </c>
    </row>
    <row r="78" spans="1:6">
      <c r="A78" s="25" t="s">
        <v>59</v>
      </c>
      <c r="B78" s="8" t="str">
        <f>+VLOOKUP(A78,[1]Mpios!B$10:C$1131,2,0)</f>
        <v>Antioquia</v>
      </c>
      <c r="C78" s="8" t="str">
        <f>+VLOOKUP(A78,[1]Mpios!D$10:E$1131,2,0)</f>
        <v>Cáceres</v>
      </c>
      <c r="D78" s="40">
        <v>676</v>
      </c>
      <c r="E78" s="26">
        <f>+VLOOKUP(A78,[1]Mpios!D$10:P$1131,13,0)</f>
        <v>37806</v>
      </c>
      <c r="F78" s="48">
        <f t="shared" si="5"/>
        <v>1788.07596677776</v>
      </c>
    </row>
    <row r="79" spans="1:6">
      <c r="A79" s="25" t="s">
        <v>897</v>
      </c>
      <c r="B79" s="8" t="str">
        <f>+VLOOKUP(A79,[1]Mpios!B$10:C$1131,2,0)</f>
        <v>Putumayo</v>
      </c>
      <c r="C79" s="8" t="str">
        <f>+VLOOKUP(A79,[1]Mpios!D$10:E$1131,2,0)</f>
        <v>Puerto Caicedo</v>
      </c>
      <c r="D79" s="40">
        <v>260</v>
      </c>
      <c r="E79" s="26">
        <f>+VLOOKUP(A79,[1]Mpios!D$10:P$1131,13,0)</f>
        <v>14575</v>
      </c>
      <c r="F79" s="48">
        <f t="shared" si="5"/>
        <v>1783.8765008576331</v>
      </c>
    </row>
    <row r="80" spans="1:6">
      <c r="A80" s="25" t="s">
        <v>44</v>
      </c>
      <c r="B80" s="8" t="str">
        <f>+VLOOKUP(A80,[1]Mpios!B$10:C$1131,2,0)</f>
        <v>Antioquia</v>
      </c>
      <c r="C80" s="8" t="str">
        <f>+VLOOKUP(A80,[1]Mpios!D$10:E$1131,2,0)</f>
        <v>Anorí</v>
      </c>
      <c r="D80" s="40">
        <v>303</v>
      </c>
      <c r="E80" s="26">
        <f>+VLOOKUP(A80,[1]Mpios!D$10:P$1131,13,0)</f>
        <v>17086</v>
      </c>
      <c r="F80" s="48">
        <f t="shared" si="5"/>
        <v>1773.3817160248157</v>
      </c>
    </row>
    <row r="81" spans="1:6">
      <c r="A81" s="25" t="s">
        <v>820</v>
      </c>
      <c r="B81" s="8" t="str">
        <f>+VLOOKUP(A81,[1]Mpios!B$10:C$1131,2,0)</f>
        <v>Tolima</v>
      </c>
      <c r="C81" s="8" t="str">
        <f>+VLOOKUP(A81,[1]Mpios!D$10:E$1131,2,0)</f>
        <v>San Antonio</v>
      </c>
      <c r="D81" s="40">
        <v>253</v>
      </c>
      <c r="E81" s="26">
        <f>+VLOOKUP(A81,[1]Mpios!D$10:P$1131,13,0)</f>
        <v>14400</v>
      </c>
      <c r="F81" s="48">
        <f t="shared" si="5"/>
        <v>1756.9444444444443</v>
      </c>
    </row>
    <row r="82" spans="1:6">
      <c r="A82" s="25" t="s">
        <v>145</v>
      </c>
      <c r="B82" s="8" t="str">
        <f>+VLOOKUP(A82,[1]Mpios!B$10:C$1131,2,0)</f>
        <v>Antioquia</v>
      </c>
      <c r="C82" s="8" t="str">
        <f>+VLOOKUP(A82,[1]Mpios!D$10:E$1131,2,0)</f>
        <v>Toledo</v>
      </c>
      <c r="D82" s="40">
        <v>110</v>
      </c>
      <c r="E82" s="26">
        <f>+VLOOKUP(A82,[1]Mpios!D$10:P$1131,13,0)</f>
        <v>6374</v>
      </c>
      <c r="F82" s="48">
        <f t="shared" si="5"/>
        <v>1725.760903671164</v>
      </c>
    </row>
    <row r="83" spans="1:6">
      <c r="A83" s="25" t="s">
        <v>307</v>
      </c>
      <c r="B83" s="8" t="str">
        <f>+VLOOKUP(A83,[1]Mpios!B$10:C$1131,2,0)</f>
        <v>Cauca</v>
      </c>
      <c r="C83" s="8" t="str">
        <f>+VLOOKUP(A83,[1]Mpios!D$10:E$1131,2,0)</f>
        <v>Florencia</v>
      </c>
      <c r="D83" s="40">
        <v>105</v>
      </c>
      <c r="E83" s="26">
        <f>+VLOOKUP(A83,[1]Mpios!D$10:P$1131,13,0)</f>
        <v>6132</v>
      </c>
      <c r="F83" s="48">
        <f t="shared" si="5"/>
        <v>1712.3287671232877</v>
      </c>
    </row>
    <row r="84" spans="1:6">
      <c r="A84" s="25" t="s">
        <v>488</v>
      </c>
      <c r="B84" s="8" t="str">
        <f>+VLOOKUP(A84,[1]Mpios!B$10:C$1131,2,0)</f>
        <v>Huila</v>
      </c>
      <c r="C84" s="8" t="str">
        <f>+VLOOKUP(A84,[1]Mpios!D$10:E$1131,2,0)</f>
        <v>Colombia</v>
      </c>
      <c r="D84" s="40">
        <v>212</v>
      </c>
      <c r="E84" s="26">
        <f>+VLOOKUP(A84,[1]Mpios!D$10:P$1131,13,0)</f>
        <v>12413</v>
      </c>
      <c r="F84" s="48">
        <f t="shared" si="5"/>
        <v>1707.8868927737051</v>
      </c>
    </row>
    <row r="85" spans="1:6">
      <c r="A85" s="25" t="s">
        <v>576</v>
      </c>
      <c r="B85" s="8" t="str">
        <f>+VLOOKUP(A85,[1]Mpios!B$10:C$1131,2,0)</f>
        <v>Meta</v>
      </c>
      <c r="C85" s="8" t="str">
        <f>+VLOOKUP(A85,[1]Mpios!D$10:E$1131,2,0)</f>
        <v>Puerto Concordia</v>
      </c>
      <c r="D85" s="40">
        <v>354</v>
      </c>
      <c r="E85" s="26">
        <f>+VLOOKUP(A85,[1]Mpios!D$10:P$1131,13,0)</f>
        <v>20897</v>
      </c>
      <c r="F85" s="48">
        <f t="shared" si="5"/>
        <v>1694.0230655117959</v>
      </c>
    </row>
    <row r="86" spans="1:6">
      <c r="A86" s="25" t="s">
        <v>495</v>
      </c>
      <c r="B86" s="8" t="str">
        <f>+VLOOKUP(A86,[1]Mpios!B$10:C$1131,2,0)</f>
        <v>Huila</v>
      </c>
      <c r="C86" s="8" t="str">
        <f>+VLOOKUP(A86,[1]Mpios!D$10:E$1131,2,0)</f>
        <v>La Argentina</v>
      </c>
      <c r="D86" s="40">
        <v>235</v>
      </c>
      <c r="E86" s="26">
        <f>+VLOOKUP(A86,[1]Mpios!D$10:P$1131,13,0)</f>
        <v>14021</v>
      </c>
      <c r="F86" s="48">
        <f t="shared" si="5"/>
        <v>1676.0573425575922</v>
      </c>
    </row>
    <row r="87" spans="1:6">
      <c r="A87" s="25" t="s">
        <v>832</v>
      </c>
      <c r="B87" s="8" t="str">
        <f>+VLOOKUP(A87,[1]Mpios!B$10:C$1131,2,0)</f>
        <v>Valle del Cauca</v>
      </c>
      <c r="C87" s="8" t="str">
        <f>+VLOOKUP(A87,[1]Mpios!D$10:E$1131,2,0)</f>
        <v>Bolívar</v>
      </c>
      <c r="D87" s="40">
        <v>224</v>
      </c>
      <c r="E87" s="26">
        <f>+VLOOKUP(A87,[1]Mpios!D$10:P$1131,13,0)</f>
        <v>13474</v>
      </c>
      <c r="F87" s="48">
        <f t="shared" si="5"/>
        <v>1662.4610360694669</v>
      </c>
    </row>
    <row r="88" spans="1:6">
      <c r="A88" s="25" t="s">
        <v>816</v>
      </c>
      <c r="B88" s="8" t="str">
        <f>+VLOOKUP(A88,[1]Mpios!B$10:C$1131,2,0)</f>
        <v>Tolima</v>
      </c>
      <c r="C88" s="8" t="str">
        <f>+VLOOKUP(A88,[1]Mpios!D$10:E$1131,2,0)</f>
        <v>Rioblanco</v>
      </c>
      <c r="D88" s="40">
        <v>406</v>
      </c>
      <c r="E88" s="26">
        <f>+VLOOKUP(A88,[1]Mpios!D$10:P$1131,13,0)</f>
        <v>24553</v>
      </c>
      <c r="F88" s="48">
        <f t="shared" si="5"/>
        <v>1653.5657557121331</v>
      </c>
    </row>
    <row r="89" spans="1:6">
      <c r="A89" s="25" t="s">
        <v>108</v>
      </c>
      <c r="B89" s="8" t="str">
        <f>+VLOOKUP(A89,[1]Mpios!B$10:C$1131,2,0)</f>
        <v>Antioquia</v>
      </c>
      <c r="C89" s="8" t="str">
        <f>+VLOOKUP(A89,[1]Mpios!D$10:E$1131,2,0)</f>
        <v>Nechí</v>
      </c>
      <c r="D89" s="40">
        <v>437</v>
      </c>
      <c r="E89" s="26">
        <f>+VLOOKUP(A89,[1]Mpios!D$10:P$1131,13,0)</f>
        <v>26591</v>
      </c>
      <c r="F89" s="48">
        <f t="shared" si="5"/>
        <v>1643.4131849121884</v>
      </c>
    </row>
    <row r="90" spans="1:6">
      <c r="A90" s="25" t="s">
        <v>213</v>
      </c>
      <c r="B90" s="8" t="str">
        <f>+VLOOKUP(A90,[1]Mpios!B$10:C$1131,2,0)</f>
        <v>Bolívar</v>
      </c>
      <c r="C90" s="8" t="str">
        <f>+VLOOKUP(A90,[1]Mpios!D$10:E$1131,2,0)</f>
        <v>Tiquisio</v>
      </c>
      <c r="D90" s="40">
        <v>362</v>
      </c>
      <c r="E90" s="26">
        <f>+VLOOKUP(A90,[1]Mpios!D$10:P$1131,13,0)</f>
        <v>22041</v>
      </c>
      <c r="F90" s="48">
        <f t="shared" si="5"/>
        <v>1642.3937207930676</v>
      </c>
    </row>
    <row r="91" spans="1:6">
      <c r="A91" s="25" t="s">
        <v>293</v>
      </c>
      <c r="B91" s="8" t="str">
        <f>+VLOOKUP(A91,[1]Mpios!B$10:C$1131,2,0)</f>
        <v>Caquetá</v>
      </c>
      <c r="C91" s="8" t="str">
        <f>+VLOOKUP(A91,[1]Mpios!D$10:E$1131,2,0)</f>
        <v>Solano</v>
      </c>
      <c r="D91" s="40">
        <v>383</v>
      </c>
      <c r="E91" s="26">
        <f>+VLOOKUP(A91,[1]Mpios!D$10:P$1131,13,0)</f>
        <v>23663</v>
      </c>
      <c r="F91" s="48">
        <f t="shared" si="5"/>
        <v>1618.5606220682077</v>
      </c>
    </row>
    <row r="92" spans="1:6">
      <c r="A92" s="25" t="s">
        <v>285</v>
      </c>
      <c r="B92" s="8" t="str">
        <f>+VLOOKUP(A92,[1]Mpios!B$10:C$1131,2,0)</f>
        <v>Caquetá</v>
      </c>
      <c r="C92" s="8" t="str">
        <f>+VLOOKUP(A92,[1]Mpios!D$10:E$1131,2,0)</f>
        <v>El Doncello</v>
      </c>
      <c r="D92" s="40">
        <v>358</v>
      </c>
      <c r="E92" s="26">
        <f>+VLOOKUP(A92,[1]Mpios!D$10:P$1131,13,0)</f>
        <v>22137</v>
      </c>
      <c r="F92" s="48">
        <f t="shared" si="5"/>
        <v>1617.2019695532367</v>
      </c>
    </row>
    <row r="93" spans="1:6">
      <c r="A93" s="25" t="s">
        <v>658</v>
      </c>
      <c r="B93" s="8" t="str">
        <f>+VLOOKUP(A93,[1]Mpios!B$10:C$1131,2,0)</f>
        <v>Norte de Santander</v>
      </c>
      <c r="C93" s="8" t="str">
        <f>+VLOOKUP(A93,[1]Mpios!D$10:E$1131,2,0)</f>
        <v>Convención</v>
      </c>
      <c r="D93" s="40">
        <v>219</v>
      </c>
      <c r="E93" s="26">
        <f>+VLOOKUP(A93,[1]Mpios!D$10:P$1131,13,0)</f>
        <v>13569</v>
      </c>
      <c r="F93" s="48">
        <f t="shared" si="5"/>
        <v>1613.9730267521554</v>
      </c>
    </row>
    <row r="94" spans="1:6">
      <c r="A94" s="25" t="s">
        <v>312</v>
      </c>
      <c r="B94" s="8" t="str">
        <f>+VLOOKUP(A94,[1]Mpios!B$10:C$1131,2,0)</f>
        <v>Cauca</v>
      </c>
      <c r="C94" s="8" t="str">
        <f>+VLOOKUP(A94,[1]Mpios!D$10:E$1131,2,0)</f>
        <v>La Sierra</v>
      </c>
      <c r="D94" s="40">
        <v>169</v>
      </c>
      <c r="E94" s="26">
        <f>+VLOOKUP(A94,[1]Mpios!D$10:P$1131,13,0)</f>
        <v>10643</v>
      </c>
      <c r="F94" s="48">
        <f t="shared" si="5"/>
        <v>1587.8981490181341</v>
      </c>
    </row>
    <row r="95" spans="1:6">
      <c r="A95" s="25" t="s">
        <v>509</v>
      </c>
      <c r="B95" s="8" t="str">
        <f>+VLOOKUP(A95,[1]Mpios!B$10:C$1131,2,0)</f>
        <v>Huila</v>
      </c>
      <c r="C95" s="8" t="str">
        <f>+VLOOKUP(A95,[1]Mpios!D$10:E$1131,2,0)</f>
        <v>Tarqui</v>
      </c>
      <c r="D95" s="40">
        <v>275</v>
      </c>
      <c r="E95" s="26">
        <f>+VLOOKUP(A95,[1]Mpios!D$10:P$1131,13,0)</f>
        <v>17601</v>
      </c>
      <c r="F95" s="48">
        <f t="shared" si="5"/>
        <v>1562.4112266348502</v>
      </c>
    </row>
    <row r="96" spans="1:6">
      <c r="A96" s="25" t="s">
        <v>471</v>
      </c>
      <c r="B96" s="8" t="str">
        <f>+VLOOKUP(A96,[1]Mpios!B$10:C$1131,2,0)</f>
        <v>Chocó</v>
      </c>
      <c r="C96" s="8" t="str">
        <f>+VLOOKUP(A96,[1]Mpios!D$10:E$1131,2,0)</f>
        <v>Nuquí</v>
      </c>
      <c r="D96" s="40">
        <v>131</v>
      </c>
      <c r="E96" s="26">
        <f>+VLOOKUP(A96,[1]Mpios!D$10:P$1131,13,0)</f>
        <v>8576</v>
      </c>
      <c r="F96" s="48">
        <f t="shared" si="5"/>
        <v>1527.518656716418</v>
      </c>
    </row>
    <row r="97" spans="1:6">
      <c r="A97" s="25" t="s">
        <v>617</v>
      </c>
      <c r="B97" s="8" t="str">
        <f>+VLOOKUP(A97,[1]Mpios!B$10:C$1131,2,0)</f>
        <v>Nariño</v>
      </c>
      <c r="C97" s="8" t="str">
        <f>+VLOOKUP(A97,[1]Mpios!D$10:E$1131,2,0)</f>
        <v>La Tola</v>
      </c>
      <c r="D97" s="40">
        <v>190</v>
      </c>
      <c r="E97" s="26">
        <f>+VLOOKUP(A97,[1]Mpios!D$10:P$1131,13,0)</f>
        <v>12584</v>
      </c>
      <c r="F97" s="48">
        <f t="shared" si="5"/>
        <v>1509.8537825810552</v>
      </c>
    </row>
    <row r="98" spans="1:6">
      <c r="A98" s="25" t="s">
        <v>619</v>
      </c>
      <c r="B98" s="8" t="str">
        <f>+VLOOKUP(A98,[1]Mpios!B$10:C$1131,2,0)</f>
        <v>Nariño</v>
      </c>
      <c r="C98" s="8" t="str">
        <f>+VLOOKUP(A98,[1]Mpios!D$10:E$1131,2,0)</f>
        <v>Leiva</v>
      </c>
      <c r="D98" s="40">
        <v>209</v>
      </c>
      <c r="E98" s="26">
        <f>+VLOOKUP(A98,[1]Mpios!D$10:P$1131,13,0)</f>
        <v>13849</v>
      </c>
      <c r="F98" s="48">
        <f t="shared" si="5"/>
        <v>1509.1342335186657</v>
      </c>
    </row>
    <row r="99" spans="1:6">
      <c r="A99" s="25" t="s">
        <v>690</v>
      </c>
      <c r="B99" s="8" t="str">
        <f>+VLOOKUP(A99,[1]Mpios!B$10:C$1131,2,0)</f>
        <v>Quindio</v>
      </c>
      <c r="C99" s="8" t="str">
        <f>+VLOOKUP(A99,[1]Mpios!D$10:E$1131,2,0)</f>
        <v>Pijao</v>
      </c>
      <c r="D99" s="40">
        <v>90</v>
      </c>
      <c r="E99" s="26">
        <f>+VLOOKUP(A99,[1]Mpios!D$10:P$1131,13,0)</f>
        <v>6139</v>
      </c>
      <c r="F99" s="48">
        <f t="shared" si="5"/>
        <v>1466.0368138133247</v>
      </c>
    </row>
    <row r="100" spans="1:6">
      <c r="A100" s="25" t="s">
        <v>511</v>
      </c>
      <c r="B100" s="8" t="str">
        <f>+VLOOKUP(A100,[1]Mpios!B$10:C$1131,2,0)</f>
        <v>Huila</v>
      </c>
      <c r="C100" s="8" t="str">
        <f>+VLOOKUP(A100,[1]Mpios!D$10:E$1131,2,0)</f>
        <v>Tello</v>
      </c>
      <c r="D100" s="40">
        <v>208</v>
      </c>
      <c r="E100" s="26">
        <f>+VLOOKUP(A100,[1]Mpios!D$10:P$1131,13,0)</f>
        <v>14193</v>
      </c>
      <c r="F100" s="48">
        <f t="shared" si="5"/>
        <v>1465.5111674769253</v>
      </c>
    </row>
    <row r="101" spans="1:6">
      <c r="A101" s="25" t="s">
        <v>138</v>
      </c>
      <c r="B101" s="8" t="str">
        <f>+VLOOKUP(A101,[1]Mpios!B$10:C$1131,2,0)</f>
        <v>Antioquia</v>
      </c>
      <c r="C101" s="8" t="str">
        <f>+VLOOKUP(A101,[1]Mpios!D$10:E$1131,2,0)</f>
        <v>Segovia</v>
      </c>
      <c r="D101" s="40">
        <v>581</v>
      </c>
      <c r="E101" s="26">
        <f>+VLOOKUP(A101,[1]Mpios!D$10:P$1131,13,0)</f>
        <v>40174</v>
      </c>
      <c r="F101" s="48">
        <f t="shared" si="5"/>
        <v>1446.2089908896301</v>
      </c>
    </row>
    <row r="102" spans="1:6">
      <c r="A102" s="25" t="s">
        <v>602</v>
      </c>
      <c r="B102" s="8" t="str">
        <f>+VLOOKUP(A102,[1]Mpios!B$10:C$1131,2,0)</f>
        <v>Nariño</v>
      </c>
      <c r="C102" s="8" t="str">
        <f>+VLOOKUP(A102,[1]Mpios!D$10:E$1131,2,0)</f>
        <v>El Charco</v>
      </c>
      <c r="D102" s="40">
        <v>532</v>
      </c>
      <c r="E102" s="26">
        <f>+VLOOKUP(A102,[1]Mpios!D$10:P$1131,13,0)</f>
        <v>36856</v>
      </c>
      <c r="F102" s="48">
        <f t="shared" si="5"/>
        <v>1443.4556110266985</v>
      </c>
    </row>
    <row r="103" spans="1:6">
      <c r="A103" s="25" t="s">
        <v>148</v>
      </c>
      <c r="B103" s="8" t="str">
        <f>+VLOOKUP(A103,[1]Mpios!B$10:C$1131,2,0)</f>
        <v>Antioquia</v>
      </c>
      <c r="C103" s="8" t="str">
        <f>+VLOOKUP(A103,[1]Mpios!D$10:E$1131,2,0)</f>
        <v>Urrao</v>
      </c>
      <c r="D103" s="40">
        <v>642</v>
      </c>
      <c r="E103" s="26">
        <f>+VLOOKUP(A103,[1]Mpios!D$10:P$1131,13,0)</f>
        <v>44648</v>
      </c>
      <c r="F103" s="48">
        <f t="shared" si="5"/>
        <v>1437.9143522666188</v>
      </c>
    </row>
    <row r="104" spans="1:6">
      <c r="A104" s="25" t="s">
        <v>320</v>
      </c>
      <c r="B104" s="8" t="str">
        <f>+VLOOKUP(A104,[1]Mpios!B$10:C$1131,2,0)</f>
        <v>Cauca</v>
      </c>
      <c r="C104" s="8" t="str">
        <f>+VLOOKUP(A104,[1]Mpios!D$10:E$1131,2,0)</f>
        <v>Patía</v>
      </c>
      <c r="D104" s="40">
        <v>520</v>
      </c>
      <c r="E104" s="26">
        <f>+VLOOKUP(A104,[1]Mpios!D$10:P$1131,13,0)</f>
        <v>36205</v>
      </c>
      <c r="F104" s="48">
        <f t="shared" si="5"/>
        <v>1436.2657091561939</v>
      </c>
    </row>
    <row r="105" spans="1:6">
      <c r="A105" s="25" t="s">
        <v>626</v>
      </c>
      <c r="B105" s="8" t="str">
        <f>+VLOOKUP(A105,[1]Mpios!B$10:C$1131,2,0)</f>
        <v>Nariño</v>
      </c>
      <c r="C105" s="8" t="str">
        <f>+VLOOKUP(A105,[1]Mpios!D$10:E$1131,2,0)</f>
        <v>Olaya Herrera</v>
      </c>
      <c r="D105" s="40">
        <v>445</v>
      </c>
      <c r="E105" s="26">
        <f>+VLOOKUP(A105,[1]Mpios!D$10:P$1131,13,0)</f>
        <v>31204</v>
      </c>
      <c r="F105" s="48">
        <f t="shared" si="5"/>
        <v>1426.0992180489682</v>
      </c>
    </row>
    <row r="106" spans="1:6">
      <c r="A106" s="25" t="s">
        <v>817</v>
      </c>
      <c r="B106" s="8" t="str">
        <f>+VLOOKUP(A106,[1]Mpios!B$10:C$1131,2,0)</f>
        <v>Tolima</v>
      </c>
      <c r="C106" s="8" t="str">
        <f>+VLOOKUP(A106,[1]Mpios!D$10:E$1131,2,0)</f>
        <v>Roncesvalles</v>
      </c>
      <c r="D106" s="40">
        <v>90</v>
      </c>
      <c r="E106" s="26">
        <f>+VLOOKUP(A106,[1]Mpios!D$10:P$1131,13,0)</f>
        <v>6331</v>
      </c>
      <c r="F106" s="48">
        <f t="shared" si="5"/>
        <v>1421.576370241668</v>
      </c>
    </row>
    <row r="107" spans="1:6">
      <c r="A107" s="25" t="s">
        <v>791</v>
      </c>
      <c r="B107" s="8" t="str">
        <f>+VLOOKUP(A107,[1]Mpios!B$10:C$1131,2,0)</f>
        <v>Tolima</v>
      </c>
      <c r="C107" s="8" t="str">
        <f>+VLOOKUP(A107,[1]Mpios!D$10:E$1131,2,0)</f>
        <v>Chaparral</v>
      </c>
      <c r="D107" s="40">
        <v>665</v>
      </c>
      <c r="E107" s="26">
        <f>+VLOOKUP(A107,[1]Mpios!D$10:P$1131,13,0)</f>
        <v>47195</v>
      </c>
      <c r="F107" s="48">
        <f t="shared" si="5"/>
        <v>1409.0475685983686</v>
      </c>
    </row>
    <row r="108" spans="1:6">
      <c r="A108" s="25" t="s">
        <v>844</v>
      </c>
      <c r="B108" s="8" t="str">
        <f>+VLOOKUP(A108,[1]Mpios!B$10:C$1131,2,0)</f>
        <v>Valle del Cauca</v>
      </c>
      <c r="C108" s="8" t="str">
        <f>+VLOOKUP(A108,[1]Mpios!D$10:E$1131,2,0)</f>
        <v>El Dovio</v>
      </c>
      <c r="D108" s="40">
        <v>119</v>
      </c>
      <c r="E108" s="26">
        <f>+VLOOKUP(A108,[1]Mpios!D$10:P$1131,13,0)</f>
        <v>8508</v>
      </c>
      <c r="F108" s="48">
        <f t="shared" si="5"/>
        <v>1398.6835919134933</v>
      </c>
    </row>
    <row r="109" spans="1:6">
      <c r="A109" s="25" t="s">
        <v>904</v>
      </c>
      <c r="B109" s="8" t="str">
        <f>+VLOOKUP(A109,[1]Mpios!B$10:C$1131,2,0)</f>
        <v>Putumayo</v>
      </c>
      <c r="C109" s="8" t="str">
        <f>+VLOOKUP(A109,[1]Mpios!D$10:E$1131,2,0)</f>
        <v>Valle del Guamuez</v>
      </c>
      <c r="D109" s="40">
        <v>723</v>
      </c>
      <c r="E109" s="26">
        <f>+VLOOKUP(A109,[1]Mpios!D$10:P$1131,13,0)</f>
        <v>51842</v>
      </c>
      <c r="F109" s="48">
        <f t="shared" si="5"/>
        <v>1394.6221210601443</v>
      </c>
    </row>
    <row r="110" spans="1:6">
      <c r="A110" s="25" t="s">
        <v>453</v>
      </c>
      <c r="B110" s="8" t="str">
        <f>+VLOOKUP(A110,[1]Mpios!B$10:C$1131,2,0)</f>
        <v>Chocó</v>
      </c>
      <c r="C110" s="8" t="str">
        <f>+VLOOKUP(A110,[1]Mpios!D$10:E$1131,2,0)</f>
        <v>Atrato</v>
      </c>
      <c r="D110" s="40">
        <v>137</v>
      </c>
      <c r="E110" s="26">
        <f>+VLOOKUP(A110,[1]Mpios!D$10:P$1131,13,0)</f>
        <v>9927</v>
      </c>
      <c r="F110" s="48">
        <f t="shared" si="5"/>
        <v>1380.0745441724589</v>
      </c>
    </row>
    <row r="111" spans="1:6">
      <c r="A111" s="25" t="s">
        <v>764</v>
      </c>
      <c r="B111" s="8" t="str">
        <f>+VLOOKUP(A111,[1]Mpios!B$10:C$1131,2,0)</f>
        <v>Sucre</v>
      </c>
      <c r="C111" s="8" t="str">
        <f>+VLOOKUP(A111,[1]Mpios!D$10:E$1131,2,0)</f>
        <v>Guaranda</v>
      </c>
      <c r="D111" s="40">
        <v>239</v>
      </c>
      <c r="E111" s="26">
        <f>+VLOOKUP(A111,[1]Mpios!D$10:P$1131,13,0)</f>
        <v>17422</v>
      </c>
      <c r="F111" s="48">
        <f t="shared" si="5"/>
        <v>1371.8287223051314</v>
      </c>
    </row>
    <row r="112" spans="1:6">
      <c r="A112" s="25" t="s">
        <v>905</v>
      </c>
      <c r="B112" s="8" t="str">
        <f>+VLOOKUP(A112,[1]Mpios!B$10:C$1131,2,0)</f>
        <v>Putumayo</v>
      </c>
      <c r="C112" s="8" t="str">
        <f>+VLOOKUP(A112,[1]Mpios!D$10:E$1131,2,0)</f>
        <v>Villagarzón</v>
      </c>
      <c r="D112" s="40">
        <v>284</v>
      </c>
      <c r="E112" s="26">
        <f>+VLOOKUP(A112,[1]Mpios!D$10:P$1131,13,0)</f>
        <v>21134</v>
      </c>
      <c r="F112" s="48">
        <f t="shared" si="5"/>
        <v>1343.8061890792089</v>
      </c>
    </row>
    <row r="113" spans="1:6">
      <c r="A113" s="25" t="s">
        <v>297</v>
      </c>
      <c r="B113" s="8" t="str">
        <f>+VLOOKUP(A113,[1]Mpios!B$10:C$1131,2,0)</f>
        <v>Cauca</v>
      </c>
      <c r="C113" s="8" t="str">
        <f>+VLOOKUP(A113,[1]Mpios!D$10:E$1131,2,0)</f>
        <v>Almaguer</v>
      </c>
      <c r="D113" s="40">
        <v>281</v>
      </c>
      <c r="E113" s="26">
        <f>+VLOOKUP(A113,[1]Mpios!D$10:P$1131,13,0)</f>
        <v>21243</v>
      </c>
      <c r="F113" s="48">
        <f t="shared" si="5"/>
        <v>1322.7886833309797</v>
      </c>
    </row>
    <row r="114" spans="1:6">
      <c r="A114" s="25" t="s">
        <v>624</v>
      </c>
      <c r="B114" s="8" t="str">
        <f>+VLOOKUP(A114,[1]Mpios!B$10:C$1131,2,0)</f>
        <v>Nariño</v>
      </c>
      <c r="C114" s="8" t="str">
        <f>+VLOOKUP(A114,[1]Mpios!D$10:E$1131,2,0)</f>
        <v>Mosquera</v>
      </c>
      <c r="D114" s="40">
        <v>210</v>
      </c>
      <c r="E114" s="26">
        <f>+VLOOKUP(A114,[1]Mpios!D$10:P$1131,13,0)</f>
        <v>16270</v>
      </c>
      <c r="F114" s="48">
        <f t="shared" si="5"/>
        <v>1290.7191149354639</v>
      </c>
    </row>
    <row r="115" spans="1:6">
      <c r="A115" s="25" t="s">
        <v>450</v>
      </c>
      <c r="B115" s="8" t="str">
        <f>+VLOOKUP(A115,[1]Mpios!B$10:C$1131,2,0)</f>
        <v>Chocó</v>
      </c>
      <c r="C115" s="8" t="str">
        <f>+VLOOKUP(A115,[1]Mpios!D$10:E$1131,2,0)</f>
        <v>Quibdó</v>
      </c>
      <c r="D115" s="40">
        <v>1483</v>
      </c>
      <c r="E115" s="26">
        <f>+VLOOKUP(A115,[1]Mpios!D$10:P$1131,13,0)</f>
        <v>115694</v>
      </c>
      <c r="F115" s="48">
        <f t="shared" si="5"/>
        <v>1281.8296540875067</v>
      </c>
    </row>
    <row r="116" spans="1:6">
      <c r="A116" s="25" t="s">
        <v>300</v>
      </c>
      <c r="B116" s="8" t="str">
        <f>+VLOOKUP(A116,[1]Mpios!B$10:C$1131,2,0)</f>
        <v>Cauca</v>
      </c>
      <c r="C116" s="8" t="str">
        <f>+VLOOKUP(A116,[1]Mpios!D$10:E$1131,2,0)</f>
        <v>Bolívar</v>
      </c>
      <c r="D116" s="40">
        <v>570</v>
      </c>
      <c r="E116" s="26">
        <f>+VLOOKUP(A116,[1]Mpios!D$10:P$1131,13,0)</f>
        <v>44611</v>
      </c>
      <c r="F116" s="48">
        <f t="shared" si="5"/>
        <v>1277.7117751227277</v>
      </c>
    </row>
    <row r="117" spans="1:6">
      <c r="A117" s="25" t="s">
        <v>476</v>
      </c>
      <c r="B117" s="8" t="str">
        <f>+VLOOKUP(A117,[1]Mpios!B$10:C$1131,2,0)</f>
        <v>Chocó</v>
      </c>
      <c r="C117" s="8" t="str">
        <f>+VLOOKUP(A117,[1]Mpios!D$10:E$1131,2,0)</f>
        <v>Sipí</v>
      </c>
      <c r="D117" s="40">
        <v>50</v>
      </c>
      <c r="E117" s="26">
        <f>+VLOOKUP(A117,[1]Mpios!D$10:P$1131,13,0)</f>
        <v>4048</v>
      </c>
      <c r="F117" s="48">
        <f t="shared" si="5"/>
        <v>1235.1778656126482</v>
      </c>
    </row>
    <row r="118" spans="1:6">
      <c r="A118" s="25" t="s">
        <v>70</v>
      </c>
      <c r="B118" s="8" t="str">
        <f>+VLOOKUP(A118,[1]Mpios!B$10:C$1131,2,0)</f>
        <v>Antioquia</v>
      </c>
      <c r="C118" s="8" t="str">
        <f>+VLOOKUP(A118,[1]Mpios!D$10:E$1131,2,0)</f>
        <v>Chigorodó</v>
      </c>
      <c r="D118" s="40">
        <v>939</v>
      </c>
      <c r="E118" s="26">
        <f>+VLOOKUP(A118,[1]Mpios!D$10:P$1131,13,0)</f>
        <v>76202</v>
      </c>
      <c r="F118" s="48">
        <f t="shared" si="5"/>
        <v>1232.2511220177948</v>
      </c>
    </row>
    <row r="119" spans="1:6">
      <c r="A119" s="25" t="s">
        <v>459</v>
      </c>
      <c r="B119" s="8" t="str">
        <f>+VLOOKUP(A119,[1]Mpios!B$10:C$1131,2,0)</f>
        <v>Chocó</v>
      </c>
      <c r="C119" s="8" t="str">
        <f>+VLOOKUP(A119,[1]Mpios!D$10:E$1131,2,0)</f>
        <v>Carmen del Darien</v>
      </c>
      <c r="D119" s="40">
        <v>66</v>
      </c>
      <c r="E119" s="26">
        <f>+VLOOKUP(A119,[1]Mpios!D$10:P$1131,13,0)</f>
        <v>5462</v>
      </c>
      <c r="F119" s="48">
        <f t="shared" si="5"/>
        <v>1208.3485902599782</v>
      </c>
    </row>
    <row r="120" spans="1:6">
      <c r="A120" s="25" t="s">
        <v>326</v>
      </c>
      <c r="B120" s="8" t="str">
        <f>+VLOOKUP(A120,[1]Mpios!B$10:C$1131,2,0)</f>
        <v>Cauca</v>
      </c>
      <c r="C120" s="8" t="str">
        <f>+VLOOKUP(A120,[1]Mpios!D$10:E$1131,2,0)</f>
        <v>San Sebastián</v>
      </c>
      <c r="D120" s="40">
        <v>167</v>
      </c>
      <c r="E120" s="26">
        <f>+VLOOKUP(A120,[1]Mpios!D$10:P$1131,13,0)</f>
        <v>13924</v>
      </c>
      <c r="F120" s="48">
        <f t="shared" si="5"/>
        <v>1199.3679977018098</v>
      </c>
    </row>
    <row r="121" spans="1:6">
      <c r="A121" s="25" t="s">
        <v>826</v>
      </c>
      <c r="B121" s="8" t="str">
        <f>+VLOOKUP(A121,[1]Mpios!B$10:C$1131,2,0)</f>
        <v>Tolima</v>
      </c>
      <c r="C121" s="8" t="str">
        <f>+VLOOKUP(A121,[1]Mpios!D$10:E$1131,2,0)</f>
        <v>Villarrica</v>
      </c>
      <c r="D121" s="40">
        <v>65</v>
      </c>
      <c r="E121" s="26">
        <f>+VLOOKUP(A121,[1]Mpios!D$10:P$1131,13,0)</f>
        <v>5449</v>
      </c>
      <c r="F121" s="48">
        <f t="shared" si="5"/>
        <v>1192.8794274178749</v>
      </c>
    </row>
    <row r="122" spans="1:6">
      <c r="A122" s="25" t="s">
        <v>794</v>
      </c>
      <c r="B122" s="8" t="str">
        <f>+VLOOKUP(A122,[1]Mpios!B$10:C$1131,2,0)</f>
        <v>Tolima</v>
      </c>
      <c r="C122" s="8" t="str">
        <f>+VLOOKUP(A122,[1]Mpios!D$10:E$1131,2,0)</f>
        <v>Cunday</v>
      </c>
      <c r="D122" s="40">
        <v>115</v>
      </c>
      <c r="E122" s="26">
        <f>+VLOOKUP(A122,[1]Mpios!D$10:P$1131,13,0)</f>
        <v>9719</v>
      </c>
      <c r="F122" s="48">
        <f t="shared" si="5"/>
        <v>1183.2493054841032</v>
      </c>
    </row>
    <row r="123" spans="1:6">
      <c r="A123" s="25" t="s">
        <v>871</v>
      </c>
      <c r="B123" s="8" t="str">
        <f>+VLOOKUP(A123,[1]Mpios!B$10:C$1131,2,0)</f>
        <v>Arauca</v>
      </c>
      <c r="C123" s="8" t="str">
        <f>+VLOOKUP(A123,[1]Mpios!D$10:E$1131,2,0)</f>
        <v>Cravo Norte</v>
      </c>
      <c r="D123" s="40">
        <v>39</v>
      </c>
      <c r="E123" s="26">
        <f>+VLOOKUP(A123,[1]Mpios!D$10:P$1131,13,0)</f>
        <v>3331</v>
      </c>
      <c r="F123" s="48">
        <f t="shared" si="5"/>
        <v>1170.819573701591</v>
      </c>
    </row>
    <row r="124" spans="1:6">
      <c r="A124" s="25" t="s">
        <v>642</v>
      </c>
      <c r="B124" s="8" t="str">
        <f>+VLOOKUP(A124,[1]Mpios!B$10:C$1131,2,0)</f>
        <v>Nariño</v>
      </c>
      <c r="C124" s="8" t="str">
        <f>+VLOOKUP(A124,[1]Mpios!D$10:E$1131,2,0)</f>
        <v>Santa Bárbara</v>
      </c>
      <c r="D124" s="40">
        <v>172</v>
      </c>
      <c r="E124" s="26">
        <f>+VLOOKUP(A124,[1]Mpios!D$10:P$1131,13,0)</f>
        <v>14752</v>
      </c>
      <c r="F124" s="48">
        <f t="shared" si="5"/>
        <v>1165.9436008676789</v>
      </c>
    </row>
    <row r="125" spans="1:6">
      <c r="A125" s="25" t="s">
        <v>575</v>
      </c>
      <c r="B125" s="8" t="str">
        <f>+VLOOKUP(A125,[1]Mpios!B$10:C$1131,2,0)</f>
        <v>Meta</v>
      </c>
      <c r="C125" s="8" t="str">
        <f>+VLOOKUP(A125,[1]Mpios!D$10:E$1131,2,0)</f>
        <v>Lejanías</v>
      </c>
      <c r="D125" s="40">
        <v>109</v>
      </c>
      <c r="E125" s="26">
        <f>+VLOOKUP(A125,[1]Mpios!D$10:P$1131,13,0)</f>
        <v>9403</v>
      </c>
      <c r="F125" s="48">
        <f t="shared" si="5"/>
        <v>1159.2045091991918</v>
      </c>
    </row>
    <row r="126" spans="1:6">
      <c r="A126" s="25" t="s">
        <v>332</v>
      </c>
      <c r="B126" s="8" t="str">
        <f>+VLOOKUP(A126,[1]Mpios!B$10:C$1131,2,0)</f>
        <v>Cauca</v>
      </c>
      <c r="C126" s="8" t="str">
        <f>+VLOOKUP(A126,[1]Mpios!D$10:E$1131,2,0)</f>
        <v>Sucre</v>
      </c>
      <c r="D126" s="40">
        <v>103</v>
      </c>
      <c r="E126" s="26">
        <f>+VLOOKUP(A126,[1]Mpios!D$10:P$1131,13,0)</f>
        <v>8886</v>
      </c>
      <c r="F126" s="48">
        <f t="shared" si="5"/>
        <v>1159.1267161827593</v>
      </c>
    </row>
    <row r="127" spans="1:6">
      <c r="A127" s="25" t="s">
        <v>119</v>
      </c>
      <c r="B127" s="8" t="str">
        <f>+VLOOKUP(A127,[1]Mpios!B$10:C$1131,2,0)</f>
        <v>Antioquia</v>
      </c>
      <c r="C127" s="8" t="str">
        <f>+VLOOKUP(A127,[1]Mpios!D$10:E$1131,2,0)</f>
        <v>Sabanalarga</v>
      </c>
      <c r="D127" s="40">
        <v>94</v>
      </c>
      <c r="E127" s="26">
        <f>+VLOOKUP(A127,[1]Mpios!D$10:P$1131,13,0)</f>
        <v>8191</v>
      </c>
      <c r="F127" s="48">
        <f t="shared" si="5"/>
        <v>1147.6010255158099</v>
      </c>
    </row>
    <row r="128" spans="1:6">
      <c r="A128" s="25" t="s">
        <v>149</v>
      </c>
      <c r="B128" s="8" t="str">
        <f>+VLOOKUP(A128,[1]Mpios!B$10:C$1131,2,0)</f>
        <v>Antioquia</v>
      </c>
      <c r="C128" s="8" t="str">
        <f>+VLOOKUP(A128,[1]Mpios!D$10:E$1131,2,0)</f>
        <v>Valdivia</v>
      </c>
      <c r="D128" s="40">
        <v>254</v>
      </c>
      <c r="E128" s="26">
        <f>+VLOOKUP(A128,[1]Mpios!D$10:P$1131,13,0)</f>
        <v>22179</v>
      </c>
      <c r="F128" s="48">
        <f t="shared" si="5"/>
        <v>1145.2274674241398</v>
      </c>
    </row>
    <row r="129" spans="1:6">
      <c r="A129" s="25" t="s">
        <v>465</v>
      </c>
      <c r="B129" s="8" t="str">
        <f>+VLOOKUP(A129,[1]Mpios!B$10:C$1131,2,0)</f>
        <v>Chocó</v>
      </c>
      <c r="C129" s="8" t="str">
        <f>+VLOOKUP(A129,[1]Mpios!D$10:E$1131,2,0)</f>
        <v>Juradó</v>
      </c>
      <c r="D129" s="40">
        <v>38</v>
      </c>
      <c r="E129" s="26">
        <f>+VLOOKUP(A129,[1]Mpios!D$10:P$1131,13,0)</f>
        <v>3319</v>
      </c>
      <c r="F129" s="48">
        <f t="shared" si="5"/>
        <v>1144.9231696294064</v>
      </c>
    </row>
    <row r="130" spans="1:6">
      <c r="A130" s="25" t="s">
        <v>654</v>
      </c>
      <c r="B130" s="8" t="str">
        <f>+VLOOKUP(A130,[1]Mpios!B$10:C$1131,2,0)</f>
        <v>Norte de Santander</v>
      </c>
      <c r="C130" s="8" t="str">
        <f>+VLOOKUP(A130,[1]Mpios!D$10:E$1131,2,0)</f>
        <v>Bucarasica</v>
      </c>
      <c r="D130" s="40">
        <v>52</v>
      </c>
      <c r="E130" s="26">
        <f>+VLOOKUP(A130,[1]Mpios!D$10:P$1131,13,0)</f>
        <v>4570</v>
      </c>
      <c r="F130" s="48">
        <f t="shared" si="5"/>
        <v>1137.8555798687089</v>
      </c>
    </row>
    <row r="131" spans="1:6">
      <c r="A131" s="25" t="s">
        <v>634</v>
      </c>
      <c r="B131" s="8" t="str">
        <f>+VLOOKUP(A131,[1]Mpios!B$10:C$1131,2,0)</f>
        <v>Nariño</v>
      </c>
      <c r="C131" s="8" t="str">
        <f>+VLOOKUP(A131,[1]Mpios!D$10:E$1131,2,0)</f>
        <v>Ricaurte</v>
      </c>
      <c r="D131" s="40">
        <v>211</v>
      </c>
      <c r="E131" s="26">
        <f>+VLOOKUP(A131,[1]Mpios!D$10:P$1131,13,0)</f>
        <v>18666</v>
      </c>
      <c r="F131" s="48">
        <f t="shared" ref="F131:F194" si="6">+(D131/E131)*100000</f>
        <v>1130.3975141969356</v>
      </c>
    </row>
    <row r="132" spans="1:6">
      <c r="A132" s="25" t="s">
        <v>925</v>
      </c>
      <c r="B132" s="8" t="str">
        <f>+VLOOKUP(A132,[1]Mpios!B$10:C$1131,2,0)</f>
        <v>Vaupés</v>
      </c>
      <c r="C132" s="8" t="str">
        <f>+VLOOKUP(A132,[1]Mpios!D$10:E$1131,2,0)</f>
        <v>Taraira</v>
      </c>
      <c r="D132" s="40">
        <v>11</v>
      </c>
      <c r="E132" s="26">
        <f>+VLOOKUP(A132,[1]Mpios!D$10:P$1131,13,0)</f>
        <v>976</v>
      </c>
      <c r="F132" s="48">
        <f t="shared" si="6"/>
        <v>1127.049180327869</v>
      </c>
    </row>
    <row r="133" spans="1:6">
      <c r="A133" s="25" t="s">
        <v>577</v>
      </c>
      <c r="B133" s="8" t="str">
        <f>+VLOOKUP(A133,[1]Mpios!B$10:C$1131,2,0)</f>
        <v>Meta</v>
      </c>
      <c r="C133" s="8" t="str">
        <f>+VLOOKUP(A133,[1]Mpios!D$10:E$1131,2,0)</f>
        <v>Puerto Gaitán</v>
      </c>
      <c r="D133" s="40">
        <v>208</v>
      </c>
      <c r="E133" s="26">
        <f>+VLOOKUP(A133,[1]Mpios!D$10:P$1131,13,0)</f>
        <v>18556</v>
      </c>
      <c r="F133" s="48">
        <f t="shared" si="6"/>
        <v>1120.9312351799956</v>
      </c>
    </row>
    <row r="134" spans="1:6">
      <c r="A134" s="25" t="s">
        <v>583</v>
      </c>
      <c r="B134" s="8" t="str">
        <f>+VLOOKUP(A134,[1]Mpios!B$10:C$1131,2,0)</f>
        <v>Meta</v>
      </c>
      <c r="C134" s="8" t="str">
        <f>+VLOOKUP(A134,[1]Mpios!D$10:E$1131,2,0)</f>
        <v>San Juan de Arama</v>
      </c>
      <c r="D134" s="40">
        <v>99</v>
      </c>
      <c r="E134" s="26">
        <f>+VLOOKUP(A134,[1]Mpios!D$10:P$1131,13,0)</f>
        <v>8837</v>
      </c>
      <c r="F134" s="48">
        <f t="shared" si="6"/>
        <v>1120.2896910716306</v>
      </c>
    </row>
    <row r="135" spans="1:6">
      <c r="A135" s="25" t="s">
        <v>281</v>
      </c>
      <c r="B135" s="8" t="str">
        <f>+VLOOKUP(A135,[1]Mpios!B$10:C$1131,2,0)</f>
        <v>Caquetá</v>
      </c>
      <c r="C135" s="8" t="str">
        <f>+VLOOKUP(A135,[1]Mpios!D$10:E$1131,2,0)</f>
        <v>Albania</v>
      </c>
      <c r="D135" s="40">
        <v>72</v>
      </c>
      <c r="E135" s="26">
        <f>+VLOOKUP(A135,[1]Mpios!D$10:P$1131,13,0)</f>
        <v>6430</v>
      </c>
      <c r="F135" s="48">
        <f t="shared" si="6"/>
        <v>1119.751166407465</v>
      </c>
    </row>
    <row r="136" spans="1:6">
      <c r="A136" s="25" t="s">
        <v>299</v>
      </c>
      <c r="B136" s="8" t="str">
        <f>+VLOOKUP(A136,[1]Mpios!B$10:C$1131,2,0)</f>
        <v>Cauca</v>
      </c>
      <c r="C136" s="8" t="str">
        <f>+VLOOKUP(A136,[1]Mpios!D$10:E$1131,2,0)</f>
        <v>Balboa</v>
      </c>
      <c r="D136" s="40">
        <v>282</v>
      </c>
      <c r="E136" s="26">
        <f>+VLOOKUP(A136,[1]Mpios!D$10:P$1131,13,0)</f>
        <v>25589</v>
      </c>
      <c r="F136" s="48">
        <f t="shared" si="6"/>
        <v>1102.0360311071163</v>
      </c>
    </row>
    <row r="137" spans="1:6">
      <c r="A137" s="25" t="s">
        <v>795</v>
      </c>
      <c r="B137" s="8" t="str">
        <f>+VLOOKUP(A137,[1]Mpios!B$10:C$1131,2,0)</f>
        <v>Tolima</v>
      </c>
      <c r="C137" s="8" t="str">
        <f>+VLOOKUP(A137,[1]Mpios!D$10:E$1131,2,0)</f>
        <v>Dolores</v>
      </c>
      <c r="D137" s="40">
        <v>89</v>
      </c>
      <c r="E137" s="26">
        <f>+VLOOKUP(A137,[1]Mpios!D$10:P$1131,13,0)</f>
        <v>8108</v>
      </c>
      <c r="F137" s="48">
        <f t="shared" si="6"/>
        <v>1097.6813024173657</v>
      </c>
    </row>
    <row r="138" spans="1:6">
      <c r="A138" s="25" t="s">
        <v>895</v>
      </c>
      <c r="B138" s="8" t="str">
        <f>+VLOOKUP(A138,[1]Mpios!B$10:C$1131,2,0)</f>
        <v>Putumayo</v>
      </c>
      <c r="C138" s="8" t="str">
        <f>+VLOOKUP(A138,[1]Mpios!D$10:E$1131,2,0)</f>
        <v>Orito</v>
      </c>
      <c r="D138" s="40">
        <v>574</v>
      </c>
      <c r="E138" s="26">
        <f>+VLOOKUP(A138,[1]Mpios!D$10:P$1131,13,0)</f>
        <v>52580</v>
      </c>
      <c r="F138" s="48">
        <f t="shared" si="6"/>
        <v>1091.6698364397109</v>
      </c>
    </row>
    <row r="139" spans="1:6">
      <c r="A139" s="25" t="s">
        <v>586</v>
      </c>
      <c r="B139" s="8" t="str">
        <f>+VLOOKUP(A139,[1]Mpios!B$10:C$1131,2,0)</f>
        <v>Meta</v>
      </c>
      <c r="C139" s="8" t="str">
        <f>+VLOOKUP(A139,[1]Mpios!D$10:E$1131,2,0)</f>
        <v>Vistahermosa</v>
      </c>
      <c r="D139" s="40">
        <v>276</v>
      </c>
      <c r="E139" s="26">
        <f>+VLOOKUP(A139,[1]Mpios!D$10:P$1131,13,0)</f>
        <v>25461</v>
      </c>
      <c r="F139" s="48">
        <f t="shared" si="6"/>
        <v>1084.010840108401</v>
      </c>
    </row>
    <row r="140" spans="1:6">
      <c r="A140" s="25" t="s">
        <v>923</v>
      </c>
      <c r="B140" s="8" t="str">
        <f>+VLOOKUP(A140,[1]Mpios!B$10:C$1131,2,0)</f>
        <v>Vaupés</v>
      </c>
      <c r="C140" s="8" t="str">
        <f>+VLOOKUP(A140,[1]Mpios!D$10:E$1131,2,0)</f>
        <v>Caruru</v>
      </c>
      <c r="D140" s="40">
        <v>36</v>
      </c>
      <c r="E140" s="26">
        <f>+VLOOKUP(A140,[1]Mpios!D$10:P$1131,13,0)</f>
        <v>3327</v>
      </c>
      <c r="F140" s="48">
        <f t="shared" si="6"/>
        <v>1082.0559062218215</v>
      </c>
    </row>
    <row r="141" spans="1:6">
      <c r="A141" s="25" t="s">
        <v>875</v>
      </c>
      <c r="B141" s="8" t="str">
        <f>+VLOOKUP(A141,[1]Mpios!B$10:C$1131,2,0)</f>
        <v>Arauca</v>
      </c>
      <c r="C141" s="8" t="str">
        <f>+VLOOKUP(A141,[1]Mpios!D$10:E$1131,2,0)</f>
        <v>Tame</v>
      </c>
      <c r="D141" s="40">
        <v>570</v>
      </c>
      <c r="E141" s="26">
        <f>+VLOOKUP(A141,[1]Mpios!D$10:P$1131,13,0)</f>
        <v>52768</v>
      </c>
      <c r="F141" s="48">
        <f t="shared" si="6"/>
        <v>1080.2001212856276</v>
      </c>
    </row>
    <row r="142" spans="1:6">
      <c r="A142" s="25" t="s">
        <v>151</v>
      </c>
      <c r="B142" s="8" t="str">
        <f>+VLOOKUP(A142,[1]Mpios!B$10:C$1131,2,0)</f>
        <v>Antioquia</v>
      </c>
      <c r="C142" s="8" t="str">
        <f>+VLOOKUP(A142,[1]Mpios!D$10:E$1131,2,0)</f>
        <v>Vegachí</v>
      </c>
      <c r="D142" s="40">
        <v>102</v>
      </c>
      <c r="E142" s="26">
        <f>+VLOOKUP(A142,[1]Mpios!D$10:P$1131,13,0)</f>
        <v>9448</v>
      </c>
      <c r="F142" s="48">
        <f t="shared" si="6"/>
        <v>1079.5935647756139</v>
      </c>
    </row>
    <row r="143" spans="1:6">
      <c r="A143" s="25" t="s">
        <v>40</v>
      </c>
      <c r="B143" s="8" t="str">
        <f>+VLOOKUP(A143,[1]Mpios!B$10:C$1131,2,0)</f>
        <v>Antioquia</v>
      </c>
      <c r="C143" s="8" t="str">
        <f>+VLOOKUP(A143,[1]Mpios!D$10:E$1131,2,0)</f>
        <v>Amalfi</v>
      </c>
      <c r="D143" s="40">
        <v>234</v>
      </c>
      <c r="E143" s="26">
        <f>+VLOOKUP(A143,[1]Mpios!D$10:P$1131,13,0)</f>
        <v>22088</v>
      </c>
      <c r="F143" s="48">
        <f t="shared" si="6"/>
        <v>1059.398768562115</v>
      </c>
    </row>
    <row r="144" spans="1:6">
      <c r="A144" s="25" t="s">
        <v>207</v>
      </c>
      <c r="B144" s="8" t="str">
        <f>+VLOOKUP(A144,[1]Mpios!B$10:C$1131,2,0)</f>
        <v>Bolívar</v>
      </c>
      <c r="C144" s="8" t="str">
        <f>+VLOOKUP(A144,[1]Mpios!D$10:E$1131,2,0)</f>
        <v>San Pablo</v>
      </c>
      <c r="D144" s="40">
        <v>347</v>
      </c>
      <c r="E144" s="26">
        <f>+VLOOKUP(A144,[1]Mpios!D$10:P$1131,13,0)</f>
        <v>33291</v>
      </c>
      <c r="F144" s="48">
        <f t="shared" si="6"/>
        <v>1042.3237511639784</v>
      </c>
    </row>
    <row r="145" spans="1:6">
      <c r="A145" s="25" t="s">
        <v>579</v>
      </c>
      <c r="B145" s="8" t="str">
        <f>+VLOOKUP(A145,[1]Mpios!B$10:C$1131,2,0)</f>
        <v>Meta</v>
      </c>
      <c r="C145" s="8" t="str">
        <f>+VLOOKUP(A145,[1]Mpios!D$10:E$1131,2,0)</f>
        <v>Puerto Lleras</v>
      </c>
      <c r="D145" s="40">
        <v>102</v>
      </c>
      <c r="E145" s="26">
        <f>+VLOOKUP(A145,[1]Mpios!D$10:P$1131,13,0)</f>
        <v>9817</v>
      </c>
      <c r="F145" s="48">
        <f t="shared" si="6"/>
        <v>1039.0139553835184</v>
      </c>
    </row>
    <row r="146" spans="1:6">
      <c r="A146" s="25" t="s">
        <v>635</v>
      </c>
      <c r="B146" s="8" t="str">
        <f>+VLOOKUP(A146,[1]Mpios!B$10:C$1131,2,0)</f>
        <v>Nariño</v>
      </c>
      <c r="C146" s="8" t="str">
        <f>+VLOOKUP(A146,[1]Mpios!D$10:E$1131,2,0)</f>
        <v>Roberto Payán</v>
      </c>
      <c r="D146" s="40">
        <v>233</v>
      </c>
      <c r="E146" s="26">
        <f>+VLOOKUP(A146,[1]Mpios!D$10:P$1131,13,0)</f>
        <v>22613</v>
      </c>
      <c r="F146" s="48">
        <f t="shared" si="6"/>
        <v>1030.3807544332906</v>
      </c>
    </row>
    <row r="147" spans="1:6">
      <c r="A147" s="25" t="s">
        <v>788</v>
      </c>
      <c r="B147" s="8" t="str">
        <f>+VLOOKUP(A147,[1]Mpios!B$10:C$1131,2,0)</f>
        <v>Tolima</v>
      </c>
      <c r="C147" s="8" t="str">
        <f>+VLOOKUP(A147,[1]Mpios!D$10:E$1131,2,0)</f>
        <v>Cajamarca</v>
      </c>
      <c r="D147" s="40">
        <v>202</v>
      </c>
      <c r="E147" s="26">
        <f>+VLOOKUP(A147,[1]Mpios!D$10:P$1131,13,0)</f>
        <v>19656</v>
      </c>
      <c r="F147" s="48">
        <f t="shared" si="6"/>
        <v>1027.6760276760276</v>
      </c>
    </row>
    <row r="148" spans="1:6">
      <c r="A148" s="25" t="s">
        <v>473</v>
      </c>
      <c r="B148" s="8" t="str">
        <f>+VLOOKUP(A148,[1]Mpios!B$10:C$1131,2,0)</f>
        <v>Chocó</v>
      </c>
      <c r="C148" s="8" t="str">
        <f>+VLOOKUP(A148,[1]Mpios!D$10:E$1131,2,0)</f>
        <v>Río Quito</v>
      </c>
      <c r="D148" s="40">
        <v>92</v>
      </c>
      <c r="E148" s="26">
        <f>+VLOOKUP(A148,[1]Mpios!D$10:P$1131,13,0)</f>
        <v>8961</v>
      </c>
      <c r="F148" s="48">
        <f t="shared" si="6"/>
        <v>1026.6711304541902</v>
      </c>
    </row>
    <row r="149" spans="1:6">
      <c r="A149" s="25" t="s">
        <v>305</v>
      </c>
      <c r="B149" s="8" t="str">
        <f>+VLOOKUP(A149,[1]Mpios!B$10:C$1131,2,0)</f>
        <v>Cauca</v>
      </c>
      <c r="C149" s="8" t="str">
        <f>+VLOOKUP(A149,[1]Mpios!D$10:E$1131,2,0)</f>
        <v>Corinto</v>
      </c>
      <c r="D149" s="40">
        <v>326</v>
      </c>
      <c r="E149" s="26">
        <f>+VLOOKUP(A149,[1]Mpios!D$10:P$1131,13,0)</f>
        <v>31872</v>
      </c>
      <c r="F149" s="48">
        <f t="shared" si="6"/>
        <v>1022.8413654618474</v>
      </c>
    </row>
    <row r="150" spans="1:6">
      <c r="A150" s="25" t="s">
        <v>289</v>
      </c>
      <c r="B150" s="8" t="str">
        <f>+VLOOKUP(A150,[1]Mpios!B$10:C$1131,2,0)</f>
        <v>Caquetá</v>
      </c>
      <c r="C150" s="8" t="str">
        <f>+VLOOKUP(A150,[1]Mpios!D$10:E$1131,2,0)</f>
        <v>Morelia</v>
      </c>
      <c r="D150" s="40">
        <v>39</v>
      </c>
      <c r="E150" s="26">
        <f>+VLOOKUP(A150,[1]Mpios!D$10:P$1131,13,0)</f>
        <v>3813</v>
      </c>
      <c r="F150" s="48">
        <f t="shared" si="6"/>
        <v>1022.8166797797011</v>
      </c>
    </row>
    <row r="151" spans="1:6">
      <c r="A151" s="25" t="s">
        <v>472</v>
      </c>
      <c r="B151" s="8" t="str">
        <f>+VLOOKUP(A151,[1]Mpios!B$10:C$1131,2,0)</f>
        <v>Chocó</v>
      </c>
      <c r="C151" s="8" t="str">
        <f>+VLOOKUP(A151,[1]Mpios!D$10:E$1131,2,0)</f>
        <v>Río Iro</v>
      </c>
      <c r="D151" s="40">
        <v>99</v>
      </c>
      <c r="E151" s="26">
        <f>+VLOOKUP(A151,[1]Mpios!D$10:P$1131,13,0)</f>
        <v>9695</v>
      </c>
      <c r="F151" s="48">
        <f t="shared" si="6"/>
        <v>1021.1449200618874</v>
      </c>
    </row>
    <row r="152" spans="1:6">
      <c r="A152" s="25" t="s">
        <v>615</v>
      </c>
      <c r="B152" s="8" t="str">
        <f>+VLOOKUP(A152,[1]Mpios!B$10:C$1131,2,0)</f>
        <v>Nariño</v>
      </c>
      <c r="C152" s="8" t="str">
        <f>+VLOOKUP(A152,[1]Mpios!D$10:E$1131,2,0)</f>
        <v>La Florida</v>
      </c>
      <c r="D152" s="40">
        <v>97</v>
      </c>
      <c r="E152" s="26">
        <f>+VLOOKUP(A152,[1]Mpios!D$10:P$1131,13,0)</f>
        <v>9555</v>
      </c>
      <c r="F152" s="48">
        <f t="shared" si="6"/>
        <v>1015.1753008895867</v>
      </c>
    </row>
    <row r="153" spans="1:6">
      <c r="A153" s="25" t="s">
        <v>614</v>
      </c>
      <c r="B153" s="8" t="str">
        <f>+VLOOKUP(A153,[1]Mpios!B$10:C$1131,2,0)</f>
        <v>Nariño</v>
      </c>
      <c r="C153" s="8" t="str">
        <f>+VLOOKUP(A153,[1]Mpios!D$10:E$1131,2,0)</f>
        <v>La Cruz</v>
      </c>
      <c r="D153" s="40">
        <v>184</v>
      </c>
      <c r="E153" s="26">
        <f>+VLOOKUP(A153,[1]Mpios!D$10:P$1131,13,0)</f>
        <v>18220</v>
      </c>
      <c r="F153" s="48">
        <f t="shared" si="6"/>
        <v>1009.8792535675083</v>
      </c>
    </row>
    <row r="154" spans="1:6">
      <c r="A154" s="25" t="s">
        <v>825</v>
      </c>
      <c r="B154" s="8" t="str">
        <f>+VLOOKUP(A154,[1]Mpios!B$10:C$1131,2,0)</f>
        <v>Tolima</v>
      </c>
      <c r="C154" s="8" t="str">
        <f>+VLOOKUP(A154,[1]Mpios!D$10:E$1131,2,0)</f>
        <v>Villahermosa</v>
      </c>
      <c r="D154" s="40">
        <v>108</v>
      </c>
      <c r="E154" s="26">
        <f>+VLOOKUP(A154,[1]Mpios!D$10:P$1131,13,0)</f>
        <v>10696</v>
      </c>
      <c r="F154" s="48">
        <f t="shared" si="6"/>
        <v>1009.7232610321615</v>
      </c>
    </row>
    <row r="155" spans="1:6">
      <c r="A155" s="25" t="s">
        <v>197</v>
      </c>
      <c r="B155" s="8" t="str">
        <f>+VLOOKUP(A155,[1]Mpios!B$10:C$1131,2,0)</f>
        <v>Bolívar</v>
      </c>
      <c r="C155" s="8" t="str">
        <f>+VLOOKUP(A155,[1]Mpios!D$10:E$1131,2,0)</f>
        <v>Pinillos</v>
      </c>
      <c r="D155" s="40">
        <v>245</v>
      </c>
      <c r="E155" s="26">
        <f>+VLOOKUP(A155,[1]Mpios!D$10:P$1131,13,0)</f>
        <v>24923</v>
      </c>
      <c r="F155" s="48">
        <f t="shared" si="6"/>
        <v>983.02772539421414</v>
      </c>
    </row>
    <row r="156" spans="1:6">
      <c r="A156" s="25" t="s">
        <v>566</v>
      </c>
      <c r="B156" s="8" t="str">
        <f>+VLOOKUP(A156,[1]Mpios!B$10:C$1131,2,0)</f>
        <v>Meta</v>
      </c>
      <c r="C156" s="8" t="str">
        <f>+VLOOKUP(A156,[1]Mpios!D$10:E$1131,2,0)</f>
        <v>El Calvario</v>
      </c>
      <c r="D156" s="40">
        <v>22</v>
      </c>
      <c r="E156" s="26">
        <f>+VLOOKUP(A156,[1]Mpios!D$10:P$1131,13,0)</f>
        <v>2240</v>
      </c>
      <c r="F156" s="48">
        <f t="shared" si="6"/>
        <v>982.14285714285711</v>
      </c>
    </row>
    <row r="157" spans="1:6">
      <c r="A157" s="25" t="s">
        <v>541</v>
      </c>
      <c r="B157" s="8" t="str">
        <f>+VLOOKUP(A157,[1]Mpios!B$10:C$1131,2,0)</f>
        <v>Magdalena</v>
      </c>
      <c r="C157" s="8" t="str">
        <f>+VLOOKUP(A157,[1]Mpios!D$10:E$1131,2,0)</f>
        <v>Fundación</v>
      </c>
      <c r="D157" s="40">
        <v>563</v>
      </c>
      <c r="E157" s="26">
        <f>+VLOOKUP(A157,[1]Mpios!D$10:P$1131,13,0)</f>
        <v>57344</v>
      </c>
      <c r="F157" s="48">
        <f t="shared" si="6"/>
        <v>981.79408482142856</v>
      </c>
    </row>
    <row r="158" spans="1:6">
      <c r="A158" s="25" t="s">
        <v>210</v>
      </c>
      <c r="B158" s="8" t="str">
        <f>+VLOOKUP(A158,[1]Mpios!B$10:C$1131,2,0)</f>
        <v>Bolívar</v>
      </c>
      <c r="C158" s="8" t="str">
        <f>+VLOOKUP(A158,[1]Mpios!D$10:E$1131,2,0)</f>
        <v>Santa Rosa del Sur</v>
      </c>
      <c r="D158" s="40">
        <v>412</v>
      </c>
      <c r="E158" s="26">
        <f>+VLOOKUP(A158,[1]Mpios!D$10:P$1131,13,0)</f>
        <v>42003</v>
      </c>
      <c r="F158" s="48">
        <f t="shared" si="6"/>
        <v>980.88231792967179</v>
      </c>
    </row>
    <row r="159" spans="1:6">
      <c r="A159" s="25" t="s">
        <v>778</v>
      </c>
      <c r="B159" s="8" t="str">
        <f>+VLOOKUP(A159,[1]Mpios!B$10:C$1131,2,0)</f>
        <v>Sucre</v>
      </c>
      <c r="C159" s="8" t="str">
        <f>+VLOOKUP(A159,[1]Mpios!D$10:E$1131,2,0)</f>
        <v>Sucre</v>
      </c>
      <c r="D159" s="40">
        <v>219</v>
      </c>
      <c r="E159" s="26">
        <f>+VLOOKUP(A159,[1]Mpios!D$10:P$1131,13,0)</f>
        <v>22386</v>
      </c>
      <c r="F159" s="48">
        <f t="shared" si="6"/>
        <v>978.29000268024652</v>
      </c>
    </row>
    <row r="160" spans="1:6">
      <c r="A160" s="25" t="s">
        <v>195</v>
      </c>
      <c r="B160" s="8" t="str">
        <f>+VLOOKUP(A160,[1]Mpios!B$10:C$1131,2,0)</f>
        <v>Bolívar</v>
      </c>
      <c r="C160" s="8" t="str">
        <f>+VLOOKUP(A160,[1]Mpios!D$10:E$1131,2,0)</f>
        <v>Morales</v>
      </c>
      <c r="D160" s="40">
        <v>207</v>
      </c>
      <c r="E160" s="26">
        <f>+VLOOKUP(A160,[1]Mpios!D$10:P$1131,13,0)</f>
        <v>21182</v>
      </c>
      <c r="F160" s="48">
        <f t="shared" si="6"/>
        <v>977.24483051647633</v>
      </c>
    </row>
    <row r="161" spans="1:6">
      <c r="A161" s="25" t="s">
        <v>622</v>
      </c>
      <c r="B161" s="8" t="str">
        <f>+VLOOKUP(A161,[1]Mpios!B$10:C$1131,2,0)</f>
        <v>Nariño</v>
      </c>
      <c r="C161" s="8" t="str">
        <f>+VLOOKUP(A161,[1]Mpios!D$10:E$1131,2,0)</f>
        <v>Magüi</v>
      </c>
      <c r="D161" s="40">
        <v>219</v>
      </c>
      <c r="E161" s="26">
        <f>+VLOOKUP(A161,[1]Mpios!D$10:P$1131,13,0)</f>
        <v>22437</v>
      </c>
      <c r="F161" s="48">
        <f t="shared" si="6"/>
        <v>976.06631902660786</v>
      </c>
    </row>
    <row r="162" spans="1:6">
      <c r="A162" s="25" t="s">
        <v>580</v>
      </c>
      <c r="B162" s="8" t="str">
        <f>+VLOOKUP(A162,[1]Mpios!B$10:C$1131,2,0)</f>
        <v>Meta</v>
      </c>
      <c r="C162" s="8" t="str">
        <f>+VLOOKUP(A162,[1]Mpios!D$10:E$1131,2,0)</f>
        <v>Puerto Rico</v>
      </c>
      <c r="D162" s="40">
        <v>181</v>
      </c>
      <c r="E162" s="26">
        <f>+VLOOKUP(A162,[1]Mpios!D$10:P$1131,13,0)</f>
        <v>18626</v>
      </c>
      <c r="F162" s="48">
        <f t="shared" si="6"/>
        <v>971.75990550842903</v>
      </c>
    </row>
    <row r="163" spans="1:6">
      <c r="A163" s="25" t="s">
        <v>302</v>
      </c>
      <c r="B163" s="8" t="str">
        <f>+VLOOKUP(A163,[1]Mpios!B$10:C$1131,2,0)</f>
        <v>Cauca</v>
      </c>
      <c r="C163" s="8" t="str">
        <f>+VLOOKUP(A163,[1]Mpios!D$10:E$1131,2,0)</f>
        <v>Cajibío</v>
      </c>
      <c r="D163" s="40">
        <v>362</v>
      </c>
      <c r="E163" s="26">
        <f>+VLOOKUP(A163,[1]Mpios!D$10:P$1131,13,0)</f>
        <v>37522</v>
      </c>
      <c r="F163" s="48">
        <f t="shared" si="6"/>
        <v>964.76733649592234</v>
      </c>
    </row>
    <row r="164" spans="1:6">
      <c r="A164" s="25" t="s">
        <v>461</v>
      </c>
      <c r="B164" s="8" t="str">
        <f>+VLOOKUP(A164,[1]Mpios!B$10:C$1131,2,0)</f>
        <v>Chocó</v>
      </c>
      <c r="C164" s="8" t="str">
        <f>+VLOOKUP(A164,[1]Mpios!D$10:E$1131,2,0)</f>
        <v>Condoto</v>
      </c>
      <c r="D164" s="40">
        <v>140</v>
      </c>
      <c r="E164" s="26">
        <f>+VLOOKUP(A164,[1]Mpios!D$10:P$1131,13,0)</f>
        <v>14660</v>
      </c>
      <c r="F164" s="48">
        <f t="shared" si="6"/>
        <v>954.97953615279675</v>
      </c>
    </row>
    <row r="165" spans="1:6">
      <c r="A165" s="25" t="s">
        <v>494</v>
      </c>
      <c r="B165" s="8" t="str">
        <f>+VLOOKUP(A165,[1]Mpios!B$10:C$1131,2,0)</f>
        <v>Huila</v>
      </c>
      <c r="C165" s="8" t="str">
        <f>+VLOOKUP(A165,[1]Mpios!D$10:E$1131,2,0)</f>
        <v>Isnos</v>
      </c>
      <c r="D165" s="40">
        <v>255</v>
      </c>
      <c r="E165" s="26">
        <f>+VLOOKUP(A165,[1]Mpios!D$10:P$1131,13,0)</f>
        <v>27147</v>
      </c>
      <c r="F165" s="48">
        <f t="shared" si="6"/>
        <v>939.33031274173948</v>
      </c>
    </row>
    <row r="166" spans="1:6">
      <c r="A166" s="25" t="s">
        <v>572</v>
      </c>
      <c r="B166" s="8" t="str">
        <f>+VLOOKUP(A166,[1]Mpios!B$10:C$1131,2,0)</f>
        <v>Meta</v>
      </c>
      <c r="C166" s="8" t="str">
        <f>+VLOOKUP(A166,[1]Mpios!D$10:E$1131,2,0)</f>
        <v>Mesetas</v>
      </c>
      <c r="D166" s="40">
        <v>106</v>
      </c>
      <c r="E166" s="26">
        <f>+VLOOKUP(A166,[1]Mpios!D$10:P$1131,13,0)</f>
        <v>11287</v>
      </c>
      <c r="F166" s="48">
        <f t="shared" si="6"/>
        <v>939.13351643483657</v>
      </c>
    </row>
    <row r="167" spans="1:6">
      <c r="A167" s="25" t="s">
        <v>364</v>
      </c>
      <c r="B167" s="8" t="str">
        <f>+VLOOKUP(A167,[1]Mpios!B$10:C$1131,2,0)</f>
        <v>Córdoba</v>
      </c>
      <c r="C167" s="8" t="str">
        <f>+VLOOKUP(A167,[1]Mpios!D$10:E$1131,2,0)</f>
        <v>Ayapel</v>
      </c>
      <c r="D167" s="40">
        <v>480</v>
      </c>
      <c r="E167" s="26">
        <f>+VLOOKUP(A167,[1]Mpios!D$10:P$1131,13,0)</f>
        <v>51164</v>
      </c>
      <c r="F167" s="48">
        <f t="shared" si="6"/>
        <v>938.1596434993354</v>
      </c>
    </row>
    <row r="168" spans="1:6">
      <c r="A168" s="25" t="s">
        <v>919</v>
      </c>
      <c r="B168" s="8" t="str">
        <f>+VLOOKUP(A168,[1]Mpios!B$10:C$1131,2,0)</f>
        <v>Guaviare</v>
      </c>
      <c r="C168" s="8" t="str">
        <f>+VLOOKUP(A168,[1]Mpios!D$10:E$1131,2,0)</f>
        <v>Calamar</v>
      </c>
      <c r="D168" s="40">
        <v>85</v>
      </c>
      <c r="E168" s="26">
        <f>+VLOOKUP(A168,[1]Mpios!D$10:P$1131,13,0)</f>
        <v>9091</v>
      </c>
      <c r="F168" s="48">
        <f t="shared" si="6"/>
        <v>934.99065009349908</v>
      </c>
    </row>
    <row r="169" spans="1:6">
      <c r="A169" s="25" t="s">
        <v>153</v>
      </c>
      <c r="B169" s="8" t="str">
        <f>+VLOOKUP(A169,[1]Mpios!B$10:C$1131,2,0)</f>
        <v>Antioquia</v>
      </c>
      <c r="C169" s="8" t="str">
        <f>+VLOOKUP(A169,[1]Mpios!D$10:E$1131,2,0)</f>
        <v>Vigía del Fuerte</v>
      </c>
      <c r="D169" s="40">
        <v>52</v>
      </c>
      <c r="E169" s="26">
        <f>+VLOOKUP(A169,[1]Mpios!D$10:P$1131,13,0)</f>
        <v>5586</v>
      </c>
      <c r="F169" s="48">
        <f t="shared" si="6"/>
        <v>930.89867525957754</v>
      </c>
    </row>
    <row r="170" spans="1:6">
      <c r="A170" s="25" t="s">
        <v>918</v>
      </c>
      <c r="B170" s="8" t="str">
        <f>+VLOOKUP(A170,[1]Mpios!B$10:C$1131,2,0)</f>
        <v>Guaviare</v>
      </c>
      <c r="C170" s="8" t="str">
        <f>+VLOOKUP(A170,[1]Mpios!D$10:E$1131,2,0)</f>
        <v>San José del Guaviare</v>
      </c>
      <c r="D170" s="40">
        <v>599</v>
      </c>
      <c r="E170" s="26">
        <f>+VLOOKUP(A170,[1]Mpios!D$10:P$1131,13,0)</f>
        <v>64555</v>
      </c>
      <c r="F170" s="48">
        <f t="shared" si="6"/>
        <v>927.89094570521252</v>
      </c>
    </row>
    <row r="171" spans="1:6">
      <c r="A171" s="25" t="s">
        <v>506</v>
      </c>
      <c r="B171" s="8" t="str">
        <f>+VLOOKUP(A171,[1]Mpios!B$10:C$1131,2,0)</f>
        <v>Huila</v>
      </c>
      <c r="C171" s="8" t="str">
        <f>+VLOOKUP(A171,[1]Mpios!D$10:E$1131,2,0)</f>
        <v>San Agustín</v>
      </c>
      <c r="D171" s="40">
        <v>301</v>
      </c>
      <c r="E171" s="26">
        <f>+VLOOKUP(A171,[1]Mpios!D$10:P$1131,13,0)</f>
        <v>32898</v>
      </c>
      <c r="F171" s="48">
        <f t="shared" si="6"/>
        <v>914.949237035686</v>
      </c>
    </row>
    <row r="172" spans="1:6">
      <c r="A172" s="25" t="s">
        <v>397</v>
      </c>
      <c r="B172" s="8" t="str">
        <f>+VLOOKUP(A172,[1]Mpios!B$10:C$1131,2,0)</f>
        <v>Cundinamarca</v>
      </c>
      <c r="C172" s="8" t="str">
        <f>+VLOOKUP(A172,[1]Mpios!D$10:E$1131,2,0)</f>
        <v>Cabrera</v>
      </c>
      <c r="D172" s="40">
        <v>41</v>
      </c>
      <c r="E172" s="26">
        <f>+VLOOKUP(A172,[1]Mpios!D$10:P$1131,13,0)</f>
        <v>4499</v>
      </c>
      <c r="F172" s="48">
        <f t="shared" si="6"/>
        <v>911.31362525005557</v>
      </c>
    </row>
    <row r="173" spans="1:6">
      <c r="A173" s="25" t="s">
        <v>481</v>
      </c>
      <c r="B173" s="8" t="str">
        <f>+VLOOKUP(A173,[1]Mpios!B$10:C$1131,2,0)</f>
        <v>Huila</v>
      </c>
      <c r="C173" s="8" t="str">
        <f>+VLOOKUP(A173,[1]Mpios!D$10:E$1131,2,0)</f>
        <v>Acevedo</v>
      </c>
      <c r="D173" s="40">
        <v>299</v>
      </c>
      <c r="E173" s="26">
        <f>+VLOOKUP(A173,[1]Mpios!D$10:P$1131,13,0)</f>
        <v>32897</v>
      </c>
      <c r="F173" s="48">
        <f t="shared" si="6"/>
        <v>908.89746785421164</v>
      </c>
    </row>
    <row r="174" spans="1:6">
      <c r="A174" s="25" t="s">
        <v>594</v>
      </c>
      <c r="B174" s="8" t="str">
        <f>+VLOOKUP(A174,[1]Mpios!B$10:C$1131,2,0)</f>
        <v>Nariño</v>
      </c>
      <c r="C174" s="8" t="str">
        <f>+VLOOKUP(A174,[1]Mpios!D$10:E$1131,2,0)</f>
        <v>Colón</v>
      </c>
      <c r="D174" s="40">
        <v>92</v>
      </c>
      <c r="E174" s="26">
        <f>+VLOOKUP(A174,[1]Mpios!D$10:P$1131,13,0)</f>
        <v>10127</v>
      </c>
      <c r="F174" s="48">
        <f t="shared" si="6"/>
        <v>908.46252592080589</v>
      </c>
    </row>
    <row r="175" spans="1:6">
      <c r="A175" s="25" t="s">
        <v>301</v>
      </c>
      <c r="B175" s="8" t="str">
        <f>+VLOOKUP(A175,[1]Mpios!B$10:C$1131,2,0)</f>
        <v>Cauca</v>
      </c>
      <c r="C175" s="8" t="str">
        <f>+VLOOKUP(A175,[1]Mpios!D$10:E$1131,2,0)</f>
        <v>Buenos Aires</v>
      </c>
      <c r="D175" s="40">
        <v>291</v>
      </c>
      <c r="E175" s="26">
        <f>+VLOOKUP(A175,[1]Mpios!D$10:P$1131,13,0)</f>
        <v>32225</v>
      </c>
      <c r="F175" s="48">
        <f t="shared" si="6"/>
        <v>903.02560124127228</v>
      </c>
    </row>
    <row r="176" spans="1:6">
      <c r="A176" s="25" t="s">
        <v>313</v>
      </c>
      <c r="B176" s="8" t="str">
        <f>+VLOOKUP(A176,[1]Mpios!B$10:C$1131,2,0)</f>
        <v>Cauca</v>
      </c>
      <c r="C176" s="8" t="str">
        <f>+VLOOKUP(A176,[1]Mpios!D$10:E$1131,2,0)</f>
        <v>La Vega</v>
      </c>
      <c r="D176" s="40">
        <v>411</v>
      </c>
      <c r="E176" s="26">
        <f>+VLOOKUP(A176,[1]Mpios!D$10:P$1131,13,0)</f>
        <v>45563</v>
      </c>
      <c r="F176" s="48">
        <f t="shared" si="6"/>
        <v>902.04771415402854</v>
      </c>
    </row>
    <row r="177" spans="1:6">
      <c r="A177" s="25" t="s">
        <v>179</v>
      </c>
      <c r="B177" s="8" t="str">
        <f>+VLOOKUP(A177,[1]Mpios!B$10:C$1131,2,0)</f>
        <v>Bolívar</v>
      </c>
      <c r="C177" s="8" t="str">
        <f>+VLOOKUP(A177,[1]Mpios!D$10:E$1131,2,0)</f>
        <v>Barranco de Loba</v>
      </c>
      <c r="D177" s="40">
        <v>160</v>
      </c>
      <c r="E177" s="26">
        <f>+VLOOKUP(A177,[1]Mpios!D$10:P$1131,13,0)</f>
        <v>17768</v>
      </c>
      <c r="F177" s="48">
        <f t="shared" si="6"/>
        <v>900.49527239981978</v>
      </c>
    </row>
    <row r="178" spans="1:6">
      <c r="A178" s="25" t="s">
        <v>452</v>
      </c>
      <c r="B178" s="8" t="str">
        <f>+VLOOKUP(A178,[1]Mpios!B$10:C$1131,2,0)</f>
        <v>Chocó</v>
      </c>
      <c r="C178" s="8" t="str">
        <f>+VLOOKUP(A178,[1]Mpios!D$10:E$1131,2,0)</f>
        <v>Alto Baudo</v>
      </c>
      <c r="D178" s="40">
        <v>330</v>
      </c>
      <c r="E178" s="26">
        <f>+VLOOKUP(A178,[1]Mpios!D$10:P$1131,13,0)</f>
        <v>36773</v>
      </c>
      <c r="F178" s="48">
        <f t="shared" si="6"/>
        <v>897.39754711337127</v>
      </c>
    </row>
    <row r="179" spans="1:6">
      <c r="A179" s="25" t="s">
        <v>62</v>
      </c>
      <c r="B179" s="8" t="str">
        <f>+VLOOKUP(A179,[1]Mpios!B$10:C$1131,2,0)</f>
        <v>Antioquia</v>
      </c>
      <c r="C179" s="8" t="str">
        <f>+VLOOKUP(A179,[1]Mpios!D$10:E$1131,2,0)</f>
        <v>Campamento</v>
      </c>
      <c r="D179" s="40">
        <v>81</v>
      </c>
      <c r="E179" s="26">
        <f>+VLOOKUP(A179,[1]Mpios!D$10:P$1131,13,0)</f>
        <v>9091</v>
      </c>
      <c r="F179" s="48">
        <f t="shared" si="6"/>
        <v>890.99109008909909</v>
      </c>
    </row>
    <row r="180" spans="1:6">
      <c r="A180" s="25" t="s">
        <v>116</v>
      </c>
      <c r="B180" s="8" t="str">
        <f>+VLOOKUP(A180,[1]Mpios!B$10:C$1131,2,0)</f>
        <v>Antioquia</v>
      </c>
      <c r="C180" s="8" t="str">
        <f>+VLOOKUP(A180,[1]Mpios!D$10:E$1131,2,0)</f>
        <v>Remedios</v>
      </c>
      <c r="D180" s="40">
        <v>258</v>
      </c>
      <c r="E180" s="26">
        <f>+VLOOKUP(A180,[1]Mpios!D$10:P$1131,13,0)</f>
        <v>29199</v>
      </c>
      <c r="F180" s="48">
        <f t="shared" si="6"/>
        <v>883.59190383232306</v>
      </c>
    </row>
    <row r="181" spans="1:6">
      <c r="A181" s="25" t="s">
        <v>533</v>
      </c>
      <c r="B181" s="8" t="str">
        <f>+VLOOKUP(A181,[1]Mpios!B$10:C$1131,2,0)</f>
        <v>Magdalena</v>
      </c>
      <c r="C181" s="8" t="str">
        <f>+VLOOKUP(A181,[1]Mpios!D$10:E$1131,2,0)</f>
        <v>Aracataca</v>
      </c>
      <c r="D181" s="40">
        <v>345</v>
      </c>
      <c r="E181" s="26">
        <f>+VLOOKUP(A181,[1]Mpios!D$10:P$1131,13,0)</f>
        <v>39473</v>
      </c>
      <c r="F181" s="48">
        <f t="shared" si="6"/>
        <v>874.01514959592635</v>
      </c>
    </row>
    <row r="182" spans="1:6">
      <c r="A182" s="25" t="s">
        <v>236</v>
      </c>
      <c r="B182" s="8" t="str">
        <f>+VLOOKUP(A182,[1]Mpios!B$10:C$1131,2,0)</f>
        <v>Boyacá</v>
      </c>
      <c r="C182" s="8" t="str">
        <f>+VLOOKUP(A182,[1]Mpios!D$10:E$1131,2,0)</f>
        <v>Pajarito</v>
      </c>
      <c r="D182" s="40">
        <v>15</v>
      </c>
      <c r="E182" s="26">
        <f>+VLOOKUP(A182,[1]Mpios!D$10:P$1131,13,0)</f>
        <v>1719</v>
      </c>
      <c r="F182" s="48">
        <f t="shared" si="6"/>
        <v>872.60034904013958</v>
      </c>
    </row>
    <row r="183" spans="1:6">
      <c r="A183" s="25" t="s">
        <v>325</v>
      </c>
      <c r="B183" s="8" t="str">
        <f>+VLOOKUP(A183,[1]Mpios!B$10:C$1131,2,0)</f>
        <v>Cauca</v>
      </c>
      <c r="C183" s="8" t="str">
        <f>+VLOOKUP(A183,[1]Mpios!D$10:E$1131,2,0)</f>
        <v>Rosas</v>
      </c>
      <c r="D183" s="40">
        <v>116</v>
      </c>
      <c r="E183" s="26">
        <f>+VLOOKUP(A183,[1]Mpios!D$10:P$1131,13,0)</f>
        <v>13302</v>
      </c>
      <c r="F183" s="48">
        <f t="shared" si="6"/>
        <v>872.04931589234707</v>
      </c>
    </row>
    <row r="184" spans="1:6">
      <c r="A184" s="25" t="s">
        <v>605</v>
      </c>
      <c r="B184" s="8" t="str">
        <f>+VLOOKUP(A184,[1]Mpios!B$10:C$1131,2,0)</f>
        <v>Nariño</v>
      </c>
      <c r="C184" s="8" t="str">
        <f>+VLOOKUP(A184,[1]Mpios!D$10:E$1131,2,0)</f>
        <v>El Tablón de Gómez</v>
      </c>
      <c r="D184" s="40">
        <v>111</v>
      </c>
      <c r="E184" s="26">
        <f>+VLOOKUP(A184,[1]Mpios!D$10:P$1131,13,0)</f>
        <v>12757</v>
      </c>
      <c r="F184" s="48">
        <f t="shared" si="6"/>
        <v>870.11052755349999</v>
      </c>
    </row>
    <row r="185" spans="1:6">
      <c r="A185" s="25" t="s">
        <v>571</v>
      </c>
      <c r="B185" s="8" t="str">
        <f>+VLOOKUP(A185,[1]Mpios!B$10:C$1131,2,0)</f>
        <v>Meta</v>
      </c>
      <c r="C185" s="8" t="str">
        <f>+VLOOKUP(A185,[1]Mpios!D$10:E$1131,2,0)</f>
        <v>Mapiripán</v>
      </c>
      <c r="D185" s="40">
        <v>147</v>
      </c>
      <c r="E185" s="26">
        <f>+VLOOKUP(A185,[1]Mpios!D$10:P$1131,13,0)</f>
        <v>17229</v>
      </c>
      <c r="F185" s="48">
        <f t="shared" si="6"/>
        <v>853.21260665157592</v>
      </c>
    </row>
    <row r="186" spans="1:6">
      <c r="A186" s="25" t="s">
        <v>558</v>
      </c>
      <c r="B186" s="8" t="str">
        <f>+VLOOKUP(A186,[1]Mpios!B$10:C$1131,2,0)</f>
        <v>Magdalena</v>
      </c>
      <c r="C186" s="8" t="str">
        <f>+VLOOKUP(A186,[1]Mpios!D$10:E$1131,2,0)</f>
        <v>Zona Bananera</v>
      </c>
      <c r="D186" s="40">
        <v>492</v>
      </c>
      <c r="E186" s="26">
        <f>+VLOOKUP(A186,[1]Mpios!D$10:P$1131,13,0)</f>
        <v>60524</v>
      </c>
      <c r="F186" s="48">
        <f t="shared" si="6"/>
        <v>812.90066750380026</v>
      </c>
    </row>
    <row r="187" spans="1:6">
      <c r="A187" s="25" t="s">
        <v>457</v>
      </c>
      <c r="B187" s="8" t="str">
        <f>+VLOOKUP(A187,[1]Mpios!B$10:C$1131,2,0)</f>
        <v>Chocó</v>
      </c>
      <c r="C187" s="8" t="str">
        <f>+VLOOKUP(A187,[1]Mpios!D$10:E$1131,2,0)</f>
        <v>Bojaya</v>
      </c>
      <c r="D187" s="40">
        <v>82</v>
      </c>
      <c r="E187" s="26">
        <f>+VLOOKUP(A187,[1]Mpios!D$10:P$1131,13,0)</f>
        <v>10099</v>
      </c>
      <c r="F187" s="48">
        <f t="shared" si="6"/>
        <v>811.96158035449059</v>
      </c>
    </row>
    <row r="188" spans="1:6">
      <c r="A188" s="25" t="s">
        <v>874</v>
      </c>
      <c r="B188" s="8" t="str">
        <f>+VLOOKUP(A188,[1]Mpios!B$10:C$1131,2,0)</f>
        <v>Arauca</v>
      </c>
      <c r="C188" s="8" t="str">
        <f>+VLOOKUP(A188,[1]Mpios!D$10:E$1131,2,0)</f>
        <v>Saravena</v>
      </c>
      <c r="D188" s="40">
        <v>382</v>
      </c>
      <c r="E188" s="26">
        <f>+VLOOKUP(A188,[1]Mpios!D$10:P$1131,13,0)</f>
        <v>47203</v>
      </c>
      <c r="F188" s="48">
        <f t="shared" si="6"/>
        <v>809.27059720780449</v>
      </c>
    </row>
    <row r="189" spans="1:6">
      <c r="A189" s="25" t="s">
        <v>676</v>
      </c>
      <c r="B189" s="8" t="str">
        <f>+VLOOKUP(A189,[1]Mpios!B$10:C$1131,2,0)</f>
        <v>Norte de Santander</v>
      </c>
      <c r="C189" s="8" t="str">
        <f>+VLOOKUP(A189,[1]Mpios!D$10:E$1131,2,0)</f>
        <v>Sardinata</v>
      </c>
      <c r="D189" s="40">
        <v>183</v>
      </c>
      <c r="E189" s="26">
        <f>+VLOOKUP(A189,[1]Mpios!D$10:P$1131,13,0)</f>
        <v>22632</v>
      </c>
      <c r="F189" s="48">
        <f t="shared" si="6"/>
        <v>808.58960763520679</v>
      </c>
    </row>
    <row r="190" spans="1:6">
      <c r="A190" s="25" t="s">
        <v>823</v>
      </c>
      <c r="B190" s="8" t="str">
        <f>+VLOOKUP(A190,[1]Mpios!B$10:C$1131,2,0)</f>
        <v>Tolima</v>
      </c>
      <c r="C190" s="8" t="str">
        <f>+VLOOKUP(A190,[1]Mpios!D$10:E$1131,2,0)</f>
        <v>Valle de San Juan</v>
      </c>
      <c r="D190" s="40">
        <v>51</v>
      </c>
      <c r="E190" s="26">
        <f>+VLOOKUP(A190,[1]Mpios!D$10:P$1131,13,0)</f>
        <v>6355</v>
      </c>
      <c r="F190" s="48">
        <f t="shared" si="6"/>
        <v>802.5177025963809</v>
      </c>
    </row>
    <row r="191" spans="1:6">
      <c r="A191" s="25" t="s">
        <v>209</v>
      </c>
      <c r="B191" s="8" t="str">
        <f>+VLOOKUP(A191,[1]Mpios!B$10:C$1131,2,0)</f>
        <v>Bolívar</v>
      </c>
      <c r="C191" s="8" t="str">
        <f>+VLOOKUP(A191,[1]Mpios!D$10:E$1131,2,0)</f>
        <v>Santa Rosa</v>
      </c>
      <c r="D191" s="40">
        <v>181</v>
      </c>
      <c r="E191" s="26">
        <f>+VLOOKUP(A191,[1]Mpios!D$10:P$1131,13,0)</f>
        <v>22592</v>
      </c>
      <c r="F191" s="48">
        <f t="shared" si="6"/>
        <v>801.16855524079313</v>
      </c>
    </row>
    <row r="192" spans="1:6">
      <c r="A192" s="25" t="s">
        <v>573</v>
      </c>
      <c r="B192" s="8" t="str">
        <f>+VLOOKUP(A192,[1]Mpios!B$10:C$1131,2,0)</f>
        <v>Meta</v>
      </c>
      <c r="C192" s="8" t="str">
        <f>+VLOOKUP(A192,[1]Mpios!D$10:E$1131,2,0)</f>
        <v>La Macarena</v>
      </c>
      <c r="D192" s="40">
        <v>263</v>
      </c>
      <c r="E192" s="26">
        <f>+VLOOKUP(A192,[1]Mpios!D$10:P$1131,13,0)</f>
        <v>32861</v>
      </c>
      <c r="F192" s="48">
        <f t="shared" si="6"/>
        <v>800.34082955479141</v>
      </c>
    </row>
    <row r="193" spans="1:6">
      <c r="A193" s="25" t="s">
        <v>888</v>
      </c>
      <c r="B193" s="8" t="str">
        <f>+VLOOKUP(A193,[1]Mpios!B$10:C$1131,2,0)</f>
        <v>Casanare</v>
      </c>
      <c r="C193" s="8" t="str">
        <f>+VLOOKUP(A193,[1]Mpios!D$10:E$1131,2,0)</f>
        <v>Sácama</v>
      </c>
      <c r="D193" s="40">
        <v>16</v>
      </c>
      <c r="E193" s="26">
        <f>+VLOOKUP(A193,[1]Mpios!D$10:P$1131,13,0)</f>
        <v>2001</v>
      </c>
      <c r="F193" s="48">
        <f t="shared" si="6"/>
        <v>799.60019990004992</v>
      </c>
    </row>
    <row r="194" spans="1:6">
      <c r="A194" s="25" t="s">
        <v>870</v>
      </c>
      <c r="B194" s="8" t="str">
        <f>+VLOOKUP(A194,[1]Mpios!B$10:C$1131,2,0)</f>
        <v>Arauca</v>
      </c>
      <c r="C194" s="8" t="str">
        <f>+VLOOKUP(A194,[1]Mpios!D$10:E$1131,2,0)</f>
        <v>Arauquita</v>
      </c>
      <c r="D194" s="40">
        <v>329</v>
      </c>
      <c r="E194" s="26">
        <f>+VLOOKUP(A194,[1]Mpios!D$10:P$1131,13,0)</f>
        <v>41309</v>
      </c>
      <c r="F194" s="48">
        <f t="shared" si="6"/>
        <v>796.43661187634643</v>
      </c>
    </row>
    <row r="195" spans="1:6">
      <c r="A195" s="25" t="s">
        <v>810</v>
      </c>
      <c r="B195" s="8" t="str">
        <f>+VLOOKUP(A195,[1]Mpios!B$10:C$1131,2,0)</f>
        <v>Tolima</v>
      </c>
      <c r="C195" s="8" t="str">
        <f>+VLOOKUP(A195,[1]Mpios!D$10:E$1131,2,0)</f>
        <v>Ortega</v>
      </c>
      <c r="D195" s="40">
        <v>253</v>
      </c>
      <c r="E195" s="26">
        <f>+VLOOKUP(A195,[1]Mpios!D$10:P$1131,13,0)</f>
        <v>32524</v>
      </c>
      <c r="F195" s="48">
        <f t="shared" ref="F195:F258" si="7">+(D195/E195)*100000</f>
        <v>777.88709875784036</v>
      </c>
    </row>
    <row r="196" spans="1:6">
      <c r="A196" s="25" t="s">
        <v>809</v>
      </c>
      <c r="B196" s="8" t="str">
        <f>+VLOOKUP(A196,[1]Mpios!B$10:C$1131,2,0)</f>
        <v>Tolima</v>
      </c>
      <c r="C196" s="8" t="str">
        <f>+VLOOKUP(A196,[1]Mpios!D$10:E$1131,2,0)</f>
        <v>Natagaima</v>
      </c>
      <c r="D196" s="40">
        <v>174</v>
      </c>
      <c r="E196" s="26">
        <f>+VLOOKUP(A196,[1]Mpios!D$10:P$1131,13,0)</f>
        <v>22574</v>
      </c>
      <c r="F196" s="48">
        <f t="shared" si="7"/>
        <v>770.79826348896961</v>
      </c>
    </row>
    <row r="197" spans="1:6">
      <c r="A197" s="25" t="s">
        <v>921</v>
      </c>
      <c r="B197" s="8" t="str">
        <f>+VLOOKUP(A197,[1]Mpios!B$10:C$1131,2,0)</f>
        <v>Guaviare</v>
      </c>
      <c r="C197" s="8" t="str">
        <f>+VLOOKUP(A197,[1]Mpios!D$10:E$1131,2,0)</f>
        <v>Miraflores</v>
      </c>
      <c r="D197" s="40">
        <v>111</v>
      </c>
      <c r="E197" s="26">
        <f>+VLOOKUP(A197,[1]Mpios!D$10:P$1131,13,0)</f>
        <v>14439</v>
      </c>
      <c r="F197" s="48">
        <f t="shared" si="7"/>
        <v>768.75129856638273</v>
      </c>
    </row>
    <row r="198" spans="1:6">
      <c r="A198" s="25" t="s">
        <v>785</v>
      </c>
      <c r="B198" s="8" t="str">
        <f>+VLOOKUP(A198,[1]Mpios!B$10:C$1131,2,0)</f>
        <v>Tolima</v>
      </c>
      <c r="C198" s="8" t="str">
        <f>+VLOOKUP(A198,[1]Mpios!D$10:E$1131,2,0)</f>
        <v>Anzoátegui</v>
      </c>
      <c r="D198" s="40">
        <v>141</v>
      </c>
      <c r="E198" s="26">
        <f>+VLOOKUP(A198,[1]Mpios!D$10:P$1131,13,0)</f>
        <v>18434</v>
      </c>
      <c r="F198" s="48">
        <f t="shared" si="7"/>
        <v>764.89096235217528</v>
      </c>
    </row>
    <row r="199" spans="1:6">
      <c r="A199" s="25" t="s">
        <v>574</v>
      </c>
      <c r="B199" s="8" t="str">
        <f>+VLOOKUP(A199,[1]Mpios!B$10:C$1131,2,0)</f>
        <v>Meta</v>
      </c>
      <c r="C199" s="8" t="str">
        <f>+VLOOKUP(A199,[1]Mpios!D$10:E$1131,2,0)</f>
        <v>Uribe</v>
      </c>
      <c r="D199" s="40">
        <v>123</v>
      </c>
      <c r="E199" s="26">
        <f>+VLOOKUP(A199,[1]Mpios!D$10:P$1131,13,0)</f>
        <v>16155</v>
      </c>
      <c r="F199" s="48">
        <f t="shared" si="7"/>
        <v>761.37418755803162</v>
      </c>
    </row>
    <row r="200" spans="1:6">
      <c r="A200" s="25" t="s">
        <v>814</v>
      </c>
      <c r="B200" s="8" t="str">
        <f>+VLOOKUP(A200,[1]Mpios!B$10:C$1131,2,0)</f>
        <v>Tolima</v>
      </c>
      <c r="C200" s="8" t="str">
        <f>+VLOOKUP(A200,[1]Mpios!D$10:E$1131,2,0)</f>
        <v>Prado</v>
      </c>
      <c r="D200" s="40">
        <v>59</v>
      </c>
      <c r="E200" s="26">
        <f>+VLOOKUP(A200,[1]Mpios!D$10:P$1131,13,0)</f>
        <v>7791</v>
      </c>
      <c r="F200" s="48">
        <f t="shared" si="7"/>
        <v>757.28404569374925</v>
      </c>
    </row>
    <row r="201" spans="1:6">
      <c r="A201" s="25" t="s">
        <v>146</v>
      </c>
      <c r="B201" s="8" t="str">
        <f>+VLOOKUP(A201,[1]Mpios!B$10:C$1131,2,0)</f>
        <v>Antioquia</v>
      </c>
      <c r="C201" s="8" t="str">
        <f>+VLOOKUP(A201,[1]Mpios!D$10:E$1131,2,0)</f>
        <v>Turbo</v>
      </c>
      <c r="D201" s="40">
        <v>1200</v>
      </c>
      <c r="E201" s="26">
        <f>+VLOOKUP(A201,[1]Mpios!D$10:P$1131,13,0)</f>
        <v>159268</v>
      </c>
      <c r="F201" s="48">
        <f t="shared" si="7"/>
        <v>753.44702011703544</v>
      </c>
    </row>
    <row r="202" spans="1:6">
      <c r="A202" s="25" t="s">
        <v>239</v>
      </c>
      <c r="B202" s="8" t="str">
        <f>+VLOOKUP(A202,[1]Mpios!B$10:C$1131,2,0)</f>
        <v>Boyacá</v>
      </c>
      <c r="C202" s="8" t="str">
        <f>+VLOOKUP(A202,[1]Mpios!D$10:E$1131,2,0)</f>
        <v>Pisba</v>
      </c>
      <c r="D202" s="40">
        <v>10</v>
      </c>
      <c r="E202" s="26">
        <f>+VLOOKUP(A202,[1]Mpios!D$10:P$1131,13,0)</f>
        <v>1344</v>
      </c>
      <c r="F202" s="48">
        <f t="shared" si="7"/>
        <v>744.04761904761904</v>
      </c>
    </row>
    <row r="203" spans="1:6">
      <c r="A203" s="25" t="s">
        <v>672</v>
      </c>
      <c r="B203" s="8" t="str">
        <f>+VLOOKUP(A203,[1]Mpios!B$10:C$1131,2,0)</f>
        <v>Norte de Santander</v>
      </c>
      <c r="C203" s="8" t="str">
        <f>+VLOOKUP(A203,[1]Mpios!D$10:E$1131,2,0)</f>
        <v>Puerto Santander</v>
      </c>
      <c r="D203" s="40">
        <v>74</v>
      </c>
      <c r="E203" s="26">
        <f>+VLOOKUP(A203,[1]Mpios!D$10:P$1131,13,0)</f>
        <v>10249</v>
      </c>
      <c r="F203" s="48">
        <f t="shared" si="7"/>
        <v>722.02166064981952</v>
      </c>
    </row>
    <row r="204" spans="1:6">
      <c r="A204" s="25" t="s">
        <v>76</v>
      </c>
      <c r="B204" s="8" t="str">
        <f>+VLOOKUP(A204,[1]Mpios!B$10:C$1131,2,0)</f>
        <v>Antioquia</v>
      </c>
      <c r="C204" s="8" t="str">
        <f>+VLOOKUP(A204,[1]Mpios!D$10:E$1131,2,0)</f>
        <v>Dabeiba</v>
      </c>
      <c r="D204" s="40">
        <v>168</v>
      </c>
      <c r="E204" s="26">
        <f>+VLOOKUP(A204,[1]Mpios!D$10:P$1131,13,0)</f>
        <v>23378</v>
      </c>
      <c r="F204" s="48">
        <f t="shared" si="7"/>
        <v>718.62434767730349</v>
      </c>
    </row>
    <row r="205" spans="1:6">
      <c r="A205" s="25" t="s">
        <v>101</v>
      </c>
      <c r="B205" s="8" t="str">
        <f>+VLOOKUP(A205,[1]Mpios!B$10:C$1131,2,0)</f>
        <v>Antioquia</v>
      </c>
      <c r="C205" s="8" t="str">
        <f>+VLOOKUP(A205,[1]Mpios!D$10:E$1131,2,0)</f>
        <v>Maceo</v>
      </c>
      <c r="D205" s="40">
        <v>49</v>
      </c>
      <c r="E205" s="26">
        <f>+VLOOKUP(A205,[1]Mpios!D$10:P$1131,13,0)</f>
        <v>6855</v>
      </c>
      <c r="F205" s="48">
        <f t="shared" si="7"/>
        <v>714.80671043034283</v>
      </c>
    </row>
    <row r="206" spans="1:6">
      <c r="A206" s="25" t="s">
        <v>758</v>
      </c>
      <c r="B206" s="8" t="str">
        <f>+VLOOKUP(A206,[1]Mpios!B$10:C$1131,2,0)</f>
        <v>Sucre</v>
      </c>
      <c r="C206" s="8" t="str">
        <f>+VLOOKUP(A206,[1]Mpios!D$10:E$1131,2,0)</f>
        <v>Coloso</v>
      </c>
      <c r="D206" s="40">
        <v>41</v>
      </c>
      <c r="E206" s="26">
        <f>+VLOOKUP(A206,[1]Mpios!D$10:P$1131,13,0)</f>
        <v>5838</v>
      </c>
      <c r="F206" s="48">
        <f t="shared" si="7"/>
        <v>702.29530661185333</v>
      </c>
    </row>
    <row r="207" spans="1:6">
      <c r="A207" s="25" t="s">
        <v>491</v>
      </c>
      <c r="B207" s="8" t="str">
        <f>+VLOOKUP(A207,[1]Mpios!B$10:C$1131,2,0)</f>
        <v>Huila</v>
      </c>
      <c r="C207" s="8" t="str">
        <f>+VLOOKUP(A207,[1]Mpios!D$10:E$1131,2,0)</f>
        <v>Guadalupe</v>
      </c>
      <c r="D207" s="40">
        <v>149</v>
      </c>
      <c r="E207" s="26">
        <f>+VLOOKUP(A207,[1]Mpios!D$10:P$1131,13,0)</f>
        <v>21271</v>
      </c>
      <c r="F207" s="48">
        <f t="shared" si="7"/>
        <v>700.48422735179361</v>
      </c>
    </row>
    <row r="208" spans="1:6">
      <c r="A208" s="25" t="s">
        <v>625</v>
      </c>
      <c r="B208" s="8" t="str">
        <f>+VLOOKUP(A208,[1]Mpios!B$10:C$1131,2,0)</f>
        <v>Nariño</v>
      </c>
      <c r="C208" s="8" t="str">
        <f>+VLOOKUP(A208,[1]Mpios!D$10:E$1131,2,0)</f>
        <v>Nariño</v>
      </c>
      <c r="D208" s="40">
        <v>34</v>
      </c>
      <c r="E208" s="26">
        <f>+VLOOKUP(A208,[1]Mpios!D$10:P$1131,13,0)</f>
        <v>4870</v>
      </c>
      <c r="F208" s="48">
        <f t="shared" si="7"/>
        <v>698.15195071868584</v>
      </c>
    </row>
    <row r="209" spans="1:6">
      <c r="A209" s="25" t="s">
        <v>69</v>
      </c>
      <c r="B209" s="8" t="str">
        <f>+VLOOKUP(A209,[1]Mpios!B$10:C$1131,2,0)</f>
        <v>Antioquia</v>
      </c>
      <c r="C209" s="8" t="str">
        <f>+VLOOKUP(A209,[1]Mpios!D$10:E$1131,2,0)</f>
        <v>Caucasia</v>
      </c>
      <c r="D209" s="40">
        <v>773</v>
      </c>
      <c r="E209" s="26">
        <f>+VLOOKUP(A209,[1]Mpios!D$10:P$1131,13,0)</f>
        <v>112168</v>
      </c>
      <c r="F209" s="48">
        <f t="shared" si="7"/>
        <v>689.14485414735043</v>
      </c>
    </row>
    <row r="210" spans="1:6">
      <c r="A210" s="25" t="s">
        <v>451</v>
      </c>
      <c r="B210" s="8" t="str">
        <f>+VLOOKUP(A210,[1]Mpios!B$10:C$1131,2,0)</f>
        <v>Chocó</v>
      </c>
      <c r="C210" s="8" t="str">
        <f>+VLOOKUP(A210,[1]Mpios!D$10:E$1131,2,0)</f>
        <v>Acandí</v>
      </c>
      <c r="D210" s="40">
        <v>66</v>
      </c>
      <c r="E210" s="26">
        <f>+VLOOKUP(A210,[1]Mpios!D$10:P$1131,13,0)</f>
        <v>9584</v>
      </c>
      <c r="F210" s="48">
        <f t="shared" si="7"/>
        <v>688.64774624373956</v>
      </c>
    </row>
    <row r="211" spans="1:6">
      <c r="A211" s="25" t="s">
        <v>181</v>
      </c>
      <c r="B211" s="8" t="str">
        <f>+VLOOKUP(A211,[1]Mpios!B$10:C$1131,2,0)</f>
        <v>Bolívar</v>
      </c>
      <c r="C211" s="8" t="str">
        <f>+VLOOKUP(A211,[1]Mpios!D$10:E$1131,2,0)</f>
        <v>Cantagallo</v>
      </c>
      <c r="D211" s="40">
        <v>62</v>
      </c>
      <c r="E211" s="26">
        <f>+VLOOKUP(A211,[1]Mpios!D$10:P$1131,13,0)</f>
        <v>9239</v>
      </c>
      <c r="F211" s="48">
        <f t="shared" si="7"/>
        <v>671.06829743478727</v>
      </c>
    </row>
    <row r="212" spans="1:6">
      <c r="A212" s="25" t="s">
        <v>872</v>
      </c>
      <c r="B212" s="8" t="str">
        <f>+VLOOKUP(A212,[1]Mpios!B$10:C$1131,2,0)</f>
        <v>Arauca</v>
      </c>
      <c r="C212" s="8" t="str">
        <f>+VLOOKUP(A212,[1]Mpios!D$10:E$1131,2,0)</f>
        <v>Fortul</v>
      </c>
      <c r="D212" s="40">
        <v>170</v>
      </c>
      <c r="E212" s="26">
        <f>+VLOOKUP(A212,[1]Mpios!D$10:P$1131,13,0)</f>
        <v>25379</v>
      </c>
      <c r="F212" s="48">
        <f t="shared" si="7"/>
        <v>669.84514756294573</v>
      </c>
    </row>
    <row r="213" spans="1:6">
      <c r="A213" s="25" t="s">
        <v>508</v>
      </c>
      <c r="B213" s="8" t="str">
        <f>+VLOOKUP(A213,[1]Mpios!B$10:C$1131,2,0)</f>
        <v>Huila</v>
      </c>
      <c r="C213" s="8" t="str">
        <f>+VLOOKUP(A213,[1]Mpios!D$10:E$1131,2,0)</f>
        <v>Suaza</v>
      </c>
      <c r="D213" s="40">
        <v>127</v>
      </c>
      <c r="E213" s="26">
        <f>+VLOOKUP(A213,[1]Mpios!D$10:P$1131,13,0)</f>
        <v>18965</v>
      </c>
      <c r="F213" s="48">
        <f t="shared" si="7"/>
        <v>669.65462694437122</v>
      </c>
    </row>
    <row r="214" spans="1:6">
      <c r="A214" s="25" t="s">
        <v>147</v>
      </c>
      <c r="B214" s="8" t="str">
        <f>+VLOOKUP(A214,[1]Mpios!B$10:C$1131,2,0)</f>
        <v>Antioquia</v>
      </c>
      <c r="C214" s="8" t="str">
        <f>+VLOOKUP(A214,[1]Mpios!D$10:E$1131,2,0)</f>
        <v>Uramita</v>
      </c>
      <c r="D214" s="40">
        <v>55</v>
      </c>
      <c r="E214" s="26">
        <f>+VLOOKUP(A214,[1]Mpios!D$10:P$1131,13,0)</f>
        <v>8238</v>
      </c>
      <c r="F214" s="48">
        <f t="shared" si="7"/>
        <v>667.63777615926199</v>
      </c>
    </row>
    <row r="215" spans="1:6">
      <c r="A215" s="25" t="s">
        <v>424</v>
      </c>
      <c r="B215" s="8" t="str">
        <f>+VLOOKUP(A215,[1]Mpios!B$10:C$1131,2,0)</f>
        <v>Cundinamarca</v>
      </c>
      <c r="C215" s="8" t="str">
        <f>+VLOOKUP(A215,[1]Mpios!D$10:E$1131,2,0)</f>
        <v>Venecia</v>
      </c>
      <c r="D215" s="40">
        <v>27</v>
      </c>
      <c r="E215" s="26">
        <f>+VLOOKUP(A215,[1]Mpios!D$10:P$1131,13,0)</f>
        <v>4060</v>
      </c>
      <c r="F215" s="48">
        <f t="shared" si="7"/>
        <v>665.02463054187194</v>
      </c>
    </row>
    <row r="216" spans="1:6">
      <c r="A216" s="25" t="s">
        <v>467</v>
      </c>
      <c r="B216" s="8" t="str">
        <f>+VLOOKUP(A216,[1]Mpios!B$10:C$1131,2,0)</f>
        <v>Chocó</v>
      </c>
      <c r="C216" s="8" t="str">
        <f>+VLOOKUP(A216,[1]Mpios!D$10:E$1131,2,0)</f>
        <v>Medio Atrato</v>
      </c>
      <c r="D216" s="40">
        <v>196</v>
      </c>
      <c r="E216" s="26">
        <f>+VLOOKUP(A216,[1]Mpios!D$10:P$1131,13,0)</f>
        <v>29487</v>
      </c>
      <c r="F216" s="48">
        <f t="shared" si="7"/>
        <v>664.69969817207584</v>
      </c>
    </row>
    <row r="217" spans="1:6">
      <c r="A217" s="25" t="s">
        <v>631</v>
      </c>
      <c r="B217" s="8" t="str">
        <f>+VLOOKUP(A217,[1]Mpios!B$10:C$1131,2,0)</f>
        <v>Nariño</v>
      </c>
      <c r="C217" s="8" t="str">
        <f>+VLOOKUP(A217,[1]Mpios!D$10:E$1131,2,0)</f>
        <v>Providencia</v>
      </c>
      <c r="D217" s="40">
        <v>88</v>
      </c>
      <c r="E217" s="26">
        <f>+VLOOKUP(A217,[1]Mpios!D$10:P$1131,13,0)</f>
        <v>13256</v>
      </c>
      <c r="F217" s="48">
        <f t="shared" si="7"/>
        <v>663.85033192516596</v>
      </c>
    </row>
    <row r="218" spans="1:6">
      <c r="A218" s="25" t="s">
        <v>365</v>
      </c>
      <c r="B218" s="8" t="str">
        <f>+VLOOKUP(A218,[1]Mpios!B$10:C$1131,2,0)</f>
        <v>Córdoba</v>
      </c>
      <c r="C218" s="8" t="str">
        <f>+VLOOKUP(A218,[1]Mpios!D$10:E$1131,2,0)</f>
        <v>Buenavista</v>
      </c>
      <c r="D218" s="40">
        <v>142</v>
      </c>
      <c r="E218" s="26">
        <f>+VLOOKUP(A218,[1]Mpios!D$10:P$1131,13,0)</f>
        <v>21628</v>
      </c>
      <c r="F218" s="48">
        <f t="shared" si="7"/>
        <v>656.55631588681342</v>
      </c>
    </row>
    <row r="219" spans="1:6">
      <c r="A219" s="25" t="s">
        <v>519</v>
      </c>
      <c r="B219" s="8" t="str">
        <f>+VLOOKUP(A219,[1]Mpios!B$10:C$1131,2,0)</f>
        <v>La Guajira</v>
      </c>
      <c r="C219" s="8" t="str">
        <f>+VLOOKUP(A219,[1]Mpios!D$10:E$1131,2,0)</f>
        <v>Dibulla</v>
      </c>
      <c r="D219" s="40">
        <v>216</v>
      </c>
      <c r="E219" s="26">
        <f>+VLOOKUP(A219,[1]Mpios!D$10:P$1131,13,0)</f>
        <v>32983</v>
      </c>
      <c r="F219" s="48">
        <f t="shared" si="7"/>
        <v>654.8828184216112</v>
      </c>
    </row>
    <row r="220" spans="1:6">
      <c r="A220" s="25" t="s">
        <v>893</v>
      </c>
      <c r="B220" s="8" t="str">
        <f>+VLOOKUP(A220,[1]Mpios!B$10:C$1131,2,0)</f>
        <v>Putumayo</v>
      </c>
      <c r="C220" s="8" t="str">
        <f>+VLOOKUP(A220,[1]Mpios!D$10:E$1131,2,0)</f>
        <v>Mocoa</v>
      </c>
      <c r="D220" s="40">
        <v>274</v>
      </c>
      <c r="E220" s="26">
        <f>+VLOOKUP(A220,[1]Mpios!D$10:P$1131,13,0)</f>
        <v>42074</v>
      </c>
      <c r="F220" s="48">
        <f t="shared" si="7"/>
        <v>651.23354090412136</v>
      </c>
    </row>
    <row r="221" spans="1:6">
      <c r="A221" s="25" t="s">
        <v>492</v>
      </c>
      <c r="B221" s="8" t="str">
        <f>+VLOOKUP(A221,[1]Mpios!B$10:C$1131,2,0)</f>
        <v>Huila</v>
      </c>
      <c r="C221" s="8" t="str">
        <f>+VLOOKUP(A221,[1]Mpios!D$10:E$1131,2,0)</f>
        <v>Hobo</v>
      </c>
      <c r="D221" s="40">
        <v>45</v>
      </c>
      <c r="E221" s="26">
        <f>+VLOOKUP(A221,[1]Mpios!D$10:P$1131,13,0)</f>
        <v>6927</v>
      </c>
      <c r="F221" s="48">
        <f t="shared" si="7"/>
        <v>649.63187527067998</v>
      </c>
    </row>
    <row r="222" spans="1:6">
      <c r="A222" s="25" t="s">
        <v>702</v>
      </c>
      <c r="B222" s="8" t="str">
        <f>+VLOOKUP(A222,[1]Mpios!B$10:C$1131,2,0)</f>
        <v>Risaralda</v>
      </c>
      <c r="C222" s="8" t="str">
        <f>+VLOOKUP(A222,[1]Mpios!D$10:E$1131,2,0)</f>
        <v>Mistrató</v>
      </c>
      <c r="D222" s="40">
        <v>105</v>
      </c>
      <c r="E222" s="26">
        <f>+VLOOKUP(A222,[1]Mpios!D$10:P$1131,13,0)</f>
        <v>16177</v>
      </c>
      <c r="F222" s="48">
        <f t="shared" si="7"/>
        <v>649.06966681090432</v>
      </c>
    </row>
    <row r="223" spans="1:6">
      <c r="A223" s="25" t="s">
        <v>458</v>
      </c>
      <c r="B223" s="8" t="str">
        <f>+VLOOKUP(A223,[1]Mpios!B$10:C$1131,2,0)</f>
        <v>Chocó</v>
      </c>
      <c r="C223" s="8" t="str">
        <f>+VLOOKUP(A223,[1]Mpios!D$10:E$1131,2,0)</f>
        <v>El Cantón del San Pablo</v>
      </c>
      <c r="D223" s="40">
        <v>51</v>
      </c>
      <c r="E223" s="26">
        <f>+VLOOKUP(A223,[1]Mpios!D$10:P$1131,13,0)</f>
        <v>7970</v>
      </c>
      <c r="F223" s="48">
        <f t="shared" si="7"/>
        <v>639.89962358845662</v>
      </c>
    </row>
    <row r="224" spans="1:6">
      <c r="A224" s="25" t="s">
        <v>155</v>
      </c>
      <c r="B224" s="8" t="str">
        <f>+VLOOKUP(A224,[1]Mpios!B$10:C$1131,2,0)</f>
        <v>Antioquia</v>
      </c>
      <c r="C224" s="8" t="str">
        <f>+VLOOKUP(A224,[1]Mpios!D$10:E$1131,2,0)</f>
        <v>Yarumal</v>
      </c>
      <c r="D224" s="40">
        <v>299</v>
      </c>
      <c r="E224" s="26">
        <f>+VLOOKUP(A224,[1]Mpios!D$10:P$1131,13,0)</f>
        <v>46865</v>
      </c>
      <c r="F224" s="48">
        <f t="shared" si="7"/>
        <v>638.00277392510407</v>
      </c>
    </row>
    <row r="225" spans="1:6">
      <c r="A225" s="25" t="s">
        <v>803</v>
      </c>
      <c r="B225" s="8" t="str">
        <f>+VLOOKUP(A225,[1]Mpios!B$10:C$1131,2,0)</f>
        <v>Tolima</v>
      </c>
      <c r="C225" s="8" t="str">
        <f>+VLOOKUP(A225,[1]Mpios!D$10:E$1131,2,0)</f>
        <v>Icononzo</v>
      </c>
      <c r="D225" s="40">
        <v>70</v>
      </c>
      <c r="E225" s="26">
        <f>+VLOOKUP(A225,[1]Mpios!D$10:P$1131,13,0)</f>
        <v>10982</v>
      </c>
      <c r="F225" s="48">
        <f t="shared" si="7"/>
        <v>637.40666545255874</v>
      </c>
    </row>
    <row r="226" spans="1:6">
      <c r="A226" s="25" t="s">
        <v>490</v>
      </c>
      <c r="B226" s="8" t="str">
        <f>+VLOOKUP(A226,[1]Mpios!B$10:C$1131,2,0)</f>
        <v>Huila</v>
      </c>
      <c r="C226" s="8" t="str">
        <f>+VLOOKUP(A226,[1]Mpios!D$10:E$1131,2,0)</f>
        <v>Gigante</v>
      </c>
      <c r="D226" s="40">
        <v>209</v>
      </c>
      <c r="E226" s="26">
        <f>+VLOOKUP(A226,[1]Mpios!D$10:P$1131,13,0)</f>
        <v>33313</v>
      </c>
      <c r="F226" s="48">
        <f t="shared" si="7"/>
        <v>627.38270344910393</v>
      </c>
    </row>
    <row r="227" spans="1:6">
      <c r="A227" s="25" t="s">
        <v>507</v>
      </c>
      <c r="B227" s="8" t="str">
        <f>+VLOOKUP(A227,[1]Mpios!B$10:C$1131,2,0)</f>
        <v>Huila</v>
      </c>
      <c r="C227" s="8" t="str">
        <f>+VLOOKUP(A227,[1]Mpios!D$10:E$1131,2,0)</f>
        <v>Santa María</v>
      </c>
      <c r="D227" s="40">
        <v>71</v>
      </c>
      <c r="E227" s="26">
        <f>+VLOOKUP(A227,[1]Mpios!D$10:P$1131,13,0)</f>
        <v>11346</v>
      </c>
      <c r="F227" s="48">
        <f t="shared" si="7"/>
        <v>625.77119689758513</v>
      </c>
    </row>
    <row r="228" spans="1:6">
      <c r="A228" s="25" t="s">
        <v>113</v>
      </c>
      <c r="B228" s="8" t="str">
        <f>+VLOOKUP(A228,[1]Mpios!B$10:C$1131,2,0)</f>
        <v>Antioquia</v>
      </c>
      <c r="C228" s="8" t="str">
        <f>+VLOOKUP(A228,[1]Mpios!D$10:E$1131,2,0)</f>
        <v>Puerto Berrío</v>
      </c>
      <c r="D228" s="40">
        <v>292</v>
      </c>
      <c r="E228" s="26">
        <f>+VLOOKUP(A228,[1]Mpios!D$10:P$1131,13,0)</f>
        <v>46883</v>
      </c>
      <c r="F228" s="48">
        <f t="shared" si="7"/>
        <v>622.82703751893007</v>
      </c>
    </row>
    <row r="229" spans="1:6">
      <c r="A229" s="25" t="s">
        <v>199</v>
      </c>
      <c r="B229" s="8" t="str">
        <f>+VLOOKUP(A229,[1]Mpios!B$10:C$1131,2,0)</f>
        <v>Bolívar</v>
      </c>
      <c r="C229" s="8" t="str">
        <f>+VLOOKUP(A229,[1]Mpios!D$10:E$1131,2,0)</f>
        <v>Río Viejo (1)(3)</v>
      </c>
      <c r="D229" s="40">
        <v>112</v>
      </c>
      <c r="E229" s="26">
        <f>+VLOOKUP(A229,[1]Mpios!D$10:P$1131,13,0)</f>
        <v>18076</v>
      </c>
      <c r="F229" s="48">
        <f t="shared" si="7"/>
        <v>619.60610754591721</v>
      </c>
    </row>
    <row r="230" spans="1:6">
      <c r="A230" s="25" t="s">
        <v>920</v>
      </c>
      <c r="B230" s="8" t="str">
        <f>+VLOOKUP(A230,[1]Mpios!B$10:C$1131,2,0)</f>
        <v>Guaviare</v>
      </c>
      <c r="C230" s="8" t="str">
        <f>+VLOOKUP(A230,[1]Mpios!D$10:E$1131,2,0)</f>
        <v>El Retorno</v>
      </c>
      <c r="D230" s="40">
        <v>140</v>
      </c>
      <c r="E230" s="26">
        <f>+VLOOKUP(A230,[1]Mpios!D$10:P$1131,13,0)</f>
        <v>22975</v>
      </c>
      <c r="F230" s="48">
        <f t="shared" si="7"/>
        <v>609.35799782372146</v>
      </c>
    </row>
    <row r="231" spans="1:6">
      <c r="A231" s="25" t="s">
        <v>660</v>
      </c>
      <c r="B231" s="8" t="str">
        <f>+VLOOKUP(A231,[1]Mpios!B$10:C$1131,2,0)</f>
        <v>Norte de Santander</v>
      </c>
      <c r="C231" s="8" t="str">
        <f>+VLOOKUP(A231,[1]Mpios!D$10:E$1131,2,0)</f>
        <v>El Carmen</v>
      </c>
      <c r="D231" s="40">
        <v>85</v>
      </c>
      <c r="E231" s="26">
        <f>+VLOOKUP(A231,[1]Mpios!D$10:P$1131,13,0)</f>
        <v>14005</v>
      </c>
      <c r="F231" s="48">
        <f t="shared" si="7"/>
        <v>606.92609782220632</v>
      </c>
    </row>
    <row r="232" spans="1:6">
      <c r="A232" s="25" t="s">
        <v>623</v>
      </c>
      <c r="B232" s="8" t="str">
        <f>+VLOOKUP(A232,[1]Mpios!B$10:C$1131,2,0)</f>
        <v>Nariño</v>
      </c>
      <c r="C232" s="8" t="str">
        <f>+VLOOKUP(A232,[1]Mpios!D$10:E$1131,2,0)</f>
        <v>Mallama</v>
      </c>
      <c r="D232" s="40">
        <v>47</v>
      </c>
      <c r="E232" s="26">
        <f>+VLOOKUP(A232,[1]Mpios!D$10:P$1131,13,0)</f>
        <v>7755</v>
      </c>
      <c r="F232" s="48">
        <f t="shared" si="7"/>
        <v>606.06060606060601</v>
      </c>
    </row>
    <row r="233" spans="1:6">
      <c r="A233" s="25" t="s">
        <v>582</v>
      </c>
      <c r="B233" s="8" t="str">
        <f>+VLOOKUP(A233,[1]Mpios!B$10:C$1131,2,0)</f>
        <v>Meta</v>
      </c>
      <c r="C233" s="8" t="str">
        <f>+VLOOKUP(A233,[1]Mpios!D$10:E$1131,2,0)</f>
        <v>San Carlos de Guaroa</v>
      </c>
      <c r="D233" s="40">
        <v>58</v>
      </c>
      <c r="E233" s="26">
        <f>+VLOOKUP(A233,[1]Mpios!D$10:P$1131,13,0)</f>
        <v>9581</v>
      </c>
      <c r="F233" s="48">
        <f t="shared" si="7"/>
        <v>605.36478446926208</v>
      </c>
    </row>
    <row r="234" spans="1:6">
      <c r="A234" s="25" t="s">
        <v>651</v>
      </c>
      <c r="B234" s="8" t="str">
        <f>+VLOOKUP(A234,[1]Mpios!B$10:C$1131,2,0)</f>
        <v>Norte de Santander</v>
      </c>
      <c r="C234" s="8" t="str">
        <f>+VLOOKUP(A234,[1]Mpios!D$10:E$1131,2,0)</f>
        <v>Abrego</v>
      </c>
      <c r="D234" s="40">
        <v>225</v>
      </c>
      <c r="E234" s="26">
        <f>+VLOOKUP(A234,[1]Mpios!D$10:P$1131,13,0)</f>
        <v>37997</v>
      </c>
      <c r="F234" s="48">
        <f t="shared" si="7"/>
        <v>592.15201200094737</v>
      </c>
    </row>
    <row r="235" spans="1:6">
      <c r="A235" s="25" t="s">
        <v>926</v>
      </c>
      <c r="B235" s="8" t="str">
        <f>+VLOOKUP(A235,[1]Mpios!B$10:C$1131,2,0)</f>
        <v>Vaupés</v>
      </c>
      <c r="C235" s="8" t="str">
        <f>+VLOOKUP(A235,[1]Mpios!D$10:E$1131,2,0)</f>
        <v>Papunaua (CD)</v>
      </c>
      <c r="D235" s="40">
        <v>5</v>
      </c>
      <c r="E235" s="26">
        <f>+VLOOKUP(A235,[1]Mpios!D$10:P$1131,13,0)</f>
        <v>845</v>
      </c>
      <c r="F235" s="48">
        <f t="shared" si="7"/>
        <v>591.71597633136093</v>
      </c>
    </row>
    <row r="236" spans="1:6">
      <c r="A236" s="25" t="s">
        <v>280</v>
      </c>
      <c r="B236" s="8" t="str">
        <f>+VLOOKUP(A236,[1]Mpios!B$10:C$1131,2,0)</f>
        <v>Caquetá</v>
      </c>
      <c r="C236" s="8" t="str">
        <f>+VLOOKUP(A236,[1]Mpios!D$10:E$1131,2,0)</f>
        <v>Florencia</v>
      </c>
      <c r="D236" s="40">
        <v>1013</v>
      </c>
      <c r="E236" s="26">
        <f>+VLOOKUP(A236,[1]Mpios!D$10:P$1131,13,0)</f>
        <v>172341</v>
      </c>
      <c r="F236" s="48">
        <f t="shared" si="7"/>
        <v>587.78816416290954</v>
      </c>
    </row>
    <row r="237" spans="1:6">
      <c r="A237" s="25" t="s">
        <v>49</v>
      </c>
      <c r="B237" s="8" t="str">
        <f>+VLOOKUP(A237,[1]Mpios!B$10:C$1131,2,0)</f>
        <v>Antioquia</v>
      </c>
      <c r="C237" s="8" t="str">
        <f>+VLOOKUP(A237,[1]Mpios!D$10:E$1131,2,0)</f>
        <v>Argelia</v>
      </c>
      <c r="D237" s="40">
        <v>50</v>
      </c>
      <c r="E237" s="26">
        <f>+VLOOKUP(A237,[1]Mpios!D$10:P$1131,13,0)</f>
        <v>8699</v>
      </c>
      <c r="F237" s="48">
        <f t="shared" si="7"/>
        <v>574.77871019657425</v>
      </c>
    </row>
    <row r="238" spans="1:6">
      <c r="A238" s="25" t="s">
        <v>588</v>
      </c>
      <c r="B238" s="8" t="str">
        <f>+VLOOKUP(A238,[1]Mpios!B$10:C$1131,2,0)</f>
        <v>Nariño</v>
      </c>
      <c r="C238" s="8" t="str">
        <f>+VLOOKUP(A238,[1]Mpios!D$10:E$1131,2,0)</f>
        <v>Albán</v>
      </c>
      <c r="D238" s="40">
        <v>127</v>
      </c>
      <c r="E238" s="26">
        <f>+VLOOKUP(A238,[1]Mpios!D$10:P$1131,13,0)</f>
        <v>22131</v>
      </c>
      <c r="F238" s="48">
        <f t="shared" si="7"/>
        <v>573.85567755636896</v>
      </c>
    </row>
    <row r="239" spans="1:6">
      <c r="A239" s="25" t="s">
        <v>66</v>
      </c>
      <c r="B239" s="8" t="str">
        <f>+VLOOKUP(A239,[1]Mpios!B$10:C$1131,2,0)</f>
        <v>Antioquia</v>
      </c>
      <c r="C239" s="8" t="str">
        <f>+VLOOKUP(A239,[1]Mpios!D$10:E$1131,2,0)</f>
        <v>Carepa</v>
      </c>
      <c r="D239" s="40">
        <v>319</v>
      </c>
      <c r="E239" s="26">
        <f>+VLOOKUP(A239,[1]Mpios!D$10:P$1131,13,0)</f>
        <v>55788</v>
      </c>
      <c r="F239" s="48">
        <f t="shared" si="7"/>
        <v>571.80755718075579</v>
      </c>
    </row>
    <row r="240" spans="1:6">
      <c r="A240" s="25" t="s">
        <v>912</v>
      </c>
      <c r="B240" s="8" t="str">
        <f>+VLOOKUP(A240,[1]Mpios!B$10:C$1131,2,0)</f>
        <v>Guainía</v>
      </c>
      <c r="C240" s="8" t="str">
        <f>+VLOOKUP(A240,[1]Mpios!D$10:E$1131,2,0)</f>
        <v>Inírida</v>
      </c>
      <c r="D240" s="40">
        <v>113</v>
      </c>
      <c r="E240" s="26">
        <f>+VLOOKUP(A240,[1]Mpios!D$10:P$1131,13,0)</f>
        <v>19816</v>
      </c>
      <c r="F240" s="48">
        <f t="shared" si="7"/>
        <v>570.24626564392406</v>
      </c>
    </row>
    <row r="241" spans="1:6">
      <c r="A241" s="25" t="s">
        <v>567</v>
      </c>
      <c r="B241" s="8" t="str">
        <f>+VLOOKUP(A241,[1]Mpios!B$10:C$1131,2,0)</f>
        <v>Meta</v>
      </c>
      <c r="C241" s="8" t="str">
        <f>+VLOOKUP(A241,[1]Mpios!D$10:E$1131,2,0)</f>
        <v>El Castillo</v>
      </c>
      <c r="D241" s="40">
        <v>36</v>
      </c>
      <c r="E241" s="26">
        <f>+VLOOKUP(A241,[1]Mpios!D$10:P$1131,13,0)</f>
        <v>6362</v>
      </c>
      <c r="F241" s="48">
        <f t="shared" si="7"/>
        <v>565.85979251807601</v>
      </c>
    </row>
    <row r="242" spans="1:6">
      <c r="A242" s="25" t="s">
        <v>389</v>
      </c>
      <c r="B242" s="8" t="str">
        <f>+VLOOKUP(A242,[1]Mpios!B$10:C$1131,2,0)</f>
        <v>Córdoba</v>
      </c>
      <c r="C242" s="8" t="str">
        <f>+VLOOKUP(A242,[1]Mpios!D$10:E$1131,2,0)</f>
        <v>Tierralta</v>
      </c>
      <c r="D242" s="40">
        <v>561</v>
      </c>
      <c r="E242" s="26">
        <f>+VLOOKUP(A242,[1]Mpios!D$10:P$1131,13,0)</f>
        <v>99911</v>
      </c>
      <c r="F242" s="48">
        <f t="shared" si="7"/>
        <v>561.49973476393995</v>
      </c>
    </row>
    <row r="243" spans="1:6">
      <c r="A243" s="25" t="s">
        <v>335</v>
      </c>
      <c r="B243" s="8" t="str">
        <f>+VLOOKUP(A243,[1]Mpios!B$10:C$1131,2,0)</f>
        <v>Cauca</v>
      </c>
      <c r="C243" s="8" t="str">
        <f>+VLOOKUP(A243,[1]Mpios!D$10:E$1131,2,0)</f>
        <v>Toribio</v>
      </c>
      <c r="D243" s="40">
        <v>163</v>
      </c>
      <c r="E243" s="26">
        <f>+VLOOKUP(A243,[1]Mpios!D$10:P$1131,13,0)</f>
        <v>29187</v>
      </c>
      <c r="F243" s="48">
        <f t="shared" si="7"/>
        <v>558.46781101175179</v>
      </c>
    </row>
    <row r="244" spans="1:6">
      <c r="A244" s="25" t="s">
        <v>455</v>
      </c>
      <c r="B244" s="8" t="str">
        <f>+VLOOKUP(A244,[1]Mpios!B$10:C$1131,2,0)</f>
        <v>Chocó</v>
      </c>
      <c r="C244" s="8" t="str">
        <f>+VLOOKUP(A244,[1]Mpios!D$10:E$1131,2,0)</f>
        <v>Bahía Solano</v>
      </c>
      <c r="D244" s="40">
        <v>52</v>
      </c>
      <c r="E244" s="26">
        <f>+VLOOKUP(A244,[1]Mpios!D$10:P$1131,13,0)</f>
        <v>9327</v>
      </c>
      <c r="F244" s="48">
        <f t="shared" si="7"/>
        <v>557.52117508309209</v>
      </c>
    </row>
    <row r="245" spans="1:6">
      <c r="A245" s="25" t="s">
        <v>687</v>
      </c>
      <c r="B245" s="8" t="str">
        <f>+VLOOKUP(A245,[1]Mpios!B$10:C$1131,2,0)</f>
        <v>Quindio</v>
      </c>
      <c r="C245" s="8" t="str">
        <f>+VLOOKUP(A245,[1]Mpios!D$10:E$1131,2,0)</f>
        <v>Génova</v>
      </c>
      <c r="D245" s="40">
        <v>44</v>
      </c>
      <c r="E245" s="26">
        <f>+VLOOKUP(A245,[1]Mpios!D$10:P$1131,13,0)</f>
        <v>7916</v>
      </c>
      <c r="F245" s="48">
        <f t="shared" si="7"/>
        <v>555.83628094997471</v>
      </c>
    </row>
    <row r="246" spans="1:6">
      <c r="A246" s="25" t="s">
        <v>88</v>
      </c>
      <c r="B246" s="8" t="str">
        <f>+VLOOKUP(A246,[1]Mpios!B$10:C$1131,2,0)</f>
        <v>Antioquia</v>
      </c>
      <c r="C246" s="8" t="str">
        <f>+VLOOKUP(A246,[1]Mpios!D$10:E$1131,2,0)</f>
        <v>Guadalupe</v>
      </c>
      <c r="D246" s="40">
        <v>35</v>
      </c>
      <c r="E246" s="26">
        <f>+VLOOKUP(A246,[1]Mpios!D$10:P$1131,13,0)</f>
        <v>6300</v>
      </c>
      <c r="F246" s="48">
        <f t="shared" si="7"/>
        <v>555.55555555555554</v>
      </c>
    </row>
    <row r="247" spans="1:6">
      <c r="A247" s="25" t="s">
        <v>603</v>
      </c>
      <c r="B247" s="8" t="str">
        <f>+VLOOKUP(A247,[1]Mpios!B$10:C$1131,2,0)</f>
        <v>Nariño</v>
      </c>
      <c r="C247" s="8" t="str">
        <f>+VLOOKUP(A247,[1]Mpios!D$10:E$1131,2,0)</f>
        <v>El Peñol</v>
      </c>
      <c r="D247" s="40">
        <v>36</v>
      </c>
      <c r="E247" s="26">
        <f>+VLOOKUP(A247,[1]Mpios!D$10:P$1131,13,0)</f>
        <v>6500</v>
      </c>
      <c r="F247" s="48">
        <f t="shared" si="7"/>
        <v>553.84615384615381</v>
      </c>
    </row>
    <row r="248" spans="1:6">
      <c r="A248" s="25" t="s">
        <v>531</v>
      </c>
      <c r="B248" s="8" t="str">
        <f>+VLOOKUP(A248,[1]Mpios!B$10:C$1131,2,0)</f>
        <v>Magdalena</v>
      </c>
      <c r="C248" s="8" t="str">
        <f>+VLOOKUP(A248,[1]Mpios!D$10:E$1131,2,0)</f>
        <v>Santa Marta</v>
      </c>
      <c r="D248" s="40">
        <v>2675</v>
      </c>
      <c r="E248" s="26">
        <f>+VLOOKUP(A248,[1]Mpios!D$10:P$1131,13,0)</f>
        <v>483722</v>
      </c>
      <c r="F248" s="48">
        <f t="shared" si="7"/>
        <v>553.00358470361084</v>
      </c>
    </row>
    <row r="249" spans="1:6">
      <c r="A249" s="25" t="s">
        <v>903</v>
      </c>
      <c r="B249" s="8" t="str">
        <f>+VLOOKUP(A249,[1]Mpios!B$10:C$1131,2,0)</f>
        <v>Putumayo</v>
      </c>
      <c r="C249" s="8" t="str">
        <f>+VLOOKUP(A249,[1]Mpios!D$10:E$1131,2,0)</f>
        <v>Santiago</v>
      </c>
      <c r="D249" s="40">
        <v>57</v>
      </c>
      <c r="E249" s="26">
        <f>+VLOOKUP(A249,[1]Mpios!D$10:P$1131,13,0)</f>
        <v>10428</v>
      </c>
      <c r="F249" s="48">
        <f t="shared" si="7"/>
        <v>546.60529344073643</v>
      </c>
    </row>
    <row r="250" spans="1:6">
      <c r="A250" s="25" t="s">
        <v>58</v>
      </c>
      <c r="B250" s="8" t="str">
        <f>+VLOOKUP(A250,[1]Mpios!B$10:C$1131,2,0)</f>
        <v>Antioquia</v>
      </c>
      <c r="C250" s="8" t="str">
        <f>+VLOOKUP(A250,[1]Mpios!D$10:E$1131,2,0)</f>
        <v>Buriticá</v>
      </c>
      <c r="D250" s="40">
        <v>36</v>
      </c>
      <c r="E250" s="26">
        <f>+VLOOKUP(A250,[1]Mpios!D$10:P$1131,13,0)</f>
        <v>6601</v>
      </c>
      <c r="F250" s="48">
        <f t="shared" si="7"/>
        <v>545.37191334646263</v>
      </c>
    </row>
    <row r="251" spans="1:6">
      <c r="A251" s="25" t="s">
        <v>723</v>
      </c>
      <c r="B251" s="8" t="str">
        <f>+VLOOKUP(A251,[1]Mpios!B$10:C$1131,2,0)</f>
        <v>Santander</v>
      </c>
      <c r="C251" s="8" t="str">
        <f>+VLOOKUP(A251,[1]Mpios!D$10:E$1131,2,0)</f>
        <v>El Peñón</v>
      </c>
      <c r="D251" s="40">
        <v>28</v>
      </c>
      <c r="E251" s="26">
        <f>+VLOOKUP(A251,[1]Mpios!D$10:P$1131,13,0)</f>
        <v>5140</v>
      </c>
      <c r="F251" s="48">
        <f t="shared" si="7"/>
        <v>544.74708171206225</v>
      </c>
    </row>
    <row r="252" spans="1:6">
      <c r="A252" s="25" t="s">
        <v>731</v>
      </c>
      <c r="B252" s="8" t="str">
        <f>+VLOOKUP(A252,[1]Mpios!B$10:C$1131,2,0)</f>
        <v>Santander</v>
      </c>
      <c r="C252" s="8" t="str">
        <f>+VLOOKUP(A252,[1]Mpios!D$10:E$1131,2,0)</f>
        <v>Jordán</v>
      </c>
      <c r="D252" s="40">
        <v>6</v>
      </c>
      <c r="E252" s="26">
        <f>+VLOOKUP(A252,[1]Mpios!D$10:P$1131,13,0)</f>
        <v>1103</v>
      </c>
      <c r="F252" s="48">
        <f t="shared" si="7"/>
        <v>543.97098821396196</v>
      </c>
    </row>
    <row r="253" spans="1:6">
      <c r="A253" s="25" t="s">
        <v>479</v>
      </c>
      <c r="B253" s="8" t="str">
        <f>+VLOOKUP(A253,[1]Mpios!B$10:C$1131,2,0)</f>
        <v>Chocó</v>
      </c>
      <c r="C253" s="8" t="str">
        <f>+VLOOKUP(A253,[1]Mpios!D$10:E$1131,2,0)</f>
        <v>Unión Panamericana</v>
      </c>
      <c r="D253" s="40">
        <v>52</v>
      </c>
      <c r="E253" s="26">
        <f>+VLOOKUP(A253,[1]Mpios!D$10:P$1131,13,0)</f>
        <v>9592</v>
      </c>
      <c r="F253" s="48">
        <f t="shared" si="7"/>
        <v>542.11843202668888</v>
      </c>
    </row>
    <row r="254" spans="1:6">
      <c r="A254" s="25" t="s">
        <v>498</v>
      </c>
      <c r="B254" s="8" t="str">
        <f>+VLOOKUP(A254,[1]Mpios!B$10:C$1131,2,0)</f>
        <v>Huila</v>
      </c>
      <c r="C254" s="8" t="str">
        <f>+VLOOKUP(A254,[1]Mpios!D$10:E$1131,2,0)</f>
        <v>Oporapa</v>
      </c>
      <c r="D254" s="40">
        <v>73</v>
      </c>
      <c r="E254" s="26">
        <f>+VLOOKUP(A254,[1]Mpios!D$10:P$1131,13,0)</f>
        <v>13514</v>
      </c>
      <c r="F254" s="48">
        <f t="shared" si="7"/>
        <v>540.18055350007398</v>
      </c>
    </row>
    <row r="255" spans="1:6">
      <c r="A255" s="25" t="s">
        <v>840</v>
      </c>
      <c r="B255" s="8" t="str">
        <f>+VLOOKUP(A255,[1]Mpios!B$10:C$1131,2,0)</f>
        <v>Valle del Cauca</v>
      </c>
      <c r="C255" s="8" t="str">
        <f>+VLOOKUP(A255,[1]Mpios!D$10:E$1131,2,0)</f>
        <v>Dagua</v>
      </c>
      <c r="D255" s="40">
        <v>196</v>
      </c>
      <c r="E255" s="26">
        <f>+VLOOKUP(A255,[1]Mpios!D$10:P$1131,13,0)</f>
        <v>36400</v>
      </c>
      <c r="F255" s="48">
        <f t="shared" si="7"/>
        <v>538.46153846153845</v>
      </c>
    </row>
    <row r="256" spans="1:6">
      <c r="A256" s="25" t="s">
        <v>856</v>
      </c>
      <c r="B256" s="8" t="str">
        <f>+VLOOKUP(A256,[1]Mpios!B$10:C$1131,2,0)</f>
        <v>Valle del Cauca</v>
      </c>
      <c r="C256" s="8" t="str">
        <f>+VLOOKUP(A256,[1]Mpios!D$10:E$1131,2,0)</f>
        <v>Riofrío</v>
      </c>
      <c r="D256" s="40">
        <v>79</v>
      </c>
      <c r="E256" s="26">
        <f>+VLOOKUP(A256,[1]Mpios!D$10:P$1131,13,0)</f>
        <v>14716</v>
      </c>
      <c r="F256" s="48">
        <f t="shared" si="7"/>
        <v>536.83066050557215</v>
      </c>
    </row>
    <row r="257" spans="1:6">
      <c r="A257" s="25" t="s">
        <v>105</v>
      </c>
      <c r="B257" s="8" t="str">
        <f>+VLOOKUP(A257,[1]Mpios!B$10:C$1131,2,0)</f>
        <v>Antioquia</v>
      </c>
      <c r="C257" s="8" t="str">
        <f>+VLOOKUP(A257,[1]Mpios!D$10:E$1131,2,0)</f>
        <v>Mutatá</v>
      </c>
      <c r="D257" s="40">
        <v>110</v>
      </c>
      <c r="E257" s="26">
        <f>+VLOOKUP(A257,[1]Mpios!D$10:P$1131,13,0)</f>
        <v>20612</v>
      </c>
      <c r="F257" s="48">
        <f t="shared" si="7"/>
        <v>533.66970696681551</v>
      </c>
    </row>
    <row r="258" spans="1:6">
      <c r="A258" s="25" t="s">
        <v>375</v>
      </c>
      <c r="B258" s="8" t="str">
        <f>+VLOOKUP(A258,[1]Mpios!B$10:C$1131,2,0)</f>
        <v>Córdoba</v>
      </c>
      <c r="C258" s="8" t="str">
        <f>+VLOOKUP(A258,[1]Mpios!D$10:E$1131,2,0)</f>
        <v>Montelíbano(1)(3)</v>
      </c>
      <c r="D258" s="40">
        <v>432</v>
      </c>
      <c r="E258" s="26">
        <f>+VLOOKUP(A258,[1]Mpios!D$10:P$1131,13,0)</f>
        <v>81341</v>
      </c>
      <c r="F258" s="48">
        <f t="shared" si="7"/>
        <v>531.09747851636928</v>
      </c>
    </row>
    <row r="259" spans="1:6">
      <c r="A259" s="25" t="s">
        <v>83</v>
      </c>
      <c r="B259" s="8" t="str">
        <f>+VLOOKUP(A259,[1]Mpios!B$10:C$1131,2,0)</f>
        <v>Antioquia</v>
      </c>
      <c r="C259" s="8" t="str">
        <f>+VLOOKUP(A259,[1]Mpios!D$10:E$1131,2,0)</f>
        <v>Frontino</v>
      </c>
      <c r="D259" s="40">
        <v>87</v>
      </c>
      <c r="E259" s="26">
        <f>+VLOOKUP(A259,[1]Mpios!D$10:P$1131,13,0)</f>
        <v>16615</v>
      </c>
      <c r="F259" s="48">
        <f t="shared" ref="F259:F322" si="8">+(D259/E259)*100000</f>
        <v>523.62323201925972</v>
      </c>
    </row>
    <row r="260" spans="1:6">
      <c r="A260" s="25" t="s">
        <v>84</v>
      </c>
      <c r="B260" s="8" t="str">
        <f>+VLOOKUP(A260,[1]Mpios!B$10:C$1131,2,0)</f>
        <v>Antioquia</v>
      </c>
      <c r="C260" s="8" t="str">
        <f>+VLOOKUP(A260,[1]Mpios!D$10:E$1131,2,0)</f>
        <v>Giraldo</v>
      </c>
      <c r="D260" s="40">
        <v>21</v>
      </c>
      <c r="E260" s="26">
        <f>+VLOOKUP(A260,[1]Mpios!D$10:P$1131,13,0)</f>
        <v>4029</v>
      </c>
      <c r="F260" s="48">
        <f t="shared" si="8"/>
        <v>521.22114668652273</v>
      </c>
    </row>
    <row r="261" spans="1:6">
      <c r="A261" s="25" t="s">
        <v>514</v>
      </c>
      <c r="B261" s="8" t="str">
        <f>+VLOOKUP(A261,[1]Mpios!B$10:C$1131,2,0)</f>
        <v>Huila</v>
      </c>
      <c r="C261" s="8" t="str">
        <f>+VLOOKUP(A261,[1]Mpios!D$10:E$1131,2,0)</f>
        <v>Villavieja</v>
      </c>
      <c r="D261" s="40">
        <v>38</v>
      </c>
      <c r="E261" s="26">
        <f>+VLOOKUP(A261,[1]Mpios!D$10:P$1131,13,0)</f>
        <v>7314</v>
      </c>
      <c r="F261" s="48">
        <f t="shared" si="8"/>
        <v>519.55154498222589</v>
      </c>
    </row>
    <row r="262" spans="1:6">
      <c r="A262" s="25" t="s">
        <v>808</v>
      </c>
      <c r="B262" s="8" t="str">
        <f>+VLOOKUP(A262,[1]Mpios!B$10:C$1131,2,0)</f>
        <v>Tolima</v>
      </c>
      <c r="C262" s="8" t="str">
        <f>+VLOOKUP(A262,[1]Mpios!D$10:E$1131,2,0)</f>
        <v>Murillo</v>
      </c>
      <c r="D262" s="40">
        <v>26</v>
      </c>
      <c r="E262" s="26">
        <f>+VLOOKUP(A262,[1]Mpios!D$10:P$1131,13,0)</f>
        <v>5029</v>
      </c>
      <c r="F262" s="48">
        <f t="shared" si="8"/>
        <v>517.00139192682445</v>
      </c>
    </row>
    <row r="263" spans="1:6">
      <c r="A263" s="25" t="s">
        <v>347</v>
      </c>
      <c r="B263" s="8" t="str">
        <f>+VLOOKUP(A263,[1]Mpios!B$10:C$1131,2,0)</f>
        <v>Cesar</v>
      </c>
      <c r="C263" s="8" t="str">
        <f>+VLOOKUP(A263,[1]Mpios!D$10:E$1131,2,0)</f>
        <v>El Copey</v>
      </c>
      <c r="D263" s="40">
        <v>134</v>
      </c>
      <c r="E263" s="26">
        <f>+VLOOKUP(A263,[1]Mpios!D$10:P$1131,13,0)</f>
        <v>26473</v>
      </c>
      <c r="F263" s="48">
        <f t="shared" si="8"/>
        <v>506.17610395497297</v>
      </c>
    </row>
    <row r="264" spans="1:6">
      <c r="A264" s="25" t="s">
        <v>854</v>
      </c>
      <c r="B264" s="8" t="str">
        <f>+VLOOKUP(A264,[1]Mpios!B$10:C$1131,2,0)</f>
        <v>Valle del Cauca</v>
      </c>
      <c r="C264" s="8" t="str">
        <f>+VLOOKUP(A264,[1]Mpios!D$10:E$1131,2,0)</f>
        <v>Pradera</v>
      </c>
      <c r="D264" s="40">
        <v>278</v>
      </c>
      <c r="E264" s="26">
        <f>+VLOOKUP(A264,[1]Mpios!D$10:P$1131,13,0)</f>
        <v>55137</v>
      </c>
      <c r="F264" s="48">
        <f t="shared" si="8"/>
        <v>504.19863249723414</v>
      </c>
    </row>
    <row r="265" spans="1:6">
      <c r="A265" s="25" t="s">
        <v>496</v>
      </c>
      <c r="B265" s="8" t="str">
        <f>+VLOOKUP(A265,[1]Mpios!B$10:C$1131,2,0)</f>
        <v>Huila</v>
      </c>
      <c r="C265" s="8" t="str">
        <f>+VLOOKUP(A265,[1]Mpios!D$10:E$1131,2,0)</f>
        <v>La Plata</v>
      </c>
      <c r="D265" s="40">
        <v>314</v>
      </c>
      <c r="E265" s="26">
        <f>+VLOOKUP(A265,[1]Mpios!D$10:P$1131,13,0)</f>
        <v>62722</v>
      </c>
      <c r="F265" s="48">
        <f t="shared" si="8"/>
        <v>500.62179139695797</v>
      </c>
    </row>
    <row r="266" spans="1:6">
      <c r="A266" s="8" t="s">
        <v>931</v>
      </c>
      <c r="B266" s="8" t="str">
        <f>+VLOOKUP(A266,[1]Mpios!B$10:C$1131,2,0)</f>
        <v>Vichada</v>
      </c>
      <c r="C266" s="8" t="str">
        <f>+VLOOKUP(A266,[1]Mpios!D$10:E$1131,2,0)</f>
        <v>Cumaribo</v>
      </c>
      <c r="D266" s="39">
        <v>184</v>
      </c>
      <c r="E266" s="26">
        <f>+VLOOKUP(A266,[1]Mpios!D$10:P$1131,13,0)</f>
        <v>36867</v>
      </c>
      <c r="F266" s="48">
        <f t="shared" si="8"/>
        <v>499.09132828817098</v>
      </c>
    </row>
    <row r="267" spans="1:6">
      <c r="A267" s="25" t="s">
        <v>510</v>
      </c>
      <c r="B267" s="8" t="str">
        <f>+VLOOKUP(A267,[1]Mpios!B$10:C$1131,2,0)</f>
        <v>Huila</v>
      </c>
      <c r="C267" s="8" t="str">
        <f>+VLOOKUP(A267,[1]Mpios!D$10:E$1131,2,0)</f>
        <v>Tesalia</v>
      </c>
      <c r="D267" s="40">
        <v>46</v>
      </c>
      <c r="E267" s="26">
        <f>+VLOOKUP(A267,[1]Mpios!D$10:P$1131,13,0)</f>
        <v>9248</v>
      </c>
      <c r="F267" s="48">
        <f t="shared" si="8"/>
        <v>497.40484429065742</v>
      </c>
    </row>
    <row r="268" spans="1:6">
      <c r="A268" s="25" t="s">
        <v>790</v>
      </c>
      <c r="B268" s="8" t="str">
        <f>+VLOOKUP(A268,[1]Mpios!B$10:C$1131,2,0)</f>
        <v>Tolima</v>
      </c>
      <c r="C268" s="8" t="str">
        <f>+VLOOKUP(A268,[1]Mpios!D$10:E$1131,2,0)</f>
        <v>Casabianca</v>
      </c>
      <c r="D268" s="40">
        <v>33</v>
      </c>
      <c r="E268" s="26">
        <f>+VLOOKUP(A268,[1]Mpios!D$10:P$1131,13,0)</f>
        <v>6684</v>
      </c>
      <c r="F268" s="48">
        <f t="shared" si="8"/>
        <v>493.71633752244162</v>
      </c>
    </row>
    <row r="269" spans="1:6">
      <c r="A269" s="25" t="s">
        <v>590</v>
      </c>
      <c r="B269" s="8" t="str">
        <f>+VLOOKUP(A269,[1]Mpios!B$10:C$1131,2,0)</f>
        <v>Nariño</v>
      </c>
      <c r="C269" s="8" t="str">
        <f>+VLOOKUP(A269,[1]Mpios!D$10:E$1131,2,0)</f>
        <v>Arboleda</v>
      </c>
      <c r="D269" s="40">
        <v>37</v>
      </c>
      <c r="E269" s="26">
        <f>+VLOOKUP(A269,[1]Mpios!D$10:P$1131,13,0)</f>
        <v>7550</v>
      </c>
      <c r="F269" s="48">
        <f t="shared" si="8"/>
        <v>490.06622516556297</v>
      </c>
    </row>
    <row r="270" spans="1:6">
      <c r="A270" s="25" t="s">
        <v>121</v>
      </c>
      <c r="B270" s="8" t="str">
        <f>+VLOOKUP(A270,[1]Mpios!B$10:C$1131,2,0)</f>
        <v>Antioquia</v>
      </c>
      <c r="C270" s="8" t="str">
        <f>+VLOOKUP(A270,[1]Mpios!D$10:E$1131,2,0)</f>
        <v>Salgar</v>
      </c>
      <c r="D270" s="40">
        <v>85</v>
      </c>
      <c r="E270" s="26">
        <f>+VLOOKUP(A270,[1]Mpios!D$10:P$1131,13,0)</f>
        <v>17608</v>
      </c>
      <c r="F270" s="48">
        <f t="shared" si="8"/>
        <v>482.73512039981824</v>
      </c>
    </row>
    <row r="271" spans="1:6">
      <c r="A271" s="25" t="s">
        <v>319</v>
      </c>
      <c r="B271" s="8" t="str">
        <f>+VLOOKUP(A271,[1]Mpios!B$10:C$1131,2,0)</f>
        <v>Cauca</v>
      </c>
      <c r="C271" s="8" t="str">
        <f>+VLOOKUP(A271,[1]Mpios!D$10:E$1131,2,0)</f>
        <v>Paez</v>
      </c>
      <c r="D271" s="40">
        <v>169</v>
      </c>
      <c r="E271" s="26">
        <f>+VLOOKUP(A271,[1]Mpios!D$10:P$1131,13,0)</f>
        <v>35059</v>
      </c>
      <c r="F271" s="48">
        <f t="shared" si="8"/>
        <v>482.04455346701275</v>
      </c>
    </row>
    <row r="272" spans="1:6">
      <c r="A272" s="25" t="s">
        <v>512</v>
      </c>
      <c r="B272" s="8" t="str">
        <f>+VLOOKUP(A272,[1]Mpios!B$10:C$1131,2,0)</f>
        <v>Huila</v>
      </c>
      <c r="C272" s="8" t="str">
        <f>+VLOOKUP(A272,[1]Mpios!D$10:E$1131,2,0)</f>
        <v>Teruel</v>
      </c>
      <c r="D272" s="40">
        <v>42</v>
      </c>
      <c r="E272" s="26">
        <f>+VLOOKUP(A272,[1]Mpios!D$10:P$1131,13,0)</f>
        <v>8749</v>
      </c>
      <c r="F272" s="48">
        <f t="shared" si="8"/>
        <v>480.05486341296154</v>
      </c>
    </row>
    <row r="273" spans="1:6">
      <c r="A273" s="25" t="s">
        <v>47</v>
      </c>
      <c r="B273" s="8" t="str">
        <f>+VLOOKUP(A273,[1]Mpios!B$10:C$1131,2,0)</f>
        <v>Antioquia</v>
      </c>
      <c r="C273" s="8" t="str">
        <f>+VLOOKUP(A273,[1]Mpios!D$10:E$1131,2,0)</f>
        <v>Apartadó</v>
      </c>
      <c r="D273" s="40">
        <v>849</v>
      </c>
      <c r="E273" s="26">
        <f>+VLOOKUP(A273,[1]Mpios!D$10:P$1131,13,0)</f>
        <v>178257</v>
      </c>
      <c r="F273" s="48">
        <f t="shared" si="8"/>
        <v>476.27863141419414</v>
      </c>
    </row>
    <row r="274" spans="1:6">
      <c r="A274" s="25" t="s">
        <v>618</v>
      </c>
      <c r="B274" s="8" t="str">
        <f>+VLOOKUP(A274,[1]Mpios!B$10:C$1131,2,0)</f>
        <v>Nariño</v>
      </c>
      <c r="C274" s="8" t="str">
        <f>+VLOOKUP(A274,[1]Mpios!D$10:E$1131,2,0)</f>
        <v>La Unión</v>
      </c>
      <c r="D274" s="40">
        <v>124</v>
      </c>
      <c r="E274" s="26">
        <f>+VLOOKUP(A274,[1]Mpios!D$10:P$1131,13,0)</f>
        <v>26078</v>
      </c>
      <c r="F274" s="48">
        <f t="shared" si="8"/>
        <v>475.49658716159217</v>
      </c>
    </row>
    <row r="275" spans="1:6">
      <c r="A275" s="25" t="s">
        <v>640</v>
      </c>
      <c r="B275" s="8" t="str">
        <f>+VLOOKUP(A275,[1]Mpios!B$10:C$1131,2,0)</f>
        <v>Nariño</v>
      </c>
      <c r="C275" s="8" t="str">
        <f>+VLOOKUP(A275,[1]Mpios!D$10:E$1131,2,0)</f>
        <v>San Pablo</v>
      </c>
      <c r="D275" s="40">
        <v>83</v>
      </c>
      <c r="E275" s="26">
        <f>+VLOOKUP(A275,[1]Mpios!D$10:P$1131,13,0)</f>
        <v>17492</v>
      </c>
      <c r="F275" s="48">
        <f t="shared" si="8"/>
        <v>474.50262977361075</v>
      </c>
    </row>
    <row r="276" spans="1:6">
      <c r="A276" s="25" t="s">
        <v>497</v>
      </c>
      <c r="B276" s="8" t="str">
        <f>+VLOOKUP(A276,[1]Mpios!B$10:C$1131,2,0)</f>
        <v>Huila</v>
      </c>
      <c r="C276" s="8" t="str">
        <f>+VLOOKUP(A276,[1]Mpios!D$10:E$1131,2,0)</f>
        <v>Nátaga</v>
      </c>
      <c r="D276" s="40">
        <v>30</v>
      </c>
      <c r="E276" s="26">
        <f>+VLOOKUP(A276,[1]Mpios!D$10:P$1131,13,0)</f>
        <v>6342</v>
      </c>
      <c r="F276" s="48">
        <f t="shared" si="8"/>
        <v>473.03689687795651</v>
      </c>
    </row>
    <row r="277" spans="1:6">
      <c r="A277" s="25" t="s">
        <v>589</v>
      </c>
      <c r="B277" s="8" t="str">
        <f>+VLOOKUP(A277,[1]Mpios!B$10:C$1131,2,0)</f>
        <v>Nariño</v>
      </c>
      <c r="C277" s="8" t="str">
        <f>+VLOOKUP(A277,[1]Mpios!D$10:E$1131,2,0)</f>
        <v>Ancuyá</v>
      </c>
      <c r="D277" s="40">
        <v>33</v>
      </c>
      <c r="E277" s="26">
        <f>+VLOOKUP(A277,[1]Mpios!D$10:P$1131,13,0)</f>
        <v>7083</v>
      </c>
      <c r="F277" s="48">
        <f t="shared" si="8"/>
        <v>465.90427784836936</v>
      </c>
    </row>
    <row r="278" spans="1:6">
      <c r="A278" s="25" t="s">
        <v>606</v>
      </c>
      <c r="B278" s="8" t="str">
        <f>+VLOOKUP(A278,[1]Mpios!B$10:C$1131,2,0)</f>
        <v>Nariño</v>
      </c>
      <c r="C278" s="8" t="str">
        <f>+VLOOKUP(A278,[1]Mpios!D$10:E$1131,2,0)</f>
        <v>El Tambo</v>
      </c>
      <c r="D278" s="40">
        <v>57</v>
      </c>
      <c r="E278" s="26">
        <f>+VLOOKUP(A278,[1]Mpios!D$10:P$1131,13,0)</f>
        <v>12271</v>
      </c>
      <c r="F278" s="48">
        <f t="shared" si="8"/>
        <v>464.50981990057863</v>
      </c>
    </row>
    <row r="279" spans="1:6">
      <c r="A279" s="25" t="s">
        <v>104</v>
      </c>
      <c r="B279" s="8" t="str">
        <f>+VLOOKUP(A279,[1]Mpios!B$10:C$1131,2,0)</f>
        <v>Antioquia</v>
      </c>
      <c r="C279" s="8" t="str">
        <f>+VLOOKUP(A279,[1]Mpios!D$10:E$1131,2,0)</f>
        <v>Murindó</v>
      </c>
      <c r="D279" s="40">
        <v>21</v>
      </c>
      <c r="E279" s="26">
        <f>+VLOOKUP(A279,[1]Mpios!D$10:P$1131,13,0)</f>
        <v>4593</v>
      </c>
      <c r="F279" s="48">
        <f t="shared" si="8"/>
        <v>457.21750489875893</v>
      </c>
    </row>
    <row r="280" spans="1:6">
      <c r="A280" s="25" t="s">
        <v>646</v>
      </c>
      <c r="B280" s="8" t="str">
        <f>+VLOOKUP(A280,[1]Mpios!B$10:C$1131,2,0)</f>
        <v>Nariño</v>
      </c>
      <c r="C280" s="8" t="str">
        <f>+VLOOKUP(A280,[1]Mpios!D$10:E$1131,2,0)</f>
        <v>Tangua</v>
      </c>
      <c r="D280" s="40">
        <v>44</v>
      </c>
      <c r="E280" s="26">
        <f>+VLOOKUP(A280,[1]Mpios!D$10:P$1131,13,0)</f>
        <v>9629</v>
      </c>
      <c r="F280" s="48">
        <f t="shared" si="8"/>
        <v>456.95295461626336</v>
      </c>
    </row>
    <row r="281" spans="1:6">
      <c r="A281" s="25" t="s">
        <v>330</v>
      </c>
      <c r="B281" s="8" t="str">
        <f>+VLOOKUP(A281,[1]Mpios!B$10:C$1131,2,0)</f>
        <v>Cauca</v>
      </c>
      <c r="C281" s="8" t="str">
        <f>+VLOOKUP(A281,[1]Mpios!D$10:E$1131,2,0)</f>
        <v>Sotara</v>
      </c>
      <c r="D281" s="40">
        <v>77</v>
      </c>
      <c r="E281" s="26">
        <f>+VLOOKUP(A281,[1]Mpios!D$10:P$1131,13,0)</f>
        <v>16968</v>
      </c>
      <c r="F281" s="48">
        <f t="shared" si="8"/>
        <v>453.79537953795381</v>
      </c>
    </row>
    <row r="282" spans="1:6">
      <c r="A282" s="25" t="s">
        <v>50</v>
      </c>
      <c r="B282" s="8" t="str">
        <f>+VLOOKUP(A282,[1]Mpios!B$10:C$1131,2,0)</f>
        <v>Antioquia</v>
      </c>
      <c r="C282" s="8" t="str">
        <f>+VLOOKUP(A282,[1]Mpios!D$10:E$1131,2,0)</f>
        <v>Armenia</v>
      </c>
      <c r="D282" s="40">
        <v>19</v>
      </c>
      <c r="E282" s="26">
        <f>+VLOOKUP(A282,[1]Mpios!D$10:P$1131,13,0)</f>
        <v>4210</v>
      </c>
      <c r="F282" s="48">
        <f t="shared" si="8"/>
        <v>451.3064133016627</v>
      </c>
    </row>
    <row r="283" spans="1:6">
      <c r="A283" s="25" t="s">
        <v>780</v>
      </c>
      <c r="B283" s="8" t="str">
        <f>+VLOOKUP(A283,[1]Mpios!B$10:C$1131,2,0)</f>
        <v>Sucre</v>
      </c>
      <c r="C283" s="8" t="str">
        <f>+VLOOKUP(A283,[1]Mpios!D$10:E$1131,2,0)</f>
        <v>Tolú Viejo</v>
      </c>
      <c r="D283" s="40">
        <v>84</v>
      </c>
      <c r="E283" s="26">
        <f>+VLOOKUP(A283,[1]Mpios!D$10:P$1131,13,0)</f>
        <v>18897</v>
      </c>
      <c r="F283" s="48">
        <f t="shared" si="8"/>
        <v>444.51500238133036</v>
      </c>
    </row>
    <row r="284" spans="1:6">
      <c r="A284" s="25" t="s">
        <v>873</v>
      </c>
      <c r="B284" s="8" t="str">
        <f>+VLOOKUP(A284,[1]Mpios!B$10:C$1131,2,0)</f>
        <v>Arauca</v>
      </c>
      <c r="C284" s="8" t="str">
        <f>+VLOOKUP(A284,[1]Mpios!D$10:E$1131,2,0)</f>
        <v>Puerto Rondón</v>
      </c>
      <c r="D284" s="40">
        <v>17</v>
      </c>
      <c r="E284" s="26">
        <f>+VLOOKUP(A284,[1]Mpios!D$10:P$1131,13,0)</f>
        <v>3844</v>
      </c>
      <c r="F284" s="48">
        <f t="shared" si="8"/>
        <v>442.24765868886573</v>
      </c>
    </row>
    <row r="285" spans="1:6">
      <c r="A285" s="25" t="s">
        <v>637</v>
      </c>
      <c r="B285" s="8" t="str">
        <f>+VLOOKUP(A285,[1]Mpios!B$10:C$1131,2,0)</f>
        <v>Nariño</v>
      </c>
      <c r="C285" s="8" t="str">
        <f>+VLOOKUP(A285,[1]Mpios!D$10:E$1131,2,0)</f>
        <v>Sandoná</v>
      </c>
      <c r="D285" s="40">
        <v>113</v>
      </c>
      <c r="E285" s="26">
        <f>+VLOOKUP(A285,[1]Mpios!D$10:P$1131,13,0)</f>
        <v>25685</v>
      </c>
      <c r="F285" s="48">
        <f t="shared" si="8"/>
        <v>439.94549347868406</v>
      </c>
    </row>
    <row r="286" spans="1:6">
      <c r="A286" s="25" t="s">
        <v>915</v>
      </c>
      <c r="B286" s="8" t="str">
        <f>+VLOOKUP(A286,[1]Mpios!B$10:C$1131,2,0)</f>
        <v>Guainía</v>
      </c>
      <c r="C286" s="8" t="str">
        <f>+VLOOKUP(A286,[1]Mpios!D$10:E$1131,2,0)</f>
        <v>San Felipe (CD)</v>
      </c>
      <c r="D286" s="40">
        <v>9</v>
      </c>
      <c r="E286" s="26">
        <f>+VLOOKUP(A286,[1]Mpios!D$10:P$1131,13,0)</f>
        <v>2050</v>
      </c>
      <c r="F286" s="48">
        <f t="shared" si="8"/>
        <v>439.02439024390247</v>
      </c>
    </row>
    <row r="287" spans="1:6">
      <c r="A287" s="25" t="s">
        <v>460</v>
      </c>
      <c r="B287" s="8" t="str">
        <f>+VLOOKUP(A287,[1]Mpios!B$10:C$1131,2,0)</f>
        <v>Chocó</v>
      </c>
      <c r="C287" s="8" t="str">
        <f>+VLOOKUP(A287,[1]Mpios!D$10:E$1131,2,0)</f>
        <v>Cértegui</v>
      </c>
      <c r="D287" s="40">
        <v>44</v>
      </c>
      <c r="E287" s="26">
        <f>+VLOOKUP(A287,[1]Mpios!D$10:P$1131,13,0)</f>
        <v>10068</v>
      </c>
      <c r="F287" s="48">
        <f t="shared" si="8"/>
        <v>437.02820818434645</v>
      </c>
    </row>
    <row r="288" spans="1:6">
      <c r="A288" s="25" t="s">
        <v>371</v>
      </c>
      <c r="B288" s="8" t="str">
        <f>+VLOOKUP(A288,[1]Mpios!B$10:C$1131,2,0)</f>
        <v>Córdoba</v>
      </c>
      <c r="C288" s="8" t="str">
        <f>+VLOOKUP(A288,[1]Mpios!D$10:E$1131,2,0)</f>
        <v>La Apartada</v>
      </c>
      <c r="D288" s="40">
        <v>66</v>
      </c>
      <c r="E288" s="26">
        <f>+VLOOKUP(A288,[1]Mpios!D$10:P$1131,13,0)</f>
        <v>15204</v>
      </c>
      <c r="F288" s="48">
        <f t="shared" si="8"/>
        <v>434.09629044988162</v>
      </c>
    </row>
    <row r="289" spans="1:6">
      <c r="A289" s="25" t="s">
        <v>805</v>
      </c>
      <c r="B289" s="8" t="str">
        <f>+VLOOKUP(A289,[1]Mpios!B$10:C$1131,2,0)</f>
        <v>Tolima</v>
      </c>
      <c r="C289" s="8" t="str">
        <f>+VLOOKUP(A289,[1]Mpios!D$10:E$1131,2,0)</f>
        <v>Líbano</v>
      </c>
      <c r="D289" s="40">
        <v>174</v>
      </c>
      <c r="E289" s="26">
        <f>+VLOOKUP(A289,[1]Mpios!D$10:P$1131,13,0)</f>
        <v>40456</v>
      </c>
      <c r="F289" s="48">
        <f t="shared" si="8"/>
        <v>430.0968953925252</v>
      </c>
    </row>
    <row r="290" spans="1:6">
      <c r="A290" s="25" t="s">
        <v>157</v>
      </c>
      <c r="B290" s="8" t="str">
        <f>+VLOOKUP(A290,[1]Mpios!B$10:C$1131,2,0)</f>
        <v>Antioquia</v>
      </c>
      <c r="C290" s="8" t="str">
        <f>+VLOOKUP(A290,[1]Mpios!D$10:E$1131,2,0)</f>
        <v>Yondó</v>
      </c>
      <c r="D290" s="40">
        <v>80</v>
      </c>
      <c r="E290" s="26">
        <f>+VLOOKUP(A290,[1]Mpios!D$10:P$1131,13,0)</f>
        <v>18613</v>
      </c>
      <c r="F290" s="48">
        <f t="shared" si="8"/>
        <v>429.80712405308117</v>
      </c>
    </row>
    <row r="291" spans="1:6">
      <c r="A291" s="25" t="s">
        <v>532</v>
      </c>
      <c r="B291" s="8" t="str">
        <f>+VLOOKUP(A291,[1]Mpios!B$10:C$1131,2,0)</f>
        <v>Magdalena</v>
      </c>
      <c r="C291" s="8" t="str">
        <f>+VLOOKUP(A291,[1]Mpios!D$10:E$1131,2,0)</f>
        <v>Algarrobo</v>
      </c>
      <c r="D291" s="40">
        <v>54</v>
      </c>
      <c r="E291" s="26">
        <f>+VLOOKUP(A291,[1]Mpios!D$10:P$1131,13,0)</f>
        <v>12576</v>
      </c>
      <c r="F291" s="48">
        <f t="shared" si="8"/>
        <v>429.38931297709928</v>
      </c>
    </row>
    <row r="292" spans="1:6">
      <c r="A292" s="25" t="s">
        <v>52</v>
      </c>
      <c r="B292" s="8" t="str">
        <f>+VLOOKUP(A292,[1]Mpios!B$10:C$1131,2,0)</f>
        <v>Antioquia</v>
      </c>
      <c r="C292" s="8" t="str">
        <f>+VLOOKUP(A292,[1]Mpios!D$10:E$1131,2,0)</f>
        <v>Belmira</v>
      </c>
      <c r="D292" s="40">
        <v>29</v>
      </c>
      <c r="E292" s="26">
        <f>+VLOOKUP(A292,[1]Mpios!D$10:P$1131,13,0)</f>
        <v>6760</v>
      </c>
      <c r="F292" s="48">
        <f t="shared" si="8"/>
        <v>428.99408284023667</v>
      </c>
    </row>
    <row r="293" spans="1:6">
      <c r="A293" s="25" t="s">
        <v>889</v>
      </c>
      <c r="B293" s="8" t="str">
        <f>+VLOOKUP(A293,[1]Mpios!B$10:C$1131,2,0)</f>
        <v>Casanare</v>
      </c>
      <c r="C293" s="8" t="str">
        <f>+VLOOKUP(A293,[1]Mpios!D$10:E$1131,2,0)</f>
        <v>Támara</v>
      </c>
      <c r="D293" s="40">
        <v>30</v>
      </c>
      <c r="E293" s="26">
        <f>+VLOOKUP(A293,[1]Mpios!D$10:P$1131,13,0)</f>
        <v>7040</v>
      </c>
      <c r="F293" s="48">
        <f t="shared" si="8"/>
        <v>426.13636363636363</v>
      </c>
    </row>
    <row r="294" spans="1:6">
      <c r="A294" s="25" t="s">
        <v>252</v>
      </c>
      <c r="B294" s="8" t="str">
        <f>+VLOOKUP(A294,[1]Mpios!B$10:C$1131,2,0)</f>
        <v>Boyacá</v>
      </c>
      <c r="C294" s="8" t="str">
        <f>+VLOOKUP(A294,[1]Mpios!D$10:E$1131,2,0)</f>
        <v>Tutazá</v>
      </c>
      <c r="D294" s="40">
        <v>8</v>
      </c>
      <c r="E294" s="26">
        <f>+VLOOKUP(A294,[1]Mpios!D$10:P$1131,13,0)</f>
        <v>1890</v>
      </c>
      <c r="F294" s="48">
        <f t="shared" si="8"/>
        <v>423.28042328042329</v>
      </c>
    </row>
    <row r="295" spans="1:6">
      <c r="A295" s="25" t="s">
        <v>645</v>
      </c>
      <c r="B295" s="8" t="str">
        <f>+VLOOKUP(A295,[1]Mpios!B$10:C$1131,2,0)</f>
        <v>Nariño</v>
      </c>
      <c r="C295" s="8" t="str">
        <f>+VLOOKUP(A295,[1]Mpios!D$10:E$1131,2,0)</f>
        <v>Taminango</v>
      </c>
      <c r="D295" s="40">
        <v>86</v>
      </c>
      <c r="E295" s="26">
        <f>+VLOOKUP(A295,[1]Mpios!D$10:P$1131,13,0)</f>
        <v>20537</v>
      </c>
      <c r="F295" s="48">
        <f t="shared" si="8"/>
        <v>418.75639090422163</v>
      </c>
    </row>
    <row r="296" spans="1:6">
      <c r="A296" s="25" t="s">
        <v>318</v>
      </c>
      <c r="B296" s="8" t="str">
        <f>+VLOOKUP(A296,[1]Mpios!B$10:C$1131,2,0)</f>
        <v>Cauca</v>
      </c>
      <c r="C296" s="8" t="str">
        <f>+VLOOKUP(A296,[1]Mpios!D$10:E$1131,2,0)</f>
        <v>Padilla</v>
      </c>
      <c r="D296" s="40">
        <v>33</v>
      </c>
      <c r="E296" s="26">
        <f>+VLOOKUP(A296,[1]Mpios!D$10:P$1131,13,0)</f>
        <v>7882</v>
      </c>
      <c r="F296" s="48">
        <f t="shared" si="8"/>
        <v>418.67546308043643</v>
      </c>
    </row>
    <row r="297" spans="1:6">
      <c r="A297" s="25" t="s">
        <v>224</v>
      </c>
      <c r="B297" s="8" t="str">
        <f>+VLOOKUP(A297,[1]Mpios!B$10:C$1131,2,0)</f>
        <v>Boyacá</v>
      </c>
      <c r="C297" s="8" t="str">
        <f>+VLOOKUP(A297,[1]Mpios!D$10:E$1131,2,0)</f>
        <v>Cubará</v>
      </c>
      <c r="D297" s="40">
        <v>28</v>
      </c>
      <c r="E297" s="26">
        <f>+VLOOKUP(A297,[1]Mpios!D$10:P$1131,13,0)</f>
        <v>6725</v>
      </c>
      <c r="F297" s="48">
        <f t="shared" si="8"/>
        <v>416.35687732342006</v>
      </c>
    </row>
    <row r="298" spans="1:6">
      <c r="A298" s="25" t="s">
        <v>584</v>
      </c>
      <c r="B298" s="8" t="str">
        <f>+VLOOKUP(A298,[1]Mpios!B$10:C$1131,2,0)</f>
        <v>Meta</v>
      </c>
      <c r="C298" s="8" t="str">
        <f>+VLOOKUP(A298,[1]Mpios!D$10:E$1131,2,0)</f>
        <v>San Juanito</v>
      </c>
      <c r="D298" s="40">
        <v>9</v>
      </c>
      <c r="E298" s="26">
        <f>+VLOOKUP(A298,[1]Mpios!D$10:P$1131,13,0)</f>
        <v>2165</v>
      </c>
      <c r="F298" s="48">
        <f t="shared" si="8"/>
        <v>415.70438799076214</v>
      </c>
    </row>
    <row r="299" spans="1:6">
      <c r="A299" s="25" t="s">
        <v>487</v>
      </c>
      <c r="B299" s="8" t="str">
        <f>+VLOOKUP(A299,[1]Mpios!B$10:C$1131,2,0)</f>
        <v>Huila</v>
      </c>
      <c r="C299" s="8" t="str">
        <f>+VLOOKUP(A299,[1]Mpios!D$10:E$1131,2,0)</f>
        <v>Campoalegre</v>
      </c>
      <c r="D299" s="40">
        <v>142</v>
      </c>
      <c r="E299" s="26">
        <f>+VLOOKUP(A299,[1]Mpios!D$10:P$1131,13,0)</f>
        <v>34309</v>
      </c>
      <c r="F299" s="48">
        <f t="shared" si="8"/>
        <v>413.8855693841266</v>
      </c>
    </row>
    <row r="300" spans="1:6">
      <c r="A300" s="25" t="s">
        <v>783</v>
      </c>
      <c r="B300" s="8" t="str">
        <f>+VLOOKUP(A300,[1]Mpios!B$10:C$1131,2,0)</f>
        <v>Tolima</v>
      </c>
      <c r="C300" s="8" t="str">
        <f>+VLOOKUP(A300,[1]Mpios!D$10:E$1131,2,0)</f>
        <v>Alvarado</v>
      </c>
      <c r="D300" s="40">
        <v>36</v>
      </c>
      <c r="E300" s="26">
        <f>+VLOOKUP(A300,[1]Mpios!D$10:P$1131,13,0)</f>
        <v>8834</v>
      </c>
      <c r="F300" s="48">
        <f t="shared" si="8"/>
        <v>407.51641385555808</v>
      </c>
    </row>
    <row r="301" spans="1:6">
      <c r="A301" s="25" t="s">
        <v>869</v>
      </c>
      <c r="B301" s="8" t="str">
        <f>+VLOOKUP(A301,[1]Mpios!B$10:C$1131,2,0)</f>
        <v>Arauca</v>
      </c>
      <c r="C301" s="8" t="str">
        <f>+VLOOKUP(A301,[1]Mpios!D$10:E$1131,2,0)</f>
        <v>Arauca</v>
      </c>
      <c r="D301" s="40">
        <v>360</v>
      </c>
      <c r="E301" s="26">
        <f>+VLOOKUP(A301,[1]Mpios!D$10:P$1131,13,0)</f>
        <v>88481</v>
      </c>
      <c r="F301" s="48">
        <f t="shared" si="8"/>
        <v>406.8670109967112</v>
      </c>
    </row>
    <row r="302" spans="1:6">
      <c r="A302" s="25" t="s">
        <v>767</v>
      </c>
      <c r="B302" s="8" t="str">
        <f>+VLOOKUP(A302,[1]Mpios!B$10:C$1131,2,0)</f>
        <v>Sucre</v>
      </c>
      <c r="C302" s="8" t="str">
        <f>+VLOOKUP(A302,[1]Mpios!D$10:E$1131,2,0)</f>
        <v>Majagual</v>
      </c>
      <c r="D302" s="40">
        <v>135</v>
      </c>
      <c r="E302" s="26">
        <f>+VLOOKUP(A302,[1]Mpios!D$10:P$1131,13,0)</f>
        <v>33258</v>
      </c>
      <c r="F302" s="48">
        <f t="shared" si="8"/>
        <v>405.91737326357571</v>
      </c>
    </row>
    <row r="303" spans="1:6">
      <c r="A303" s="25" t="s">
        <v>358</v>
      </c>
      <c r="B303" s="8" t="str">
        <f>+VLOOKUP(A303,[1]Mpios!B$10:C$1131,2,0)</f>
        <v>Cesar</v>
      </c>
      <c r="C303" s="8" t="str">
        <f>+VLOOKUP(A303,[1]Mpios!D$10:E$1131,2,0)</f>
        <v>La Paz</v>
      </c>
      <c r="D303" s="40">
        <v>92</v>
      </c>
      <c r="E303" s="26">
        <f>+VLOOKUP(A303,[1]Mpios!D$10:P$1131,13,0)</f>
        <v>22815</v>
      </c>
      <c r="F303" s="48">
        <f t="shared" si="8"/>
        <v>403.24348016655711</v>
      </c>
    </row>
    <row r="304" spans="1:6">
      <c r="A304" s="25" t="s">
        <v>177</v>
      </c>
      <c r="B304" s="8" t="str">
        <f>+VLOOKUP(A304,[1]Mpios!B$10:C$1131,2,0)</f>
        <v>Bolívar</v>
      </c>
      <c r="C304" s="8" t="str">
        <f>+VLOOKUP(A304,[1]Mpios!D$10:E$1131,2,0)</f>
        <v>Arenal</v>
      </c>
      <c r="D304" s="40">
        <v>76</v>
      </c>
      <c r="E304" s="26">
        <f>+VLOOKUP(A304,[1]Mpios!D$10:P$1131,13,0)</f>
        <v>18876</v>
      </c>
      <c r="F304" s="48">
        <f t="shared" si="8"/>
        <v>402.62767535494811</v>
      </c>
    </row>
    <row r="305" spans="1:6">
      <c r="A305" s="25" t="s">
        <v>501</v>
      </c>
      <c r="B305" s="8" t="str">
        <f>+VLOOKUP(A305,[1]Mpios!B$10:C$1131,2,0)</f>
        <v>Huila</v>
      </c>
      <c r="C305" s="8" t="str">
        <f>+VLOOKUP(A305,[1]Mpios!D$10:E$1131,2,0)</f>
        <v>Palestina</v>
      </c>
      <c r="D305" s="40">
        <v>46</v>
      </c>
      <c r="E305" s="26">
        <f>+VLOOKUP(A305,[1]Mpios!D$10:P$1131,13,0)</f>
        <v>11560</v>
      </c>
      <c r="F305" s="48">
        <f t="shared" si="8"/>
        <v>397.92387543252596</v>
      </c>
    </row>
    <row r="306" spans="1:6">
      <c r="A306" s="25" t="s">
        <v>333</v>
      </c>
      <c r="B306" s="8" t="str">
        <f>+VLOOKUP(A306,[1]Mpios!B$10:C$1131,2,0)</f>
        <v>Cauca</v>
      </c>
      <c r="C306" s="8" t="str">
        <f>+VLOOKUP(A306,[1]Mpios!D$10:E$1131,2,0)</f>
        <v>Timbío</v>
      </c>
      <c r="D306" s="40">
        <v>134</v>
      </c>
      <c r="E306" s="26">
        <f>+VLOOKUP(A306,[1]Mpios!D$10:P$1131,13,0)</f>
        <v>33883</v>
      </c>
      <c r="F306" s="48">
        <f t="shared" si="8"/>
        <v>395.47855856919398</v>
      </c>
    </row>
    <row r="307" spans="1:6">
      <c r="A307" s="25" t="s">
        <v>106</v>
      </c>
      <c r="B307" s="8" t="str">
        <f>+VLOOKUP(A307,[1]Mpios!B$10:C$1131,2,0)</f>
        <v>Antioquia</v>
      </c>
      <c r="C307" s="8" t="str">
        <f>+VLOOKUP(A307,[1]Mpios!D$10:E$1131,2,0)</f>
        <v>Nariño</v>
      </c>
      <c r="D307" s="40">
        <v>68</v>
      </c>
      <c r="E307" s="26">
        <f>+VLOOKUP(A307,[1]Mpios!D$10:P$1131,13,0)</f>
        <v>17291</v>
      </c>
      <c r="F307" s="48">
        <f t="shared" si="8"/>
        <v>393.26817419466772</v>
      </c>
    </row>
    <row r="308" spans="1:6">
      <c r="A308" s="25" t="s">
        <v>310</v>
      </c>
      <c r="B308" s="8" t="str">
        <f>+VLOOKUP(A308,[1]Mpios!B$10:C$1131,2,0)</f>
        <v>Cauca</v>
      </c>
      <c r="C308" s="8" t="str">
        <f>+VLOOKUP(A308,[1]Mpios!D$10:E$1131,2,0)</f>
        <v>Inzá</v>
      </c>
      <c r="D308" s="40">
        <v>120</v>
      </c>
      <c r="E308" s="26">
        <f>+VLOOKUP(A308,[1]Mpios!D$10:P$1131,13,0)</f>
        <v>30803</v>
      </c>
      <c r="F308" s="48">
        <f t="shared" si="8"/>
        <v>389.57244424244391</v>
      </c>
    </row>
    <row r="309" spans="1:6">
      <c r="A309" s="25" t="s">
        <v>841</v>
      </c>
      <c r="B309" s="8" t="str">
        <f>+VLOOKUP(A309,[1]Mpios!B$10:C$1131,2,0)</f>
        <v>Valle del Cauca</v>
      </c>
      <c r="C309" s="8" t="str">
        <f>+VLOOKUP(A309,[1]Mpios!D$10:E$1131,2,0)</f>
        <v>El Águila</v>
      </c>
      <c r="D309" s="40">
        <v>43</v>
      </c>
      <c r="E309" s="26">
        <f>+VLOOKUP(A309,[1]Mpios!D$10:P$1131,13,0)</f>
        <v>11069</v>
      </c>
      <c r="F309" s="48">
        <f t="shared" si="8"/>
        <v>388.47231005510889</v>
      </c>
    </row>
    <row r="310" spans="1:6">
      <c r="A310" s="25" t="s">
        <v>522</v>
      </c>
      <c r="B310" s="8" t="str">
        <f>+VLOOKUP(A310,[1]Mpios!B$10:C$1131,2,0)</f>
        <v>La Guajira</v>
      </c>
      <c r="C310" s="8" t="str">
        <f>+VLOOKUP(A310,[1]Mpios!D$10:E$1131,2,0)</f>
        <v>Fonseca</v>
      </c>
      <c r="D310" s="40">
        <v>129</v>
      </c>
      <c r="E310" s="26">
        <f>+VLOOKUP(A310,[1]Mpios!D$10:P$1131,13,0)</f>
        <v>33254</v>
      </c>
      <c r="F310" s="48">
        <f t="shared" si="8"/>
        <v>387.92325735249892</v>
      </c>
    </row>
    <row r="311" spans="1:6">
      <c r="A311" s="25" t="s">
        <v>55</v>
      </c>
      <c r="B311" s="8" t="str">
        <f>+VLOOKUP(A311,[1]Mpios!B$10:C$1131,2,0)</f>
        <v>Antioquia</v>
      </c>
      <c r="C311" s="8" t="str">
        <f>+VLOOKUP(A311,[1]Mpios!D$10:E$1131,2,0)</f>
        <v>Betulia</v>
      </c>
      <c r="D311" s="40">
        <v>68</v>
      </c>
      <c r="E311" s="26">
        <f>+VLOOKUP(A311,[1]Mpios!D$10:P$1131,13,0)</f>
        <v>17542</v>
      </c>
      <c r="F311" s="48">
        <f t="shared" si="8"/>
        <v>387.64108995553528</v>
      </c>
    </row>
    <row r="312" spans="1:6">
      <c r="A312" s="25" t="s">
        <v>859</v>
      </c>
      <c r="B312" s="8" t="str">
        <f>+VLOOKUP(A312,[1]Mpios!B$10:C$1131,2,0)</f>
        <v>Valle del Cauca</v>
      </c>
      <c r="C312" s="8" t="str">
        <f>+VLOOKUP(A312,[1]Mpios!D$10:E$1131,2,0)</f>
        <v>Sevilla</v>
      </c>
      <c r="D312" s="40">
        <v>173</v>
      </c>
      <c r="E312" s="26">
        <f>+VLOOKUP(A312,[1]Mpios!D$10:P$1131,13,0)</f>
        <v>45142</v>
      </c>
      <c r="F312" s="48">
        <f t="shared" si="8"/>
        <v>383.23512471755794</v>
      </c>
    </row>
    <row r="313" spans="1:6">
      <c r="A313" s="25" t="s">
        <v>63</v>
      </c>
      <c r="B313" s="8" t="str">
        <f>+VLOOKUP(A313,[1]Mpios!B$10:C$1131,2,0)</f>
        <v>Antioquia</v>
      </c>
      <c r="C313" s="8" t="str">
        <f>+VLOOKUP(A313,[1]Mpios!D$10:E$1131,2,0)</f>
        <v>Cañasgordas</v>
      </c>
      <c r="D313" s="40">
        <v>64</v>
      </c>
      <c r="E313" s="26">
        <f>+VLOOKUP(A313,[1]Mpios!D$10:P$1131,13,0)</f>
        <v>16763</v>
      </c>
      <c r="F313" s="48">
        <f t="shared" si="8"/>
        <v>381.79323510111556</v>
      </c>
    </row>
    <row r="314" spans="1:6">
      <c r="A314" s="25" t="s">
        <v>391</v>
      </c>
      <c r="B314" s="8" t="str">
        <f>+VLOOKUP(A314,[1]Mpios!B$10:C$1131,2,0)</f>
        <v>Córdoba</v>
      </c>
      <c r="C314" s="8" t="str">
        <f>+VLOOKUP(A314,[1]Mpios!D$10:E$1131,2,0)</f>
        <v>Valencia</v>
      </c>
      <c r="D314" s="40">
        <v>164</v>
      </c>
      <c r="E314" s="26">
        <f>+VLOOKUP(A314,[1]Mpios!D$10:P$1131,13,0)</f>
        <v>42971</v>
      </c>
      <c r="F314" s="48">
        <f t="shared" si="8"/>
        <v>381.65274254729934</v>
      </c>
    </row>
    <row r="315" spans="1:6">
      <c r="A315" s="25" t="s">
        <v>621</v>
      </c>
      <c r="B315" s="8" t="str">
        <f>+VLOOKUP(A315,[1]Mpios!B$10:C$1131,2,0)</f>
        <v>Nariño</v>
      </c>
      <c r="C315" s="8" t="str">
        <f>+VLOOKUP(A315,[1]Mpios!D$10:E$1131,2,0)</f>
        <v>Los Andes</v>
      </c>
      <c r="D315" s="40">
        <v>74</v>
      </c>
      <c r="E315" s="26">
        <f>+VLOOKUP(A315,[1]Mpios!D$10:P$1131,13,0)</f>
        <v>19414</v>
      </c>
      <c r="F315" s="48">
        <f t="shared" si="8"/>
        <v>381.16822911301125</v>
      </c>
    </row>
    <row r="316" spans="1:6">
      <c r="A316" s="25" t="s">
        <v>568</v>
      </c>
      <c r="B316" s="8" t="str">
        <f>+VLOOKUP(A316,[1]Mpios!B$10:C$1131,2,0)</f>
        <v>Meta</v>
      </c>
      <c r="C316" s="8" t="str">
        <f>+VLOOKUP(A316,[1]Mpios!D$10:E$1131,2,0)</f>
        <v>El Dorado</v>
      </c>
      <c r="D316" s="40">
        <v>13</v>
      </c>
      <c r="E316" s="26">
        <f>+VLOOKUP(A316,[1]Mpios!D$10:P$1131,13,0)</f>
        <v>3429</v>
      </c>
      <c r="F316" s="48">
        <f t="shared" si="8"/>
        <v>379.11927675707204</v>
      </c>
    </row>
    <row r="317" spans="1:6">
      <c r="A317" s="25" t="s">
        <v>426</v>
      </c>
      <c r="B317" s="8" t="str">
        <f>+VLOOKUP(A317,[1]Mpios!B$10:C$1131,2,0)</f>
        <v>Cundinamarca</v>
      </c>
      <c r="C317" s="8" t="str">
        <f>+VLOOKUP(A317,[1]Mpios!D$10:E$1131,2,0)</f>
        <v>Paime</v>
      </c>
      <c r="D317" s="40">
        <v>17</v>
      </c>
      <c r="E317" s="26">
        <f>+VLOOKUP(A317,[1]Mpios!D$10:P$1131,13,0)</f>
        <v>4502</v>
      </c>
      <c r="F317" s="48">
        <f t="shared" si="8"/>
        <v>377.60995113282985</v>
      </c>
    </row>
    <row r="318" spans="1:6">
      <c r="A318" s="25" t="s">
        <v>578</v>
      </c>
      <c r="B318" s="8" t="str">
        <f>+VLOOKUP(A318,[1]Mpios!B$10:C$1131,2,0)</f>
        <v>Meta</v>
      </c>
      <c r="C318" s="8" t="str">
        <f>+VLOOKUP(A318,[1]Mpios!D$10:E$1131,2,0)</f>
        <v>Puerto López</v>
      </c>
      <c r="D318" s="40">
        <v>126</v>
      </c>
      <c r="E318" s="26">
        <f>+VLOOKUP(A318,[1]Mpios!D$10:P$1131,13,0)</f>
        <v>33440</v>
      </c>
      <c r="F318" s="48">
        <f t="shared" si="8"/>
        <v>376.79425837320571</v>
      </c>
    </row>
    <row r="319" spans="1:6">
      <c r="A319" s="25" t="s">
        <v>911</v>
      </c>
      <c r="B319" s="8" t="str">
        <f>+VLOOKUP(A319,[1]Mpios!B$10:C$1131,2,0)</f>
        <v>Amazonas</v>
      </c>
      <c r="C319" s="8" t="str">
        <f>+VLOOKUP(A319,[1]Mpios!D$10:E$1131,2,0)</f>
        <v>Puerto Santander (CD)</v>
      </c>
      <c r="D319" s="40">
        <v>11</v>
      </c>
      <c r="E319" s="26">
        <f>+VLOOKUP(A319,[1]Mpios!D$10:P$1131,13,0)</f>
        <v>2932</v>
      </c>
      <c r="F319" s="48">
        <f t="shared" si="8"/>
        <v>375.17053206002731</v>
      </c>
    </row>
    <row r="320" spans="1:6">
      <c r="A320" s="25" t="s">
        <v>505</v>
      </c>
      <c r="B320" s="8" t="str">
        <f>+VLOOKUP(A320,[1]Mpios!B$10:C$1131,2,0)</f>
        <v>Huila</v>
      </c>
      <c r="C320" s="8" t="str">
        <f>+VLOOKUP(A320,[1]Mpios!D$10:E$1131,2,0)</f>
        <v>Saladoblanco</v>
      </c>
      <c r="D320" s="40">
        <v>43</v>
      </c>
      <c r="E320" s="26">
        <f>+VLOOKUP(A320,[1]Mpios!D$10:P$1131,13,0)</f>
        <v>11462</v>
      </c>
      <c r="F320" s="48">
        <f t="shared" si="8"/>
        <v>375.15267841563423</v>
      </c>
    </row>
    <row r="321" spans="1:6">
      <c r="A321" s="25" t="s">
        <v>845</v>
      </c>
      <c r="B321" s="8" t="str">
        <f>+VLOOKUP(A321,[1]Mpios!B$10:C$1131,2,0)</f>
        <v>Valle del Cauca</v>
      </c>
      <c r="C321" s="8" t="str">
        <f>+VLOOKUP(A321,[1]Mpios!D$10:E$1131,2,0)</f>
        <v>Florida</v>
      </c>
      <c r="D321" s="40">
        <v>218</v>
      </c>
      <c r="E321" s="26">
        <f>+VLOOKUP(A321,[1]Mpios!D$10:P$1131,13,0)</f>
        <v>58122</v>
      </c>
      <c r="F321" s="48">
        <f t="shared" si="8"/>
        <v>375.07312205361137</v>
      </c>
    </row>
    <row r="322" spans="1:6">
      <c r="A322" s="25" t="s">
        <v>415</v>
      </c>
      <c r="B322" s="8" t="str">
        <f>+VLOOKUP(A322,[1]Mpios!B$10:C$1131,2,0)</f>
        <v>Cundinamarca</v>
      </c>
      <c r="C322" s="8" t="str">
        <f>+VLOOKUP(A322,[1]Mpios!D$10:E$1131,2,0)</f>
        <v>Jerusalén</v>
      </c>
      <c r="D322" s="40">
        <v>10</v>
      </c>
      <c r="E322" s="26">
        <f>+VLOOKUP(A322,[1]Mpios!D$10:P$1131,13,0)</f>
        <v>2679</v>
      </c>
      <c r="F322" s="48">
        <f t="shared" si="8"/>
        <v>373.2736095558044</v>
      </c>
    </row>
    <row r="323" spans="1:6">
      <c r="A323" s="25" t="s">
        <v>585</v>
      </c>
      <c r="B323" s="8" t="str">
        <f>+VLOOKUP(A323,[1]Mpios!B$10:C$1131,2,0)</f>
        <v>Meta</v>
      </c>
      <c r="C323" s="8" t="str">
        <f>+VLOOKUP(A323,[1]Mpios!D$10:E$1131,2,0)</f>
        <v>San Martín</v>
      </c>
      <c r="D323" s="40">
        <v>92</v>
      </c>
      <c r="E323" s="26">
        <f>+VLOOKUP(A323,[1]Mpios!D$10:P$1131,13,0)</f>
        <v>24670</v>
      </c>
      <c r="F323" s="48">
        <f t="shared" ref="F323:F386" si="9">+(D323/E323)*100000</f>
        <v>372.92257802999592</v>
      </c>
    </row>
    <row r="324" spans="1:6">
      <c r="A324" s="25" t="s">
        <v>837</v>
      </c>
      <c r="B324" s="8" t="str">
        <f>+VLOOKUP(A324,[1]Mpios!B$10:C$1131,2,0)</f>
        <v>Valle del Cauca</v>
      </c>
      <c r="C324" s="8" t="str">
        <f>+VLOOKUP(A324,[1]Mpios!D$10:E$1131,2,0)</f>
        <v>Calima</v>
      </c>
      <c r="D324" s="40">
        <v>58</v>
      </c>
      <c r="E324" s="26">
        <f>+VLOOKUP(A324,[1]Mpios!D$10:P$1131,13,0)</f>
        <v>15763</v>
      </c>
      <c r="F324" s="48">
        <f t="shared" si="9"/>
        <v>367.95026327475733</v>
      </c>
    </row>
    <row r="325" spans="1:6">
      <c r="A325" s="25" t="s">
        <v>130</v>
      </c>
      <c r="B325" s="8" t="str">
        <f>+VLOOKUP(A325,[1]Mpios!B$10:C$1131,2,0)</f>
        <v>Antioquia</v>
      </c>
      <c r="C325" s="8" t="str">
        <f>+VLOOKUP(A325,[1]Mpios!D$10:E$1131,2,0)</f>
        <v>San Pedro de Uraba</v>
      </c>
      <c r="D325" s="40">
        <v>115</v>
      </c>
      <c r="E325" s="26">
        <f>+VLOOKUP(A325,[1]Mpios!D$10:P$1131,13,0)</f>
        <v>31280</v>
      </c>
      <c r="F325" s="48">
        <f t="shared" si="9"/>
        <v>367.64705882352939</v>
      </c>
    </row>
    <row r="326" spans="1:6">
      <c r="A326" s="25" t="s">
        <v>414</v>
      </c>
      <c r="B326" s="8" t="str">
        <f>+VLOOKUP(A326,[1]Mpios!B$10:C$1131,2,0)</f>
        <v>Cundinamarca</v>
      </c>
      <c r="C326" s="8" t="str">
        <f>+VLOOKUP(A326,[1]Mpios!D$10:E$1131,2,0)</f>
        <v>Gutiérrez</v>
      </c>
      <c r="D326" s="40">
        <v>15</v>
      </c>
      <c r="E326" s="26">
        <f>+VLOOKUP(A326,[1]Mpios!D$10:P$1131,13,0)</f>
        <v>4097</v>
      </c>
      <c r="F326" s="48">
        <f t="shared" si="9"/>
        <v>366.12155235538199</v>
      </c>
    </row>
    <row r="327" spans="1:6">
      <c r="A327" s="25" t="s">
        <v>784</v>
      </c>
      <c r="B327" s="8" t="str">
        <f>+VLOOKUP(A327,[1]Mpios!B$10:C$1131,2,0)</f>
        <v>Tolima</v>
      </c>
      <c r="C327" s="8" t="str">
        <f>+VLOOKUP(A327,[1]Mpios!D$10:E$1131,2,0)</f>
        <v>Ambalema</v>
      </c>
      <c r="D327" s="40">
        <v>25</v>
      </c>
      <c r="E327" s="26">
        <f>+VLOOKUP(A327,[1]Mpios!D$10:P$1131,13,0)</f>
        <v>6837</v>
      </c>
      <c r="F327" s="48">
        <f t="shared" si="9"/>
        <v>365.65745209887382</v>
      </c>
    </row>
    <row r="328" spans="1:6">
      <c r="A328" s="25" t="s">
        <v>894</v>
      </c>
      <c r="B328" s="8" t="str">
        <f>+VLOOKUP(A328,[1]Mpios!B$10:C$1131,2,0)</f>
        <v>Putumayo</v>
      </c>
      <c r="C328" s="8" t="str">
        <f>+VLOOKUP(A328,[1]Mpios!D$10:E$1131,2,0)</f>
        <v>Colón</v>
      </c>
      <c r="D328" s="40">
        <v>20</v>
      </c>
      <c r="E328" s="26">
        <f>+VLOOKUP(A328,[1]Mpios!D$10:P$1131,13,0)</f>
        <v>5519</v>
      </c>
      <c r="F328" s="48">
        <f t="shared" si="9"/>
        <v>362.38448994383037</v>
      </c>
    </row>
    <row r="329" spans="1:6">
      <c r="A329" s="25" t="s">
        <v>819</v>
      </c>
      <c r="B329" s="8" t="str">
        <f>+VLOOKUP(A329,[1]Mpios!B$10:C$1131,2,0)</f>
        <v>Tolima</v>
      </c>
      <c r="C329" s="8" t="str">
        <f>+VLOOKUP(A329,[1]Mpios!D$10:E$1131,2,0)</f>
        <v>Saldaña</v>
      </c>
      <c r="D329" s="40">
        <v>51</v>
      </c>
      <c r="E329" s="26">
        <f>+VLOOKUP(A329,[1]Mpios!D$10:P$1131,13,0)</f>
        <v>14447</v>
      </c>
      <c r="F329" s="48">
        <f t="shared" si="9"/>
        <v>353.01446667128124</v>
      </c>
    </row>
    <row r="330" spans="1:6">
      <c r="A330" s="25" t="s">
        <v>360</v>
      </c>
      <c r="B330" s="8" t="str">
        <f>+VLOOKUP(A330,[1]Mpios!B$10:C$1131,2,0)</f>
        <v>Cesar</v>
      </c>
      <c r="C330" s="8" t="str">
        <f>+VLOOKUP(A330,[1]Mpios!D$10:E$1131,2,0)</f>
        <v>San Diego</v>
      </c>
      <c r="D330" s="40">
        <v>47</v>
      </c>
      <c r="E330" s="26">
        <f>+VLOOKUP(A330,[1]Mpios!D$10:P$1131,13,0)</f>
        <v>13376</v>
      </c>
      <c r="F330" s="48">
        <f t="shared" si="9"/>
        <v>351.3755980861244</v>
      </c>
    </row>
    <row r="331" spans="1:6">
      <c r="A331" s="25" t="s">
        <v>154</v>
      </c>
      <c r="B331" s="8" t="str">
        <f>+VLOOKUP(A331,[1]Mpios!B$10:C$1131,2,0)</f>
        <v>Antioquia</v>
      </c>
      <c r="C331" s="8" t="str">
        <f>+VLOOKUP(A331,[1]Mpios!D$10:E$1131,2,0)</f>
        <v>Yalí</v>
      </c>
      <c r="D331" s="40">
        <v>29</v>
      </c>
      <c r="E331" s="26">
        <f>+VLOOKUP(A331,[1]Mpios!D$10:P$1131,13,0)</f>
        <v>8318</v>
      </c>
      <c r="F331" s="48">
        <f t="shared" si="9"/>
        <v>348.64150036066366</v>
      </c>
    </row>
    <row r="332" spans="1:6">
      <c r="A332" s="25" t="s">
        <v>56</v>
      </c>
      <c r="B332" s="8" t="str">
        <f>+VLOOKUP(A332,[1]Mpios!B$10:C$1131,2,0)</f>
        <v>Antioquia</v>
      </c>
      <c r="C332" s="8" t="str">
        <f>+VLOOKUP(A332,[1]Mpios!D$10:E$1131,2,0)</f>
        <v>Ciudad Bolívar</v>
      </c>
      <c r="D332" s="40">
        <v>94</v>
      </c>
      <c r="E332" s="26">
        <f>+VLOOKUP(A332,[1]Mpios!D$10:P$1131,13,0)</f>
        <v>27084</v>
      </c>
      <c r="F332" s="48">
        <f t="shared" si="9"/>
        <v>347.06837985526511</v>
      </c>
    </row>
    <row r="333" spans="1:6">
      <c r="A333" s="25" t="s">
        <v>327</v>
      </c>
      <c r="B333" s="8" t="str">
        <f>+VLOOKUP(A333,[1]Mpios!B$10:C$1131,2,0)</f>
        <v>Cauca</v>
      </c>
      <c r="C333" s="8" t="str">
        <f>+VLOOKUP(A333,[1]Mpios!D$10:E$1131,2,0)</f>
        <v>Santander de Quilichao</v>
      </c>
      <c r="D333" s="40">
        <v>322</v>
      </c>
      <c r="E333" s="26">
        <f>+VLOOKUP(A333,[1]Mpios!D$10:P$1131,13,0)</f>
        <v>93545</v>
      </c>
      <c r="F333" s="48">
        <f t="shared" si="9"/>
        <v>344.21935966647067</v>
      </c>
    </row>
    <row r="334" spans="1:6">
      <c r="A334" s="25" t="s">
        <v>204</v>
      </c>
      <c r="B334" s="8" t="str">
        <f>+VLOOKUP(A334,[1]Mpios!B$10:C$1131,2,0)</f>
        <v>Bolívar</v>
      </c>
      <c r="C334" s="8" t="str">
        <f>+VLOOKUP(A334,[1]Mpios!D$10:E$1131,2,0)</f>
        <v>San Jacinto del Cauca</v>
      </c>
      <c r="D334" s="40">
        <v>46</v>
      </c>
      <c r="E334" s="26">
        <f>+VLOOKUP(A334,[1]Mpios!D$10:P$1131,13,0)</f>
        <v>13426</v>
      </c>
      <c r="F334" s="48">
        <f t="shared" si="9"/>
        <v>342.61879934455533</v>
      </c>
    </row>
    <row r="335" spans="1:6">
      <c r="A335" s="25" t="s">
        <v>679</v>
      </c>
      <c r="B335" s="8" t="str">
        <f>+VLOOKUP(A335,[1]Mpios!B$10:C$1131,2,0)</f>
        <v>Norte de Santander</v>
      </c>
      <c r="C335" s="8" t="str">
        <f>+VLOOKUP(A335,[1]Mpios!D$10:E$1131,2,0)</f>
        <v>Toledo</v>
      </c>
      <c r="D335" s="40">
        <v>59</v>
      </c>
      <c r="E335" s="26">
        <f>+VLOOKUP(A335,[1]Mpios!D$10:P$1131,13,0)</f>
        <v>17283</v>
      </c>
      <c r="F335" s="48">
        <f t="shared" si="9"/>
        <v>341.37591853266213</v>
      </c>
    </row>
    <row r="336" spans="1:6">
      <c r="A336" s="25" t="s">
        <v>742</v>
      </c>
      <c r="B336" s="8" t="str">
        <f>+VLOOKUP(A336,[1]Mpios!B$10:C$1131,2,0)</f>
        <v>Santander</v>
      </c>
      <c r="C336" s="8" t="str">
        <f>+VLOOKUP(A336,[1]Mpios!D$10:E$1131,2,0)</f>
        <v>Puerto Wilches</v>
      </c>
      <c r="D336" s="40">
        <v>107</v>
      </c>
      <c r="E336" s="26">
        <f>+VLOOKUP(A336,[1]Mpios!D$10:P$1131,13,0)</f>
        <v>31511</v>
      </c>
      <c r="F336" s="48">
        <f t="shared" si="9"/>
        <v>339.56396179112056</v>
      </c>
    </row>
    <row r="337" spans="1:6">
      <c r="A337" s="25" t="s">
        <v>124</v>
      </c>
      <c r="B337" s="8" t="str">
        <f>+VLOOKUP(A337,[1]Mpios!B$10:C$1131,2,0)</f>
        <v>Antioquia</v>
      </c>
      <c r="C337" s="8" t="str">
        <f>+VLOOKUP(A337,[1]Mpios!D$10:E$1131,2,0)</f>
        <v>San Francisco</v>
      </c>
      <c r="D337" s="40">
        <v>18</v>
      </c>
      <c r="E337" s="26">
        <f>+VLOOKUP(A337,[1]Mpios!D$10:P$1131,13,0)</f>
        <v>5318</v>
      </c>
      <c r="F337" s="48">
        <f t="shared" si="9"/>
        <v>338.47311019180142</v>
      </c>
    </row>
    <row r="338" spans="1:6">
      <c r="A338" s="25" t="s">
        <v>861</v>
      </c>
      <c r="B338" s="8" t="str">
        <f>+VLOOKUP(A338,[1]Mpios!B$10:C$1131,2,0)</f>
        <v>Valle del Cauca</v>
      </c>
      <c r="C338" s="8" t="str">
        <f>+VLOOKUP(A338,[1]Mpios!D$10:E$1131,2,0)</f>
        <v>Trujillo</v>
      </c>
      <c r="D338" s="40">
        <v>61</v>
      </c>
      <c r="E338" s="26">
        <f>+VLOOKUP(A338,[1]Mpios!D$10:P$1131,13,0)</f>
        <v>18100</v>
      </c>
      <c r="F338" s="48">
        <f t="shared" si="9"/>
        <v>337.0165745856354</v>
      </c>
    </row>
    <row r="339" spans="1:6">
      <c r="A339" s="25" t="s">
        <v>361</v>
      </c>
      <c r="B339" s="8" t="str">
        <f>+VLOOKUP(A339,[1]Mpios!B$10:C$1131,2,0)</f>
        <v>Cesar</v>
      </c>
      <c r="C339" s="8" t="str">
        <f>+VLOOKUP(A339,[1]Mpios!D$10:E$1131,2,0)</f>
        <v>San Martín</v>
      </c>
      <c r="D339" s="40">
        <v>62</v>
      </c>
      <c r="E339" s="26">
        <f>+VLOOKUP(A339,[1]Mpios!D$10:P$1131,13,0)</f>
        <v>18548</v>
      </c>
      <c r="F339" s="48">
        <f t="shared" si="9"/>
        <v>334.26784558982104</v>
      </c>
    </row>
    <row r="340" spans="1:6">
      <c r="A340" s="25" t="s">
        <v>54</v>
      </c>
      <c r="B340" s="8" t="str">
        <f>+VLOOKUP(A340,[1]Mpios!B$10:C$1131,2,0)</f>
        <v>Antioquia</v>
      </c>
      <c r="C340" s="8" t="str">
        <f>+VLOOKUP(A340,[1]Mpios!D$10:E$1131,2,0)</f>
        <v>Betania</v>
      </c>
      <c r="D340" s="40">
        <v>31</v>
      </c>
      <c r="E340" s="26">
        <f>+VLOOKUP(A340,[1]Mpios!D$10:P$1131,13,0)</f>
        <v>9286</v>
      </c>
      <c r="F340" s="48">
        <f t="shared" si="9"/>
        <v>333.83588197286235</v>
      </c>
    </row>
    <row r="341" spans="1:6">
      <c r="A341" s="25" t="s">
        <v>246</v>
      </c>
      <c r="B341" s="8" t="str">
        <f>+VLOOKUP(A341,[1]Mpios!B$10:C$1131,2,0)</f>
        <v>Boyacá</v>
      </c>
      <c r="C341" s="8" t="str">
        <f>+VLOOKUP(A341,[1]Mpios!D$10:E$1131,2,0)</f>
        <v>Socotá</v>
      </c>
      <c r="D341" s="40">
        <v>27</v>
      </c>
      <c r="E341" s="26">
        <f>+VLOOKUP(A341,[1]Mpios!D$10:P$1131,13,0)</f>
        <v>8128</v>
      </c>
      <c r="F341" s="48">
        <f t="shared" si="9"/>
        <v>332.18503937007875</v>
      </c>
    </row>
    <row r="342" spans="1:6">
      <c r="A342" s="25" t="s">
        <v>503</v>
      </c>
      <c r="B342" s="8" t="str">
        <f>+VLOOKUP(A342,[1]Mpios!B$10:C$1131,2,0)</f>
        <v>Huila</v>
      </c>
      <c r="C342" s="8" t="str">
        <f>+VLOOKUP(A342,[1]Mpios!D$10:E$1131,2,0)</f>
        <v>Pitalito</v>
      </c>
      <c r="D342" s="40">
        <v>417</v>
      </c>
      <c r="E342" s="26">
        <f>+VLOOKUP(A342,[1]Mpios!D$10:P$1131,13,0)</f>
        <v>125823</v>
      </c>
      <c r="F342" s="48">
        <f t="shared" si="9"/>
        <v>331.41794425502491</v>
      </c>
    </row>
    <row r="343" spans="1:6">
      <c r="A343" s="25" t="s">
        <v>863</v>
      </c>
      <c r="B343" s="8" t="str">
        <f>+VLOOKUP(A343,[1]Mpios!B$10:C$1131,2,0)</f>
        <v>Valle del Cauca</v>
      </c>
      <c r="C343" s="8" t="str">
        <f>+VLOOKUP(A343,[1]Mpios!D$10:E$1131,2,0)</f>
        <v>Ulloa</v>
      </c>
      <c r="D343" s="40">
        <v>18</v>
      </c>
      <c r="E343" s="26">
        <f>+VLOOKUP(A343,[1]Mpios!D$10:P$1131,13,0)</f>
        <v>5457</v>
      </c>
      <c r="F343" s="48">
        <f t="shared" si="9"/>
        <v>329.8515667949423</v>
      </c>
    </row>
    <row r="344" spans="1:6">
      <c r="A344" s="25" t="s">
        <v>111</v>
      </c>
      <c r="B344" s="8" t="str">
        <f>+VLOOKUP(A344,[1]Mpios!B$10:C$1131,2,0)</f>
        <v>Antioquia</v>
      </c>
      <c r="C344" s="8" t="str">
        <f>+VLOOKUP(A344,[1]Mpios!D$10:E$1131,2,0)</f>
        <v>Peque</v>
      </c>
      <c r="D344" s="40">
        <v>36</v>
      </c>
      <c r="E344" s="26">
        <f>+VLOOKUP(A344,[1]Mpios!D$10:P$1131,13,0)</f>
        <v>10925</v>
      </c>
      <c r="F344" s="48">
        <f t="shared" si="9"/>
        <v>329.51945080091537</v>
      </c>
    </row>
    <row r="345" spans="1:6">
      <c r="A345" s="25" t="s">
        <v>913</v>
      </c>
      <c r="B345" s="8" t="str">
        <f>+VLOOKUP(A345,[1]Mpios!B$10:C$1131,2,0)</f>
        <v>Guainía</v>
      </c>
      <c r="C345" s="8" t="str">
        <f>+VLOOKUP(A345,[1]Mpios!D$10:E$1131,2,0)</f>
        <v>Barranco Minas (CD)</v>
      </c>
      <c r="D345" s="40">
        <v>16</v>
      </c>
      <c r="E345" s="26">
        <f>+VLOOKUP(A345,[1]Mpios!D$10:P$1131,13,0)</f>
        <v>4862</v>
      </c>
      <c r="F345" s="48">
        <f t="shared" si="9"/>
        <v>329.08268202385852</v>
      </c>
    </row>
    <row r="346" spans="1:6">
      <c r="A346" s="25" t="s">
        <v>376</v>
      </c>
      <c r="B346" s="8" t="str">
        <f>+VLOOKUP(A346,[1]Mpios!B$10:C$1131,2,0)</f>
        <v>Córdoba</v>
      </c>
      <c r="C346" s="8" t="str">
        <f>+VLOOKUP(A346,[1]Mpios!D$10:E$1131,2,0)</f>
        <v>Moñitos</v>
      </c>
      <c r="D346" s="40">
        <v>89</v>
      </c>
      <c r="E346" s="26">
        <f>+VLOOKUP(A346,[1]Mpios!D$10:P$1131,13,0)</f>
        <v>27433</v>
      </c>
      <c r="F346" s="48">
        <f t="shared" si="9"/>
        <v>324.42678525863016</v>
      </c>
    </row>
    <row r="347" spans="1:6">
      <c r="A347" s="25" t="s">
        <v>857</v>
      </c>
      <c r="B347" s="8" t="str">
        <f>+VLOOKUP(A347,[1]Mpios!B$10:C$1131,2,0)</f>
        <v>Valle del Cauca</v>
      </c>
      <c r="C347" s="8" t="str">
        <f>+VLOOKUP(A347,[1]Mpios!D$10:E$1131,2,0)</f>
        <v>Roldanillo</v>
      </c>
      <c r="D347" s="40">
        <v>105</v>
      </c>
      <c r="E347" s="26">
        <f>+VLOOKUP(A347,[1]Mpios!D$10:P$1131,13,0)</f>
        <v>32778</v>
      </c>
      <c r="F347" s="48">
        <f t="shared" si="9"/>
        <v>320.33681127585578</v>
      </c>
    </row>
    <row r="348" spans="1:6">
      <c r="A348" s="25" t="s">
        <v>704</v>
      </c>
      <c r="B348" s="8" t="str">
        <f>+VLOOKUP(A348,[1]Mpios!B$10:C$1131,2,0)</f>
        <v>Risaralda</v>
      </c>
      <c r="C348" s="8" t="str">
        <f>+VLOOKUP(A348,[1]Mpios!D$10:E$1131,2,0)</f>
        <v>Quinchía</v>
      </c>
      <c r="D348" s="40">
        <v>108</v>
      </c>
      <c r="E348" s="26">
        <f>+VLOOKUP(A348,[1]Mpios!D$10:P$1131,13,0)</f>
        <v>33754</v>
      </c>
      <c r="F348" s="48">
        <f t="shared" si="9"/>
        <v>319.96207856846593</v>
      </c>
    </row>
    <row r="349" spans="1:6">
      <c r="A349" s="25" t="s">
        <v>303</v>
      </c>
      <c r="B349" s="8" t="str">
        <f>+VLOOKUP(A349,[1]Mpios!B$10:C$1131,2,0)</f>
        <v>Cauca</v>
      </c>
      <c r="C349" s="8" t="str">
        <f>+VLOOKUP(A349,[1]Mpios!D$10:E$1131,2,0)</f>
        <v>Caldono</v>
      </c>
      <c r="D349" s="40">
        <v>104</v>
      </c>
      <c r="E349" s="26">
        <f>+VLOOKUP(A349,[1]Mpios!D$10:P$1131,13,0)</f>
        <v>33122</v>
      </c>
      <c r="F349" s="48">
        <f t="shared" si="9"/>
        <v>313.99070104462288</v>
      </c>
    </row>
    <row r="350" spans="1:6">
      <c r="A350" s="25" t="s">
        <v>230</v>
      </c>
      <c r="B350" s="8" t="str">
        <f>+VLOOKUP(A350,[1]Mpios!B$10:C$1131,2,0)</f>
        <v>Boyacá</v>
      </c>
      <c r="C350" s="8" t="str">
        <f>+VLOOKUP(A350,[1]Mpios!D$10:E$1131,2,0)</f>
        <v>Labranzagrande</v>
      </c>
      <c r="D350" s="40">
        <v>16</v>
      </c>
      <c r="E350" s="26">
        <f>+VLOOKUP(A350,[1]Mpios!D$10:P$1131,13,0)</f>
        <v>5099</v>
      </c>
      <c r="F350" s="48">
        <f t="shared" si="9"/>
        <v>313.78701706216907</v>
      </c>
    </row>
    <row r="351" spans="1:6">
      <c r="A351" s="25" t="s">
        <v>774</v>
      </c>
      <c r="B351" s="8" t="str">
        <f>+VLOOKUP(A351,[1]Mpios!B$10:C$1131,2,0)</f>
        <v>Sucre</v>
      </c>
      <c r="C351" s="8" t="str">
        <f>+VLOOKUP(A351,[1]Mpios!D$10:E$1131,2,0)</f>
        <v>San Marcos</v>
      </c>
      <c r="D351" s="40">
        <v>178</v>
      </c>
      <c r="E351" s="26">
        <f>+VLOOKUP(A351,[1]Mpios!D$10:P$1131,13,0)</f>
        <v>57071</v>
      </c>
      <c r="F351" s="48">
        <f t="shared" si="9"/>
        <v>311.89220444709224</v>
      </c>
    </row>
    <row r="352" spans="1:6">
      <c r="A352" s="25" t="s">
        <v>581</v>
      </c>
      <c r="B352" s="8" t="str">
        <f>+VLOOKUP(A352,[1]Mpios!B$10:C$1131,2,0)</f>
        <v>Meta</v>
      </c>
      <c r="C352" s="8" t="str">
        <f>+VLOOKUP(A352,[1]Mpios!D$10:E$1131,2,0)</f>
        <v>Restrepo</v>
      </c>
      <c r="D352" s="40">
        <v>33</v>
      </c>
      <c r="E352" s="26">
        <f>+VLOOKUP(A352,[1]Mpios!D$10:P$1131,13,0)</f>
        <v>10599</v>
      </c>
      <c r="F352" s="48">
        <f t="shared" si="9"/>
        <v>311.3501273705067</v>
      </c>
    </row>
    <row r="353" spans="1:6">
      <c r="A353" s="25" t="s">
        <v>211</v>
      </c>
      <c r="B353" s="8" t="str">
        <f>+VLOOKUP(A353,[1]Mpios!B$10:C$1131,2,0)</f>
        <v>Bolívar</v>
      </c>
      <c r="C353" s="8" t="str">
        <f>+VLOOKUP(A353,[1]Mpios!D$10:E$1131,2,0)</f>
        <v>Simití</v>
      </c>
      <c r="D353" s="40">
        <v>63</v>
      </c>
      <c r="E353" s="26">
        <f>+VLOOKUP(A353,[1]Mpios!D$10:P$1131,13,0)</f>
        <v>20271</v>
      </c>
      <c r="F353" s="48">
        <f t="shared" si="9"/>
        <v>310.78881160278229</v>
      </c>
    </row>
    <row r="354" spans="1:6">
      <c r="A354" s="25" t="s">
        <v>842</v>
      </c>
      <c r="B354" s="8" t="str">
        <f>+VLOOKUP(A354,[1]Mpios!B$10:C$1131,2,0)</f>
        <v>Valle del Cauca</v>
      </c>
      <c r="C354" s="8" t="str">
        <f>+VLOOKUP(A354,[1]Mpios!D$10:E$1131,2,0)</f>
        <v>El Cairo</v>
      </c>
      <c r="D354" s="40">
        <v>31</v>
      </c>
      <c r="E354" s="26">
        <f>+VLOOKUP(A354,[1]Mpios!D$10:P$1131,13,0)</f>
        <v>9976</v>
      </c>
      <c r="F354" s="48">
        <f t="shared" si="9"/>
        <v>310.74578989574979</v>
      </c>
    </row>
    <row r="355" spans="1:6">
      <c r="A355" s="25" t="s">
        <v>132</v>
      </c>
      <c r="B355" s="8" t="str">
        <f>+VLOOKUP(A355,[1]Mpios!B$10:C$1131,2,0)</f>
        <v>Antioquia</v>
      </c>
      <c r="C355" s="8" t="str">
        <f>+VLOOKUP(A355,[1]Mpios!D$10:E$1131,2,0)</f>
        <v>San Roque</v>
      </c>
      <c r="D355" s="40">
        <v>52</v>
      </c>
      <c r="E355" s="26">
        <f>+VLOOKUP(A355,[1]Mpios!D$10:P$1131,13,0)</f>
        <v>16789</v>
      </c>
      <c r="F355" s="48">
        <f t="shared" si="9"/>
        <v>309.72660670677232</v>
      </c>
    </row>
    <row r="356" spans="1:6">
      <c r="A356" s="25" t="s">
        <v>316</v>
      </c>
      <c r="B356" s="8" t="str">
        <f>+VLOOKUP(A356,[1]Mpios!B$10:C$1131,2,0)</f>
        <v>Cauca</v>
      </c>
      <c r="C356" s="8" t="str">
        <f>+VLOOKUP(A356,[1]Mpios!D$10:E$1131,2,0)</f>
        <v>Miranda</v>
      </c>
      <c r="D356" s="40">
        <v>123</v>
      </c>
      <c r="E356" s="26">
        <f>+VLOOKUP(A356,[1]Mpios!D$10:P$1131,13,0)</f>
        <v>39718</v>
      </c>
      <c r="F356" s="48">
        <f t="shared" si="9"/>
        <v>309.68326703257969</v>
      </c>
    </row>
    <row r="357" spans="1:6">
      <c r="A357" s="25" t="s">
        <v>235</v>
      </c>
      <c r="B357" s="8" t="str">
        <f>+VLOOKUP(A357,[1]Mpios!B$10:C$1131,2,0)</f>
        <v>Boyacá</v>
      </c>
      <c r="C357" s="8" t="str">
        <f>+VLOOKUP(A357,[1]Mpios!D$10:E$1131,2,0)</f>
        <v>Páez</v>
      </c>
      <c r="D357" s="40">
        <v>9</v>
      </c>
      <c r="E357" s="26">
        <f>+VLOOKUP(A357,[1]Mpios!D$10:P$1131,13,0)</f>
        <v>2913</v>
      </c>
      <c r="F357" s="48">
        <f t="shared" si="9"/>
        <v>308.9598352214212</v>
      </c>
    </row>
    <row r="358" spans="1:6">
      <c r="A358" s="25" t="s">
        <v>797</v>
      </c>
      <c r="B358" s="8" t="str">
        <f>+VLOOKUP(A358,[1]Mpios!B$10:C$1131,2,0)</f>
        <v>Tolima</v>
      </c>
      <c r="C358" s="8" t="str">
        <f>+VLOOKUP(A358,[1]Mpios!D$10:E$1131,2,0)</f>
        <v>Falan</v>
      </c>
      <c r="D358" s="40">
        <v>28</v>
      </c>
      <c r="E358" s="26">
        <f>+VLOOKUP(A358,[1]Mpios!D$10:P$1131,13,0)</f>
        <v>9218</v>
      </c>
      <c r="F358" s="48">
        <f t="shared" si="9"/>
        <v>303.75352571056629</v>
      </c>
    </row>
    <row r="359" spans="1:6">
      <c r="A359" s="25" t="s">
        <v>639</v>
      </c>
      <c r="B359" s="8" t="str">
        <f>+VLOOKUP(A359,[1]Mpios!B$10:C$1131,2,0)</f>
        <v>Nariño</v>
      </c>
      <c r="C359" s="8" t="str">
        <f>+VLOOKUP(A359,[1]Mpios!D$10:E$1131,2,0)</f>
        <v>San Lorenzo</v>
      </c>
      <c r="D359" s="40">
        <v>60</v>
      </c>
      <c r="E359" s="26">
        <f>+VLOOKUP(A359,[1]Mpios!D$10:P$1131,13,0)</f>
        <v>19849</v>
      </c>
      <c r="F359" s="48">
        <f t="shared" si="9"/>
        <v>302.28223084286361</v>
      </c>
    </row>
    <row r="360" spans="1:6">
      <c r="A360" s="25" t="s">
        <v>139</v>
      </c>
      <c r="B360" s="8" t="str">
        <f>+VLOOKUP(A360,[1]Mpios!B$10:C$1131,2,0)</f>
        <v>Antioquia</v>
      </c>
      <c r="C360" s="8" t="str">
        <f>+VLOOKUP(A360,[1]Mpios!D$10:E$1131,2,0)</f>
        <v>Sonson</v>
      </c>
      <c r="D360" s="40">
        <v>107</v>
      </c>
      <c r="E360" s="26">
        <f>+VLOOKUP(A360,[1]Mpios!D$10:P$1131,13,0)</f>
        <v>35405</v>
      </c>
      <c r="F360" s="48">
        <f t="shared" si="9"/>
        <v>302.21720096031635</v>
      </c>
    </row>
    <row r="361" spans="1:6">
      <c r="A361" s="25" t="s">
        <v>851</v>
      </c>
      <c r="B361" s="8" t="str">
        <f>+VLOOKUP(A361,[1]Mpios!B$10:C$1131,2,0)</f>
        <v>Valle del Cauca</v>
      </c>
      <c r="C361" s="8" t="str">
        <f>+VLOOKUP(A361,[1]Mpios!D$10:E$1131,2,0)</f>
        <v>La Victoria</v>
      </c>
      <c r="D361" s="40">
        <v>40</v>
      </c>
      <c r="E361" s="26">
        <f>+VLOOKUP(A361,[1]Mpios!D$10:P$1131,13,0)</f>
        <v>13247</v>
      </c>
      <c r="F361" s="48">
        <f t="shared" si="9"/>
        <v>301.95515965879071</v>
      </c>
    </row>
    <row r="362" spans="1:6">
      <c r="A362" s="25" t="s">
        <v>775</v>
      </c>
      <c r="B362" s="8" t="str">
        <f>+VLOOKUP(A362,[1]Mpios!B$10:C$1131,2,0)</f>
        <v>Sucre</v>
      </c>
      <c r="C362" s="8" t="str">
        <f>+VLOOKUP(A362,[1]Mpios!D$10:E$1131,2,0)</f>
        <v>San Onofre</v>
      </c>
      <c r="D362" s="40">
        <v>151</v>
      </c>
      <c r="E362" s="26">
        <f>+VLOOKUP(A362,[1]Mpios!D$10:P$1131,13,0)</f>
        <v>50214</v>
      </c>
      <c r="F362" s="48">
        <f t="shared" si="9"/>
        <v>300.7129485800773</v>
      </c>
    </row>
    <row r="363" spans="1:6">
      <c r="A363" s="25" t="s">
        <v>722</v>
      </c>
      <c r="B363" s="8" t="str">
        <f>+VLOOKUP(A363,[1]Mpios!B$10:C$1131,2,0)</f>
        <v>Santander</v>
      </c>
      <c r="C363" s="8" t="str">
        <f>+VLOOKUP(A363,[1]Mpios!D$10:E$1131,2,0)</f>
        <v>El Guacamayo</v>
      </c>
      <c r="D363" s="40">
        <v>6</v>
      </c>
      <c r="E363" s="26">
        <f>+VLOOKUP(A363,[1]Mpios!D$10:P$1131,13,0)</f>
        <v>2005</v>
      </c>
      <c r="F363" s="48">
        <f t="shared" si="9"/>
        <v>299.25187032418955</v>
      </c>
    </row>
    <row r="364" spans="1:6">
      <c r="A364" s="25" t="s">
        <v>632</v>
      </c>
      <c r="B364" s="8" t="str">
        <f>+VLOOKUP(A364,[1]Mpios!B$10:C$1131,2,0)</f>
        <v>Nariño</v>
      </c>
      <c r="C364" s="8" t="str">
        <f>+VLOOKUP(A364,[1]Mpios!D$10:E$1131,2,0)</f>
        <v>Puerres</v>
      </c>
      <c r="D364" s="40">
        <v>25</v>
      </c>
      <c r="E364" s="26">
        <f>+VLOOKUP(A364,[1]Mpios!D$10:P$1131,13,0)</f>
        <v>8384</v>
      </c>
      <c r="F364" s="48">
        <f t="shared" si="9"/>
        <v>298.1870229007634</v>
      </c>
    </row>
    <row r="365" spans="1:6">
      <c r="A365" s="25" t="s">
        <v>336</v>
      </c>
      <c r="B365" s="8" t="str">
        <f>+VLOOKUP(A365,[1]Mpios!B$10:C$1131,2,0)</f>
        <v>Cauca</v>
      </c>
      <c r="C365" s="8" t="str">
        <f>+VLOOKUP(A365,[1]Mpios!D$10:E$1131,2,0)</f>
        <v>Totoró</v>
      </c>
      <c r="D365" s="40">
        <v>60</v>
      </c>
      <c r="E365" s="26">
        <f>+VLOOKUP(A365,[1]Mpios!D$10:P$1131,13,0)</f>
        <v>20123</v>
      </c>
      <c r="F365" s="48">
        <f t="shared" si="9"/>
        <v>298.16627739402674</v>
      </c>
    </row>
    <row r="366" spans="1:6">
      <c r="A366" s="25" t="s">
        <v>377</v>
      </c>
      <c r="B366" s="8" t="str">
        <f>+VLOOKUP(A366,[1]Mpios!B$10:C$1131,2,0)</f>
        <v>Córdoba</v>
      </c>
      <c r="C366" s="8" t="str">
        <f>+VLOOKUP(A366,[1]Mpios!D$10:E$1131,2,0)</f>
        <v>Planeta Rica</v>
      </c>
      <c r="D366" s="40">
        <v>200</v>
      </c>
      <c r="E366" s="26">
        <f>+VLOOKUP(A366,[1]Mpios!D$10:P$1131,13,0)</f>
        <v>67188</v>
      </c>
      <c r="F366" s="48">
        <f t="shared" si="9"/>
        <v>297.67220336964931</v>
      </c>
    </row>
    <row r="367" spans="1:6">
      <c r="A367" s="25" t="s">
        <v>277</v>
      </c>
      <c r="B367" s="8" t="str">
        <f>+VLOOKUP(A367,[1]Mpios!B$10:C$1131,2,0)</f>
        <v>Caldas</v>
      </c>
      <c r="C367" s="8" t="str">
        <f>+VLOOKUP(A367,[1]Mpios!D$10:E$1131,2,0)</f>
        <v>Victoria</v>
      </c>
      <c r="D367" s="40">
        <v>25</v>
      </c>
      <c r="E367" s="26">
        <f>+VLOOKUP(A367,[1]Mpios!D$10:P$1131,13,0)</f>
        <v>8415</v>
      </c>
      <c r="F367" s="48">
        <f t="shared" si="9"/>
        <v>297.08853238265004</v>
      </c>
    </row>
    <row r="368" spans="1:6">
      <c r="A368" s="25" t="s">
        <v>329</v>
      </c>
      <c r="B368" s="8" t="str">
        <f>+VLOOKUP(A368,[1]Mpios!B$10:C$1131,2,0)</f>
        <v>Cauca</v>
      </c>
      <c r="C368" s="8" t="str">
        <f>+VLOOKUP(A368,[1]Mpios!D$10:E$1131,2,0)</f>
        <v>Silvia</v>
      </c>
      <c r="D368" s="40">
        <v>95</v>
      </c>
      <c r="E368" s="26">
        <f>+VLOOKUP(A368,[1]Mpios!D$10:P$1131,13,0)</f>
        <v>32159</v>
      </c>
      <c r="F368" s="48">
        <f t="shared" si="9"/>
        <v>295.40719549737241</v>
      </c>
    </row>
    <row r="369" spans="1:6">
      <c r="A369" s="25" t="s">
        <v>927</v>
      </c>
      <c r="B369" s="8" t="str">
        <f>+VLOOKUP(A369,[1]Mpios!B$10:C$1131,2,0)</f>
        <v>Vichada</v>
      </c>
      <c r="C369" s="8" t="str">
        <f>+VLOOKUP(A369,[1]Mpios!D$10:E$1131,2,0)</f>
        <v>Puerto Carreño</v>
      </c>
      <c r="D369" s="40">
        <v>46</v>
      </c>
      <c r="E369" s="26">
        <f>+VLOOKUP(A369,[1]Mpios!D$10:P$1131,13,0)</f>
        <v>15753</v>
      </c>
      <c r="F369" s="48">
        <f t="shared" si="9"/>
        <v>292.00787151653651</v>
      </c>
    </row>
    <row r="370" spans="1:6">
      <c r="A370" s="25" t="s">
        <v>732</v>
      </c>
      <c r="B370" s="8" t="str">
        <f>+VLOOKUP(A370,[1]Mpios!B$10:C$1131,2,0)</f>
        <v>Santander</v>
      </c>
      <c r="C370" s="8" t="str">
        <f>+VLOOKUP(A370,[1]Mpios!D$10:E$1131,2,0)</f>
        <v>La Belleza</v>
      </c>
      <c r="D370" s="40">
        <v>25</v>
      </c>
      <c r="E370" s="26">
        <f>+VLOOKUP(A370,[1]Mpios!D$10:P$1131,13,0)</f>
        <v>8587</v>
      </c>
      <c r="F370" s="48">
        <f t="shared" si="9"/>
        <v>291.13776639105623</v>
      </c>
    </row>
    <row r="371" spans="1:6">
      <c r="A371" s="25" t="s">
        <v>362</v>
      </c>
      <c r="B371" s="8" t="str">
        <f>+VLOOKUP(A371,[1]Mpios!B$10:C$1131,2,0)</f>
        <v>Cesar</v>
      </c>
      <c r="C371" s="8" t="str">
        <f>+VLOOKUP(A371,[1]Mpios!D$10:E$1131,2,0)</f>
        <v>Tamalameque</v>
      </c>
      <c r="D371" s="40">
        <v>40</v>
      </c>
      <c r="E371" s="26">
        <f>+VLOOKUP(A371,[1]Mpios!D$10:P$1131,13,0)</f>
        <v>13862</v>
      </c>
      <c r="F371" s="48">
        <f t="shared" si="9"/>
        <v>288.55864954552015</v>
      </c>
    </row>
    <row r="372" spans="1:6">
      <c r="A372" s="25" t="s">
        <v>928</v>
      </c>
      <c r="B372" s="8" t="str">
        <f>+VLOOKUP(A372,[1]Mpios!B$10:C$1131,2,0)</f>
        <v>Vichada</v>
      </c>
      <c r="C372" s="8" t="str">
        <f>+VLOOKUP(A372,[1]Mpios!D$10:E$1131,2,0)</f>
        <v>La Primavera</v>
      </c>
      <c r="D372" s="40">
        <v>44</v>
      </c>
      <c r="E372" s="26">
        <f>+VLOOKUP(A372,[1]Mpios!D$10:P$1131,13,0)</f>
        <v>15342</v>
      </c>
      <c r="F372" s="48">
        <f t="shared" si="9"/>
        <v>286.79442054490937</v>
      </c>
    </row>
    <row r="373" spans="1:6">
      <c r="A373" s="25" t="s">
        <v>350</v>
      </c>
      <c r="B373" s="8" t="str">
        <f>+VLOOKUP(A373,[1]Mpios!B$10:C$1131,2,0)</f>
        <v>Cesar</v>
      </c>
      <c r="C373" s="8" t="str">
        <f>+VLOOKUP(A373,[1]Mpios!D$10:E$1131,2,0)</f>
        <v>González</v>
      </c>
      <c r="D373" s="40">
        <v>20</v>
      </c>
      <c r="E373" s="26">
        <f>+VLOOKUP(A373,[1]Mpios!D$10:P$1131,13,0)</f>
        <v>6990</v>
      </c>
      <c r="F373" s="48">
        <f t="shared" si="9"/>
        <v>286.12303290414877</v>
      </c>
    </row>
    <row r="374" spans="1:6">
      <c r="A374" s="25" t="s">
        <v>500</v>
      </c>
      <c r="B374" s="8" t="str">
        <f>+VLOOKUP(A374,[1]Mpios!B$10:C$1131,2,0)</f>
        <v>Huila</v>
      </c>
      <c r="C374" s="8" t="str">
        <f>+VLOOKUP(A374,[1]Mpios!D$10:E$1131,2,0)</f>
        <v>Palermo</v>
      </c>
      <c r="D374" s="40">
        <v>93</v>
      </c>
      <c r="E374" s="26">
        <f>+VLOOKUP(A374,[1]Mpios!D$10:P$1131,13,0)</f>
        <v>32677</v>
      </c>
      <c r="F374" s="48">
        <f t="shared" si="9"/>
        <v>284.60384980261347</v>
      </c>
    </row>
    <row r="375" spans="1:6">
      <c r="A375" s="25" t="s">
        <v>662</v>
      </c>
      <c r="B375" s="8" t="str">
        <f>+VLOOKUP(A375,[1]Mpios!B$10:C$1131,2,0)</f>
        <v>Norte de Santander</v>
      </c>
      <c r="C375" s="8" t="str">
        <f>+VLOOKUP(A375,[1]Mpios!D$10:E$1131,2,0)</f>
        <v>El Zulia</v>
      </c>
      <c r="D375" s="40">
        <v>65</v>
      </c>
      <c r="E375" s="26">
        <f>+VLOOKUP(A375,[1]Mpios!D$10:P$1131,13,0)</f>
        <v>22843</v>
      </c>
      <c r="F375" s="48">
        <f t="shared" si="9"/>
        <v>284.55106597207021</v>
      </c>
    </row>
    <row r="376" spans="1:6">
      <c r="A376" s="25" t="s">
        <v>801</v>
      </c>
      <c r="B376" s="8" t="str">
        <f>+VLOOKUP(A376,[1]Mpios!B$10:C$1131,2,0)</f>
        <v>Tolima</v>
      </c>
      <c r="C376" s="8" t="str">
        <f>+VLOOKUP(A376,[1]Mpios!D$10:E$1131,2,0)</f>
        <v>Herveo</v>
      </c>
      <c r="D376" s="40">
        <v>23</v>
      </c>
      <c r="E376" s="26">
        <f>+VLOOKUP(A376,[1]Mpios!D$10:P$1131,13,0)</f>
        <v>8100</v>
      </c>
      <c r="F376" s="48">
        <f t="shared" si="9"/>
        <v>283.95061728395058</v>
      </c>
    </row>
    <row r="377" spans="1:6">
      <c r="A377" s="25" t="s">
        <v>156</v>
      </c>
      <c r="B377" s="8" t="str">
        <f>+VLOOKUP(A377,[1]Mpios!B$10:C$1131,2,0)</f>
        <v>Antioquia</v>
      </c>
      <c r="C377" s="8" t="str">
        <f>+VLOOKUP(A377,[1]Mpios!D$10:E$1131,2,0)</f>
        <v>Yolombó</v>
      </c>
      <c r="D377" s="40">
        <v>68</v>
      </c>
      <c r="E377" s="26">
        <f>+VLOOKUP(A377,[1]Mpios!D$10:P$1131,13,0)</f>
        <v>23958</v>
      </c>
      <c r="F377" s="48">
        <f t="shared" si="9"/>
        <v>283.83003589615163</v>
      </c>
    </row>
    <row r="378" spans="1:6">
      <c r="A378" s="25" t="s">
        <v>698</v>
      </c>
      <c r="B378" s="8" t="str">
        <f>+VLOOKUP(A378,[1]Mpios!B$10:C$1131,2,0)</f>
        <v>Risaralda</v>
      </c>
      <c r="C378" s="8" t="str">
        <f>+VLOOKUP(A378,[1]Mpios!D$10:E$1131,2,0)</f>
        <v>Guática</v>
      </c>
      <c r="D378" s="40">
        <v>43</v>
      </c>
      <c r="E378" s="26">
        <f>+VLOOKUP(A378,[1]Mpios!D$10:P$1131,13,0)</f>
        <v>15306</v>
      </c>
      <c r="F378" s="48">
        <f t="shared" si="9"/>
        <v>280.93558081797988</v>
      </c>
    </row>
    <row r="379" spans="1:6">
      <c r="A379" s="25" t="s">
        <v>831</v>
      </c>
      <c r="B379" s="8" t="str">
        <f>+VLOOKUP(A379,[1]Mpios!B$10:C$1131,2,0)</f>
        <v>Valle del Cauca</v>
      </c>
      <c r="C379" s="8" t="str">
        <f>+VLOOKUP(A379,[1]Mpios!D$10:E$1131,2,0)</f>
        <v>Argelia</v>
      </c>
      <c r="D379" s="40">
        <v>18</v>
      </c>
      <c r="E379" s="26">
        <f>+VLOOKUP(A379,[1]Mpios!D$10:P$1131,13,0)</f>
        <v>6440</v>
      </c>
      <c r="F379" s="48">
        <f t="shared" si="9"/>
        <v>279.50310559006215</v>
      </c>
    </row>
    <row r="380" spans="1:6">
      <c r="A380" s="25" t="s">
        <v>515</v>
      </c>
      <c r="B380" s="8" t="str">
        <f>+VLOOKUP(A380,[1]Mpios!B$10:C$1131,2,0)</f>
        <v>Huila</v>
      </c>
      <c r="C380" s="8" t="str">
        <f>+VLOOKUP(A380,[1]Mpios!D$10:E$1131,2,0)</f>
        <v>Yaguará</v>
      </c>
      <c r="D380" s="40">
        <v>25</v>
      </c>
      <c r="E380" s="26">
        <f>+VLOOKUP(A380,[1]Mpios!D$10:P$1131,13,0)</f>
        <v>8952</v>
      </c>
      <c r="F380" s="48">
        <f t="shared" si="9"/>
        <v>279.26720285969617</v>
      </c>
    </row>
    <row r="381" spans="1:6">
      <c r="A381" s="25" t="s">
        <v>744</v>
      </c>
      <c r="B381" s="8" t="str">
        <f>+VLOOKUP(A381,[1]Mpios!B$10:C$1131,2,0)</f>
        <v>Santander</v>
      </c>
      <c r="C381" s="8" t="str">
        <f>+VLOOKUP(A381,[1]Mpios!D$10:E$1131,2,0)</f>
        <v>Sabana de Torres</v>
      </c>
      <c r="D381" s="40">
        <v>52</v>
      </c>
      <c r="E381" s="26">
        <f>+VLOOKUP(A381,[1]Mpios!D$10:P$1131,13,0)</f>
        <v>18652</v>
      </c>
      <c r="F381" s="48">
        <f t="shared" si="9"/>
        <v>278.79047823289727</v>
      </c>
    </row>
    <row r="382" spans="1:6">
      <c r="A382" s="25" t="s">
        <v>176</v>
      </c>
      <c r="B382" s="8" t="str">
        <f>+VLOOKUP(A382,[1]Mpios!B$10:C$1131,2,0)</f>
        <v>Bolívar</v>
      </c>
      <c r="C382" s="8" t="str">
        <f>+VLOOKUP(A382,[1]Mpios!D$10:E$1131,2,0)</f>
        <v>Altos del Rosario</v>
      </c>
      <c r="D382" s="40">
        <v>38</v>
      </c>
      <c r="E382" s="26">
        <f>+VLOOKUP(A382,[1]Mpios!D$10:P$1131,13,0)</f>
        <v>13669</v>
      </c>
      <c r="F382" s="48">
        <f t="shared" si="9"/>
        <v>278.00131684834292</v>
      </c>
    </row>
    <row r="383" spans="1:6">
      <c r="A383" s="25" t="s">
        <v>883</v>
      </c>
      <c r="B383" s="8" t="str">
        <f>+VLOOKUP(A383,[1]Mpios!B$10:C$1131,2,0)</f>
        <v>Casanare</v>
      </c>
      <c r="C383" s="8" t="str">
        <f>+VLOOKUP(A383,[1]Mpios!D$10:E$1131,2,0)</f>
        <v>Orocué</v>
      </c>
      <c r="D383" s="40">
        <v>23</v>
      </c>
      <c r="E383" s="26">
        <f>+VLOOKUP(A383,[1]Mpios!D$10:P$1131,13,0)</f>
        <v>8309</v>
      </c>
      <c r="F383" s="48">
        <f t="shared" si="9"/>
        <v>276.80828017812013</v>
      </c>
    </row>
    <row r="384" spans="1:6">
      <c r="A384" s="25" t="s">
        <v>761</v>
      </c>
      <c r="B384" s="8" t="str">
        <f>+VLOOKUP(A384,[1]Mpios!B$10:C$1131,2,0)</f>
        <v>Sucre</v>
      </c>
      <c r="C384" s="8" t="str">
        <f>+VLOOKUP(A384,[1]Mpios!D$10:E$1131,2,0)</f>
        <v>Chalán</v>
      </c>
      <c r="D384" s="40">
        <v>12</v>
      </c>
      <c r="E384" s="26">
        <f>+VLOOKUP(A384,[1]Mpios!D$10:P$1131,13,0)</f>
        <v>4354</v>
      </c>
      <c r="F384" s="48">
        <f t="shared" si="9"/>
        <v>275.60863573725311</v>
      </c>
    </row>
    <row r="385" spans="1:6">
      <c r="A385" s="25" t="s">
        <v>68</v>
      </c>
      <c r="B385" s="8" t="str">
        <f>+VLOOKUP(A385,[1]Mpios!B$10:C$1131,2,0)</f>
        <v>Antioquia</v>
      </c>
      <c r="C385" s="8" t="str">
        <f>+VLOOKUP(A385,[1]Mpios!D$10:E$1131,2,0)</f>
        <v>Carolina</v>
      </c>
      <c r="D385" s="40">
        <v>10</v>
      </c>
      <c r="E385" s="26">
        <f>+VLOOKUP(A385,[1]Mpios!D$10:P$1131,13,0)</f>
        <v>3629</v>
      </c>
      <c r="F385" s="48">
        <f t="shared" si="9"/>
        <v>275.55800496004412</v>
      </c>
    </row>
    <row r="386" spans="1:6">
      <c r="A386" s="25" t="s">
        <v>346</v>
      </c>
      <c r="B386" s="8" t="str">
        <f>+VLOOKUP(A386,[1]Mpios!B$10:C$1131,2,0)</f>
        <v>Cesar</v>
      </c>
      <c r="C386" s="8" t="str">
        <f>+VLOOKUP(A386,[1]Mpios!D$10:E$1131,2,0)</f>
        <v>Curumaní</v>
      </c>
      <c r="D386" s="40">
        <v>67</v>
      </c>
      <c r="E386" s="26">
        <f>+VLOOKUP(A386,[1]Mpios!D$10:P$1131,13,0)</f>
        <v>24367</v>
      </c>
      <c r="F386" s="48">
        <f t="shared" si="9"/>
        <v>274.96203882299835</v>
      </c>
    </row>
    <row r="387" spans="1:6">
      <c r="A387" s="25" t="s">
        <v>752</v>
      </c>
      <c r="B387" s="8" t="str">
        <f>+VLOOKUP(A387,[1]Mpios!B$10:C$1131,2,0)</f>
        <v>Santander</v>
      </c>
      <c r="C387" s="8" t="str">
        <f>+VLOOKUP(A387,[1]Mpios!D$10:E$1131,2,0)</f>
        <v>Sucre</v>
      </c>
      <c r="D387" s="40">
        <v>23</v>
      </c>
      <c r="E387" s="26">
        <f>+VLOOKUP(A387,[1]Mpios!D$10:P$1131,13,0)</f>
        <v>8397</v>
      </c>
      <c r="F387" s="48">
        <f t="shared" ref="F387:F450" si="10">+(D387/E387)*100000</f>
        <v>273.90734786233179</v>
      </c>
    </row>
    <row r="388" spans="1:6">
      <c r="A388" s="25" t="s">
        <v>395</v>
      </c>
      <c r="B388" s="8" t="str">
        <f>+VLOOKUP(A388,[1]Mpios!B$10:C$1131,2,0)</f>
        <v>Cundinamarca</v>
      </c>
      <c r="C388" s="8" t="str">
        <f>+VLOOKUP(A388,[1]Mpios!D$10:E$1131,2,0)</f>
        <v>Beltrán</v>
      </c>
      <c r="D388" s="40">
        <v>6</v>
      </c>
      <c r="E388" s="26">
        <f>+VLOOKUP(A388,[1]Mpios!D$10:P$1131,13,0)</f>
        <v>2197</v>
      </c>
      <c r="F388" s="48">
        <f t="shared" si="10"/>
        <v>273.09968138370505</v>
      </c>
    </row>
    <row r="389" spans="1:6">
      <c r="A389" s="25" t="s">
        <v>311</v>
      </c>
      <c r="B389" s="8" t="str">
        <f>+VLOOKUP(A389,[1]Mpios!B$10:C$1131,2,0)</f>
        <v>Cauca</v>
      </c>
      <c r="C389" s="8" t="str">
        <f>+VLOOKUP(A389,[1]Mpios!D$10:E$1131,2,0)</f>
        <v>Jambaló</v>
      </c>
      <c r="D389" s="40">
        <v>48</v>
      </c>
      <c r="E389" s="26">
        <f>+VLOOKUP(A389,[1]Mpios!D$10:P$1131,13,0)</f>
        <v>17590</v>
      </c>
      <c r="F389" s="48">
        <f t="shared" si="10"/>
        <v>272.88231949971572</v>
      </c>
    </row>
    <row r="390" spans="1:6">
      <c r="A390" s="25" t="s">
        <v>593</v>
      </c>
      <c r="B390" s="8" t="str">
        <f>+VLOOKUP(A390,[1]Mpios!B$10:C$1131,2,0)</f>
        <v>Nariño</v>
      </c>
      <c r="C390" s="8" t="str">
        <f>+VLOOKUP(A390,[1]Mpios!D$10:E$1131,2,0)</f>
        <v>Buesaco</v>
      </c>
      <c r="D390" s="40">
        <v>68</v>
      </c>
      <c r="E390" s="26">
        <f>+VLOOKUP(A390,[1]Mpios!D$10:P$1131,13,0)</f>
        <v>25063</v>
      </c>
      <c r="F390" s="48">
        <f t="shared" si="10"/>
        <v>271.31628296692332</v>
      </c>
    </row>
    <row r="391" spans="1:6">
      <c r="A391" s="25" t="s">
        <v>107</v>
      </c>
      <c r="B391" s="8" t="str">
        <f>+VLOOKUP(A391,[1]Mpios!B$10:C$1131,2,0)</f>
        <v>Antioquia</v>
      </c>
      <c r="C391" s="8" t="str">
        <f>+VLOOKUP(A391,[1]Mpios!D$10:E$1131,2,0)</f>
        <v>Necoclí</v>
      </c>
      <c r="D391" s="40">
        <v>169</v>
      </c>
      <c r="E391" s="26">
        <f>+VLOOKUP(A391,[1]Mpios!D$10:P$1131,13,0)</f>
        <v>62365</v>
      </c>
      <c r="F391" s="48">
        <f t="shared" si="10"/>
        <v>270.98532830914775</v>
      </c>
    </row>
    <row r="392" spans="1:6">
      <c r="A392" s="25" t="s">
        <v>489</v>
      </c>
      <c r="B392" s="8" t="str">
        <f>+VLOOKUP(A392,[1]Mpios!B$10:C$1131,2,0)</f>
        <v>Huila</v>
      </c>
      <c r="C392" s="8" t="str">
        <f>+VLOOKUP(A392,[1]Mpios!D$10:E$1131,2,0)</f>
        <v>Garzón</v>
      </c>
      <c r="D392" s="40">
        <v>238</v>
      </c>
      <c r="E392" s="26">
        <f>+VLOOKUP(A392,[1]Mpios!D$10:P$1131,13,0)</f>
        <v>88213</v>
      </c>
      <c r="F392" s="48">
        <f t="shared" si="10"/>
        <v>269.80150317980343</v>
      </c>
    </row>
    <row r="393" spans="1:6">
      <c r="A393" s="25" t="s">
        <v>564</v>
      </c>
      <c r="B393" s="8" t="str">
        <f>+VLOOKUP(A393,[1]Mpios!B$10:C$1131,2,0)</f>
        <v>Meta</v>
      </c>
      <c r="C393" s="8" t="str">
        <f>+VLOOKUP(A393,[1]Mpios!D$10:E$1131,2,0)</f>
        <v>Cubarral</v>
      </c>
      <c r="D393" s="40">
        <v>16</v>
      </c>
      <c r="E393" s="26">
        <f>+VLOOKUP(A393,[1]Mpios!D$10:P$1131,13,0)</f>
        <v>5946</v>
      </c>
      <c r="F393" s="48">
        <f t="shared" si="10"/>
        <v>269.0884628321561</v>
      </c>
    </row>
    <row r="394" spans="1:6">
      <c r="A394" s="25" t="s">
        <v>60</v>
      </c>
      <c r="B394" s="8" t="str">
        <f>+VLOOKUP(A394,[1]Mpios!B$10:C$1131,2,0)</f>
        <v>Antioquia</v>
      </c>
      <c r="C394" s="8" t="str">
        <f>+VLOOKUP(A394,[1]Mpios!D$10:E$1131,2,0)</f>
        <v>Caicedo</v>
      </c>
      <c r="D394" s="40">
        <v>22</v>
      </c>
      <c r="E394" s="26">
        <f>+VLOOKUP(A394,[1]Mpios!D$10:P$1131,13,0)</f>
        <v>8205</v>
      </c>
      <c r="F394" s="48">
        <f t="shared" si="10"/>
        <v>268.1291895185862</v>
      </c>
    </row>
    <row r="395" spans="1:6">
      <c r="A395" s="25" t="s">
        <v>378</v>
      </c>
      <c r="B395" s="8" t="str">
        <f>+VLOOKUP(A395,[1]Mpios!B$10:C$1131,2,0)</f>
        <v>Córdoba</v>
      </c>
      <c r="C395" s="8" t="str">
        <f>+VLOOKUP(A395,[1]Mpios!D$10:E$1131,2,0)</f>
        <v>Pueblo Nuevo</v>
      </c>
      <c r="D395" s="40">
        <v>103</v>
      </c>
      <c r="E395" s="26">
        <f>+VLOOKUP(A395,[1]Mpios!D$10:P$1131,13,0)</f>
        <v>38559</v>
      </c>
      <c r="F395" s="48">
        <f t="shared" si="10"/>
        <v>267.12311003916079</v>
      </c>
    </row>
    <row r="396" spans="1:6">
      <c r="A396" s="25" t="s">
        <v>373</v>
      </c>
      <c r="B396" s="8" t="str">
        <f>+VLOOKUP(A396,[1]Mpios!B$10:C$1131,2,0)</f>
        <v>Córdoba</v>
      </c>
      <c r="C396" s="8" t="str">
        <f>+VLOOKUP(A396,[1]Mpios!D$10:E$1131,2,0)</f>
        <v>Los Córdobas</v>
      </c>
      <c r="D396" s="40">
        <v>63</v>
      </c>
      <c r="E396" s="26">
        <f>+VLOOKUP(A396,[1]Mpios!D$10:P$1131,13,0)</f>
        <v>23760</v>
      </c>
      <c r="F396" s="48">
        <f t="shared" si="10"/>
        <v>265.15151515151518</v>
      </c>
    </row>
    <row r="397" spans="1:6">
      <c r="A397" s="25" t="s">
        <v>836</v>
      </c>
      <c r="B397" s="8" t="str">
        <f>+VLOOKUP(A397,[1]Mpios!B$10:C$1131,2,0)</f>
        <v>Valle del Cauca</v>
      </c>
      <c r="C397" s="8" t="str">
        <f>+VLOOKUP(A397,[1]Mpios!D$10:E$1131,2,0)</f>
        <v>Caicedonia</v>
      </c>
      <c r="D397" s="40">
        <v>79</v>
      </c>
      <c r="E397" s="26">
        <f>+VLOOKUP(A397,[1]Mpios!D$10:P$1131,13,0)</f>
        <v>29824</v>
      </c>
      <c r="F397" s="48">
        <f t="shared" si="10"/>
        <v>264.88733905579403</v>
      </c>
    </row>
    <row r="398" spans="1:6">
      <c r="A398" s="25" t="s">
        <v>670</v>
      </c>
      <c r="B398" s="8" t="str">
        <f>+VLOOKUP(A398,[1]Mpios!B$10:C$1131,2,0)</f>
        <v>Norte de Santander</v>
      </c>
      <c r="C398" s="8" t="str">
        <f>+VLOOKUP(A398,[1]Mpios!D$10:E$1131,2,0)</f>
        <v>Ocaña</v>
      </c>
      <c r="D398" s="40">
        <v>256</v>
      </c>
      <c r="E398" s="26">
        <f>+VLOOKUP(A398,[1]Mpios!D$10:P$1131,13,0)</f>
        <v>98229</v>
      </c>
      <c r="F398" s="48">
        <f t="shared" si="10"/>
        <v>260.61550051410478</v>
      </c>
    </row>
    <row r="399" spans="1:6">
      <c r="A399" s="25" t="s">
        <v>98</v>
      </c>
      <c r="B399" s="8" t="str">
        <f>+VLOOKUP(A399,[1]Mpios!B$10:C$1131,2,0)</f>
        <v>Antioquia</v>
      </c>
      <c r="C399" s="8" t="str">
        <f>+VLOOKUP(A399,[1]Mpios!D$10:E$1131,2,0)</f>
        <v>La Pintada</v>
      </c>
      <c r="D399" s="40">
        <v>17</v>
      </c>
      <c r="E399" s="26">
        <f>+VLOOKUP(A399,[1]Mpios!D$10:P$1131,13,0)</f>
        <v>6558</v>
      </c>
      <c r="F399" s="48">
        <f t="shared" si="10"/>
        <v>259.22537358950899</v>
      </c>
    </row>
    <row r="400" spans="1:6">
      <c r="A400" s="25" t="s">
        <v>127</v>
      </c>
      <c r="B400" s="8" t="str">
        <f>+VLOOKUP(A400,[1]Mpios!B$10:C$1131,2,0)</f>
        <v>Antioquia</v>
      </c>
      <c r="C400" s="8" t="str">
        <f>+VLOOKUP(A400,[1]Mpios!D$10:E$1131,2,0)</f>
        <v>San Juan de Urabá</v>
      </c>
      <c r="D400" s="40">
        <v>65</v>
      </c>
      <c r="E400" s="26">
        <f>+VLOOKUP(A400,[1]Mpios!D$10:P$1131,13,0)</f>
        <v>25168</v>
      </c>
      <c r="F400" s="48">
        <f t="shared" si="10"/>
        <v>258.26446280991735</v>
      </c>
    </row>
    <row r="401" spans="1:6">
      <c r="A401" s="25" t="s">
        <v>39</v>
      </c>
      <c r="B401" s="8" t="str">
        <f>+VLOOKUP(A401,[1]Mpios!B$10:C$1131,2,0)</f>
        <v>Antioquia</v>
      </c>
      <c r="C401" s="8" t="str">
        <f>+VLOOKUP(A401,[1]Mpios!D$10:E$1131,2,0)</f>
        <v>Amagá</v>
      </c>
      <c r="D401" s="40">
        <v>76</v>
      </c>
      <c r="E401" s="26">
        <f>+VLOOKUP(A401,[1]Mpios!D$10:P$1131,13,0)</f>
        <v>29555</v>
      </c>
      <c r="F401" s="48">
        <f t="shared" si="10"/>
        <v>257.14769074606664</v>
      </c>
    </row>
    <row r="402" spans="1:6">
      <c r="A402" s="25" t="s">
        <v>530</v>
      </c>
      <c r="B402" s="8" t="str">
        <f>+VLOOKUP(A402,[1]Mpios!B$10:C$1131,2,0)</f>
        <v>La Guajira</v>
      </c>
      <c r="C402" s="8" t="str">
        <f>+VLOOKUP(A402,[1]Mpios!D$10:E$1131,2,0)</f>
        <v>Villanueva</v>
      </c>
      <c r="D402" s="40">
        <v>71</v>
      </c>
      <c r="E402" s="26">
        <f>+VLOOKUP(A402,[1]Mpios!D$10:P$1131,13,0)</f>
        <v>27657</v>
      </c>
      <c r="F402" s="48">
        <f t="shared" si="10"/>
        <v>256.71620204649815</v>
      </c>
    </row>
    <row r="403" spans="1:6">
      <c r="A403" s="25" t="s">
        <v>344</v>
      </c>
      <c r="B403" s="8" t="str">
        <f>+VLOOKUP(A403,[1]Mpios!B$10:C$1131,2,0)</f>
        <v>Cesar</v>
      </c>
      <c r="C403" s="8" t="str">
        <f>+VLOOKUP(A403,[1]Mpios!D$10:E$1131,2,0)</f>
        <v>Chimichagua</v>
      </c>
      <c r="D403" s="40">
        <v>78</v>
      </c>
      <c r="E403" s="26">
        <f>+VLOOKUP(A403,[1]Mpios!D$10:P$1131,13,0)</f>
        <v>30658</v>
      </c>
      <c r="F403" s="48">
        <f t="shared" si="10"/>
        <v>254.41972731424099</v>
      </c>
    </row>
    <row r="404" spans="1:6">
      <c r="A404" s="25" t="s">
        <v>657</v>
      </c>
      <c r="B404" s="8" t="str">
        <f>+VLOOKUP(A404,[1]Mpios!B$10:C$1131,2,0)</f>
        <v>Norte de Santander</v>
      </c>
      <c r="C404" s="8" t="str">
        <f>+VLOOKUP(A404,[1]Mpios!D$10:E$1131,2,0)</f>
        <v>Chitagá</v>
      </c>
      <c r="D404" s="40">
        <v>26</v>
      </c>
      <c r="E404" s="26">
        <f>+VLOOKUP(A404,[1]Mpios!D$10:P$1131,13,0)</f>
        <v>10373</v>
      </c>
      <c r="F404" s="48">
        <f t="shared" si="10"/>
        <v>250.650727851152</v>
      </c>
    </row>
    <row r="405" spans="1:6">
      <c r="A405" s="25" t="s">
        <v>821</v>
      </c>
      <c r="B405" s="8" t="str">
        <f>+VLOOKUP(A405,[1]Mpios!B$10:C$1131,2,0)</f>
        <v>Tolima</v>
      </c>
      <c r="C405" s="8" t="str">
        <f>+VLOOKUP(A405,[1]Mpios!D$10:E$1131,2,0)</f>
        <v>San Luis</v>
      </c>
      <c r="D405" s="40">
        <v>48</v>
      </c>
      <c r="E405" s="26">
        <f>+VLOOKUP(A405,[1]Mpios!D$10:P$1131,13,0)</f>
        <v>19164</v>
      </c>
      <c r="F405" s="48">
        <f t="shared" si="10"/>
        <v>250.46963055729492</v>
      </c>
    </row>
    <row r="406" spans="1:6">
      <c r="A406" s="25" t="s">
        <v>882</v>
      </c>
      <c r="B406" s="8" t="str">
        <f>+VLOOKUP(A406,[1]Mpios!B$10:C$1131,2,0)</f>
        <v>Casanare</v>
      </c>
      <c r="C406" s="8" t="str">
        <f>+VLOOKUP(A406,[1]Mpios!D$10:E$1131,2,0)</f>
        <v>Nunchía</v>
      </c>
      <c r="D406" s="40">
        <v>22</v>
      </c>
      <c r="E406" s="26">
        <f>+VLOOKUP(A406,[1]Mpios!D$10:P$1131,13,0)</f>
        <v>8827</v>
      </c>
      <c r="F406" s="48">
        <f t="shared" si="10"/>
        <v>249.23530078169253</v>
      </c>
    </row>
    <row r="407" spans="1:6">
      <c r="A407" s="25" t="s">
        <v>324</v>
      </c>
      <c r="B407" s="8" t="str">
        <f>+VLOOKUP(A407,[1]Mpios!B$10:C$1131,2,0)</f>
        <v>Cauca</v>
      </c>
      <c r="C407" s="8" t="str">
        <f>+VLOOKUP(A407,[1]Mpios!D$10:E$1131,2,0)</f>
        <v>Puracé</v>
      </c>
      <c r="D407" s="40">
        <v>38</v>
      </c>
      <c r="E407" s="26">
        <f>+VLOOKUP(A407,[1]Mpios!D$10:P$1131,13,0)</f>
        <v>15261</v>
      </c>
      <c r="F407" s="48">
        <f t="shared" si="10"/>
        <v>249.00072079156016</v>
      </c>
    </row>
    <row r="408" spans="1:6">
      <c r="A408" s="25" t="s">
        <v>659</v>
      </c>
      <c r="B408" s="8" t="str">
        <f>+VLOOKUP(A408,[1]Mpios!B$10:C$1131,2,0)</f>
        <v>Norte de Santander</v>
      </c>
      <c r="C408" s="8" t="str">
        <f>+VLOOKUP(A408,[1]Mpios!D$10:E$1131,2,0)</f>
        <v>Cucutilla</v>
      </c>
      <c r="D408" s="40">
        <v>19</v>
      </c>
      <c r="E408" s="26">
        <f>+VLOOKUP(A408,[1]Mpios!D$10:P$1131,13,0)</f>
        <v>7686</v>
      </c>
      <c r="F408" s="48">
        <f t="shared" si="10"/>
        <v>247.20270621909967</v>
      </c>
    </row>
    <row r="409" spans="1:6">
      <c r="A409" s="25" t="s">
        <v>41</v>
      </c>
      <c r="B409" s="8" t="str">
        <f>+VLOOKUP(A409,[1]Mpios!B$10:C$1131,2,0)</f>
        <v>Antioquia</v>
      </c>
      <c r="C409" s="8" t="str">
        <f>+VLOOKUP(A409,[1]Mpios!D$10:E$1131,2,0)</f>
        <v>Andes</v>
      </c>
      <c r="D409" s="40">
        <v>111</v>
      </c>
      <c r="E409" s="26">
        <f>+VLOOKUP(A409,[1]Mpios!D$10:P$1131,13,0)</f>
        <v>45814</v>
      </c>
      <c r="F409" s="48">
        <f t="shared" si="10"/>
        <v>242.28401798576854</v>
      </c>
    </row>
    <row r="410" spans="1:6">
      <c r="A410" s="25" t="s">
        <v>516</v>
      </c>
      <c r="B410" s="8" t="str">
        <f>+VLOOKUP(A410,[1]Mpios!B$10:C$1131,2,0)</f>
        <v>La Guajira</v>
      </c>
      <c r="C410" s="8" t="str">
        <f>+VLOOKUP(A410,[1]Mpios!D$10:E$1131,2,0)</f>
        <v>Riohacha</v>
      </c>
      <c r="D410" s="40">
        <v>625</v>
      </c>
      <c r="E410" s="26">
        <f>+VLOOKUP(A410,[1]Mpios!D$10:P$1131,13,0)</f>
        <v>259509</v>
      </c>
      <c r="F410" s="48">
        <f t="shared" si="10"/>
        <v>240.83943138773606</v>
      </c>
    </row>
    <row r="411" spans="1:6">
      <c r="A411" s="25" t="s">
        <v>782</v>
      </c>
      <c r="B411" s="8" t="str">
        <f>+VLOOKUP(A411,[1]Mpios!B$10:C$1131,2,0)</f>
        <v>Tolima</v>
      </c>
      <c r="C411" s="8" t="str">
        <f>+VLOOKUP(A411,[1]Mpios!D$10:E$1131,2,0)</f>
        <v>Alpujarra</v>
      </c>
      <c r="D411" s="40">
        <v>12</v>
      </c>
      <c r="E411" s="26">
        <f>+VLOOKUP(A411,[1]Mpios!D$10:P$1131,13,0)</f>
        <v>4992</v>
      </c>
      <c r="F411" s="48">
        <f t="shared" si="10"/>
        <v>240.38461538461539</v>
      </c>
    </row>
    <row r="412" spans="1:6">
      <c r="A412" s="25" t="s">
        <v>447</v>
      </c>
      <c r="B412" s="8" t="str">
        <f>+VLOOKUP(A412,[1]Mpios!B$10:C$1131,2,0)</f>
        <v>Cundinamarca</v>
      </c>
      <c r="C412" s="8" t="str">
        <f>+VLOOKUP(A412,[1]Mpios!D$10:E$1131,2,0)</f>
        <v>Viotá</v>
      </c>
      <c r="D412" s="40">
        <v>32</v>
      </c>
      <c r="E412" s="26">
        <f>+VLOOKUP(A412,[1]Mpios!D$10:P$1131,13,0)</f>
        <v>13351</v>
      </c>
      <c r="F412" s="48">
        <f t="shared" si="10"/>
        <v>239.68242079245002</v>
      </c>
    </row>
    <row r="413" spans="1:6">
      <c r="A413" s="25" t="s">
        <v>429</v>
      </c>
      <c r="B413" s="8" t="str">
        <f>+VLOOKUP(A413,[1]Mpios!B$10:C$1131,2,0)</f>
        <v>Cundinamarca</v>
      </c>
      <c r="C413" s="8" t="str">
        <f>+VLOOKUP(A413,[1]Mpios!D$10:E$1131,2,0)</f>
        <v>Puerto Salgar</v>
      </c>
      <c r="D413" s="40">
        <v>44</v>
      </c>
      <c r="E413" s="26">
        <f>+VLOOKUP(A413,[1]Mpios!D$10:P$1131,13,0)</f>
        <v>18688</v>
      </c>
      <c r="F413" s="48">
        <f t="shared" si="10"/>
        <v>235.44520547945203</v>
      </c>
    </row>
    <row r="414" spans="1:6">
      <c r="A414" s="25" t="s">
        <v>238</v>
      </c>
      <c r="B414" s="8" t="str">
        <f>+VLOOKUP(A414,[1]Mpios!B$10:C$1131,2,0)</f>
        <v>Boyacá</v>
      </c>
      <c r="C414" s="8" t="str">
        <f>+VLOOKUP(A414,[1]Mpios!D$10:E$1131,2,0)</f>
        <v>Paya</v>
      </c>
      <c r="D414" s="40">
        <v>6</v>
      </c>
      <c r="E414" s="26">
        <f>+VLOOKUP(A414,[1]Mpios!D$10:P$1131,13,0)</f>
        <v>2550</v>
      </c>
      <c r="F414" s="48">
        <f t="shared" si="10"/>
        <v>235.29411764705881</v>
      </c>
    </row>
    <row r="415" spans="1:6">
      <c r="A415" s="25" t="s">
        <v>355</v>
      </c>
      <c r="B415" s="8" t="str">
        <f>+VLOOKUP(A415,[1]Mpios!B$10:C$1131,2,0)</f>
        <v>Cesar</v>
      </c>
      <c r="C415" s="8" t="str">
        <f>+VLOOKUP(A415,[1]Mpios!D$10:E$1131,2,0)</f>
        <v>Pelaya</v>
      </c>
      <c r="D415" s="40">
        <v>42</v>
      </c>
      <c r="E415" s="26">
        <f>+VLOOKUP(A415,[1]Mpios!D$10:P$1131,13,0)</f>
        <v>17910</v>
      </c>
      <c r="F415" s="48">
        <f t="shared" si="10"/>
        <v>234.50586264656616</v>
      </c>
    </row>
    <row r="416" spans="1:6">
      <c r="A416" s="25" t="s">
        <v>569</v>
      </c>
      <c r="B416" s="8" t="str">
        <f>+VLOOKUP(A416,[1]Mpios!B$10:C$1131,2,0)</f>
        <v>Meta</v>
      </c>
      <c r="C416" s="8" t="str">
        <f>+VLOOKUP(A416,[1]Mpios!D$10:E$1131,2,0)</f>
        <v>Fuente de Oro</v>
      </c>
      <c r="D416" s="40">
        <v>31</v>
      </c>
      <c r="E416" s="26">
        <f>+VLOOKUP(A416,[1]Mpios!D$10:P$1131,13,0)</f>
        <v>13263</v>
      </c>
      <c r="F416" s="48">
        <f t="shared" si="10"/>
        <v>233.73294126517379</v>
      </c>
    </row>
    <row r="417" spans="1:6">
      <c r="A417" s="25" t="s">
        <v>73</v>
      </c>
      <c r="B417" s="8" t="str">
        <f>+VLOOKUP(A417,[1]Mpios!B$10:C$1131,2,0)</f>
        <v>Antioquia</v>
      </c>
      <c r="C417" s="8" t="str">
        <f>+VLOOKUP(A417,[1]Mpios!D$10:E$1131,2,0)</f>
        <v>Concepción</v>
      </c>
      <c r="D417" s="40">
        <v>8</v>
      </c>
      <c r="E417" s="26">
        <f>+VLOOKUP(A417,[1]Mpios!D$10:P$1131,13,0)</f>
        <v>3463</v>
      </c>
      <c r="F417" s="48">
        <f t="shared" si="10"/>
        <v>231.0135720473578</v>
      </c>
    </row>
    <row r="418" spans="1:6">
      <c r="A418" s="25" t="s">
        <v>716</v>
      </c>
      <c r="B418" s="8" t="str">
        <f>+VLOOKUP(A418,[1]Mpios!B$10:C$1131,2,0)</f>
        <v>Santander</v>
      </c>
      <c r="C418" s="8" t="str">
        <f>+VLOOKUP(A418,[1]Mpios!D$10:E$1131,2,0)</f>
        <v>Cimitarra</v>
      </c>
      <c r="D418" s="40">
        <v>103</v>
      </c>
      <c r="E418" s="26">
        <f>+VLOOKUP(A418,[1]Mpios!D$10:P$1131,13,0)</f>
        <v>44733</v>
      </c>
      <c r="F418" s="48">
        <f t="shared" si="10"/>
        <v>230.25506896474636</v>
      </c>
    </row>
    <row r="419" spans="1:6">
      <c r="A419" s="25" t="s">
        <v>540</v>
      </c>
      <c r="B419" s="8" t="str">
        <f>+VLOOKUP(A419,[1]Mpios!B$10:C$1131,2,0)</f>
        <v>Magdalena</v>
      </c>
      <c r="C419" s="8" t="str">
        <f>+VLOOKUP(A419,[1]Mpios!D$10:E$1131,2,0)</f>
        <v>El Retén</v>
      </c>
      <c r="D419" s="40">
        <v>48</v>
      </c>
      <c r="E419" s="26">
        <f>+VLOOKUP(A419,[1]Mpios!D$10:P$1131,13,0)</f>
        <v>20981</v>
      </c>
      <c r="F419" s="48">
        <f t="shared" si="10"/>
        <v>228.77841856918164</v>
      </c>
    </row>
    <row r="420" spans="1:6">
      <c r="A420" s="25" t="s">
        <v>483</v>
      </c>
      <c r="B420" s="8" t="str">
        <f>+VLOOKUP(A420,[1]Mpios!B$10:C$1131,2,0)</f>
        <v>Huila</v>
      </c>
      <c r="C420" s="8" t="str">
        <f>+VLOOKUP(A420,[1]Mpios!D$10:E$1131,2,0)</f>
        <v>Aipe</v>
      </c>
      <c r="D420" s="40">
        <v>59</v>
      </c>
      <c r="E420" s="26">
        <f>+VLOOKUP(A420,[1]Mpios!D$10:P$1131,13,0)</f>
        <v>26219</v>
      </c>
      <c r="F420" s="48">
        <f t="shared" si="10"/>
        <v>225.02765170296351</v>
      </c>
    </row>
    <row r="421" spans="1:6">
      <c r="A421" s="25" t="s">
        <v>229</v>
      </c>
      <c r="B421" s="8" t="str">
        <f>+VLOOKUP(A421,[1]Mpios!B$10:C$1131,2,0)</f>
        <v>Boyacá</v>
      </c>
      <c r="C421" s="8" t="str">
        <f>+VLOOKUP(A421,[1]Mpios!D$10:E$1131,2,0)</f>
        <v>Jericó</v>
      </c>
      <c r="D421" s="40">
        <v>9</v>
      </c>
      <c r="E421" s="26">
        <f>+VLOOKUP(A421,[1]Mpios!D$10:P$1131,13,0)</f>
        <v>4010</v>
      </c>
      <c r="F421" s="48">
        <f t="shared" si="10"/>
        <v>224.43890274314217</v>
      </c>
    </row>
    <row r="422" spans="1:6">
      <c r="A422" s="25" t="s">
        <v>930</v>
      </c>
      <c r="B422" s="8" t="str">
        <f>+VLOOKUP(A422,[1]Mpios!B$10:C$1131,2,0)</f>
        <v>Vichada</v>
      </c>
      <c r="C422" s="8" t="str">
        <f>+VLOOKUP(A422,[1]Mpios!D$10:E$1131,2,0)</f>
        <v>Santa Rosalía</v>
      </c>
      <c r="D422" s="40">
        <v>9</v>
      </c>
      <c r="E422" s="26">
        <f>+VLOOKUP(A422,[1]Mpios!D$10:P$1131,13,0)</f>
        <v>4012</v>
      </c>
      <c r="F422" s="48">
        <f t="shared" si="10"/>
        <v>224.32701894317051</v>
      </c>
    </row>
    <row r="423" spans="1:6">
      <c r="A423" s="25" t="s">
        <v>385</v>
      </c>
      <c r="B423" s="8" t="str">
        <f>+VLOOKUP(A423,[1]Mpios!B$10:C$1131,2,0)</f>
        <v>Córdoba</v>
      </c>
      <c r="C423" s="8" t="str">
        <f>+VLOOKUP(A423,[1]Mpios!D$10:E$1131,2,0)</f>
        <v>San Bernardo del Viento</v>
      </c>
      <c r="D423" s="40">
        <v>78</v>
      </c>
      <c r="E423" s="26">
        <f>+VLOOKUP(A423,[1]Mpios!D$10:P$1131,13,0)</f>
        <v>34782</v>
      </c>
      <c r="F423" s="48">
        <f t="shared" si="10"/>
        <v>224.25392444367776</v>
      </c>
    </row>
    <row r="424" spans="1:6">
      <c r="A424" s="25" t="s">
        <v>322</v>
      </c>
      <c r="B424" s="8" t="str">
        <f>+VLOOKUP(A424,[1]Mpios!B$10:C$1131,2,0)</f>
        <v>Cauca</v>
      </c>
      <c r="C424" s="8" t="str">
        <f>+VLOOKUP(A424,[1]Mpios!D$10:E$1131,2,0)</f>
        <v>Piendamó</v>
      </c>
      <c r="D424" s="40">
        <v>96</v>
      </c>
      <c r="E424" s="26">
        <f>+VLOOKUP(A424,[1]Mpios!D$10:P$1131,13,0)</f>
        <v>42886</v>
      </c>
      <c r="F424" s="48">
        <f t="shared" si="10"/>
        <v>223.84927482162013</v>
      </c>
    </row>
    <row r="425" spans="1:6">
      <c r="A425" s="25" t="s">
        <v>595</v>
      </c>
      <c r="B425" s="8" t="str">
        <f>+VLOOKUP(A425,[1]Mpios!B$10:C$1131,2,0)</f>
        <v>Nariño</v>
      </c>
      <c r="C425" s="8" t="str">
        <f>+VLOOKUP(A425,[1]Mpios!D$10:E$1131,2,0)</f>
        <v>Consaca</v>
      </c>
      <c r="D425" s="40">
        <v>21</v>
      </c>
      <c r="E425" s="26">
        <f>+VLOOKUP(A425,[1]Mpios!D$10:P$1131,13,0)</f>
        <v>9386</v>
      </c>
      <c r="F425" s="48">
        <f t="shared" si="10"/>
        <v>223.73748135520989</v>
      </c>
    </row>
    <row r="426" spans="1:6">
      <c r="A426" s="25" t="s">
        <v>42</v>
      </c>
      <c r="B426" s="8" t="str">
        <f>+VLOOKUP(A426,[1]Mpios!B$10:C$1131,2,0)</f>
        <v>Antioquia</v>
      </c>
      <c r="C426" s="8" t="str">
        <f>+VLOOKUP(A426,[1]Mpios!D$10:E$1131,2,0)</f>
        <v>Angelópolis</v>
      </c>
      <c r="D426" s="40">
        <v>20</v>
      </c>
      <c r="E426" s="26">
        <f>+VLOOKUP(A426,[1]Mpios!D$10:P$1131,13,0)</f>
        <v>8946</v>
      </c>
      <c r="F426" s="48">
        <f t="shared" si="10"/>
        <v>223.56360384529395</v>
      </c>
    </row>
    <row r="427" spans="1:6">
      <c r="A427" s="25" t="s">
        <v>570</v>
      </c>
      <c r="B427" s="8" t="str">
        <f>+VLOOKUP(A427,[1]Mpios!B$10:C$1131,2,0)</f>
        <v>Meta</v>
      </c>
      <c r="C427" s="8" t="str">
        <f>+VLOOKUP(A427,[1]Mpios!D$10:E$1131,2,0)</f>
        <v>Granada</v>
      </c>
      <c r="D427" s="40">
        <v>139</v>
      </c>
      <c r="E427" s="26">
        <f>+VLOOKUP(A427,[1]Mpios!D$10:P$1131,13,0)</f>
        <v>62209</v>
      </c>
      <c r="F427" s="48">
        <f t="shared" si="10"/>
        <v>223.44033821472777</v>
      </c>
    </row>
    <row r="428" spans="1:6">
      <c r="A428" s="25" t="s">
        <v>504</v>
      </c>
      <c r="B428" s="8" t="str">
        <f>+VLOOKUP(A428,[1]Mpios!B$10:C$1131,2,0)</f>
        <v>Huila</v>
      </c>
      <c r="C428" s="8" t="str">
        <f>+VLOOKUP(A428,[1]Mpios!D$10:E$1131,2,0)</f>
        <v>Rivera</v>
      </c>
      <c r="D428" s="40">
        <v>42</v>
      </c>
      <c r="E428" s="26">
        <f>+VLOOKUP(A428,[1]Mpios!D$10:P$1131,13,0)</f>
        <v>18797</v>
      </c>
      <c r="F428" s="48">
        <f t="shared" si="10"/>
        <v>223.43991062403575</v>
      </c>
    </row>
    <row r="429" spans="1:6">
      <c r="A429" s="25" t="s">
        <v>537</v>
      </c>
      <c r="B429" s="8" t="str">
        <f>+VLOOKUP(A429,[1]Mpios!B$10:C$1131,2,0)</f>
        <v>Magdalena</v>
      </c>
      <c r="C429" s="8" t="str">
        <f>+VLOOKUP(A429,[1]Mpios!D$10:E$1131,2,0)</f>
        <v>Ciénaga</v>
      </c>
      <c r="D429" s="40">
        <v>233</v>
      </c>
      <c r="E429" s="26">
        <f>+VLOOKUP(A429,[1]Mpios!D$10:P$1131,13,0)</f>
        <v>104319</v>
      </c>
      <c r="F429" s="48">
        <f t="shared" si="10"/>
        <v>223.35336803458623</v>
      </c>
    </row>
    <row r="430" spans="1:6">
      <c r="A430" s="25" t="s">
        <v>225</v>
      </c>
      <c r="B430" s="8" t="str">
        <f>+VLOOKUP(A430,[1]Mpios!B$10:C$1131,2,0)</f>
        <v>Boyacá</v>
      </c>
      <c r="C430" s="8" t="str">
        <f>+VLOOKUP(A430,[1]Mpios!D$10:E$1131,2,0)</f>
        <v>Chivor</v>
      </c>
      <c r="D430" s="40">
        <v>4</v>
      </c>
      <c r="E430" s="26">
        <f>+VLOOKUP(A430,[1]Mpios!D$10:P$1131,13,0)</f>
        <v>1795</v>
      </c>
      <c r="F430" s="48">
        <f t="shared" si="10"/>
        <v>222.84122562674096</v>
      </c>
    </row>
    <row r="431" spans="1:6">
      <c r="A431" s="25" t="s">
        <v>143</v>
      </c>
      <c r="B431" s="8" t="str">
        <f>+VLOOKUP(A431,[1]Mpios!B$10:C$1131,2,0)</f>
        <v>Antioquia</v>
      </c>
      <c r="C431" s="8" t="str">
        <f>+VLOOKUP(A431,[1]Mpios!D$10:E$1131,2,0)</f>
        <v>Tarso</v>
      </c>
      <c r="D431" s="40">
        <v>17</v>
      </c>
      <c r="E431" s="26">
        <f>+VLOOKUP(A431,[1]Mpios!D$10:P$1131,13,0)</f>
        <v>7776</v>
      </c>
      <c r="F431" s="48">
        <f t="shared" si="10"/>
        <v>218.62139917695472</v>
      </c>
    </row>
    <row r="432" spans="1:6">
      <c r="A432" s="25" t="s">
        <v>86</v>
      </c>
      <c r="B432" s="8" t="str">
        <f>+VLOOKUP(A432,[1]Mpios!B$10:C$1131,2,0)</f>
        <v>Antioquia</v>
      </c>
      <c r="C432" s="8" t="str">
        <f>+VLOOKUP(A432,[1]Mpios!D$10:E$1131,2,0)</f>
        <v>Gómez Plata</v>
      </c>
      <c r="D432" s="40">
        <v>28</v>
      </c>
      <c r="E432" s="26">
        <f>+VLOOKUP(A432,[1]Mpios!D$10:P$1131,13,0)</f>
        <v>12810</v>
      </c>
      <c r="F432" s="48">
        <f t="shared" si="10"/>
        <v>218.5792349726776</v>
      </c>
    </row>
    <row r="433" spans="1:6">
      <c r="A433" s="25" t="s">
        <v>74</v>
      </c>
      <c r="B433" s="8" t="str">
        <f>+VLOOKUP(A433,[1]Mpios!B$10:C$1131,2,0)</f>
        <v>Antioquia</v>
      </c>
      <c r="C433" s="8" t="str">
        <f>+VLOOKUP(A433,[1]Mpios!D$10:E$1131,2,0)</f>
        <v>Concordia</v>
      </c>
      <c r="D433" s="40">
        <v>45</v>
      </c>
      <c r="E433" s="26">
        <f>+VLOOKUP(A433,[1]Mpios!D$10:P$1131,13,0)</f>
        <v>20653</v>
      </c>
      <c r="F433" s="48">
        <f t="shared" si="10"/>
        <v>217.88602140124922</v>
      </c>
    </row>
    <row r="434" spans="1:6">
      <c r="A434" s="25" t="s">
        <v>513</v>
      </c>
      <c r="B434" s="8" t="str">
        <f>+VLOOKUP(A434,[1]Mpios!B$10:C$1131,2,0)</f>
        <v>Huila</v>
      </c>
      <c r="C434" s="8" t="str">
        <f>+VLOOKUP(A434,[1]Mpios!D$10:E$1131,2,0)</f>
        <v>Timaná</v>
      </c>
      <c r="D434" s="40">
        <v>44</v>
      </c>
      <c r="E434" s="26">
        <f>+VLOOKUP(A434,[1]Mpios!D$10:P$1131,13,0)</f>
        <v>20315</v>
      </c>
      <c r="F434" s="48">
        <f t="shared" si="10"/>
        <v>216.58872754122569</v>
      </c>
    </row>
    <row r="435" spans="1:6">
      <c r="A435" s="25" t="s">
        <v>144</v>
      </c>
      <c r="B435" s="8" t="str">
        <f>+VLOOKUP(A435,[1]Mpios!B$10:C$1131,2,0)</f>
        <v>Antioquia</v>
      </c>
      <c r="C435" s="8" t="str">
        <f>+VLOOKUP(A435,[1]Mpios!D$10:E$1131,2,0)</f>
        <v>Titiribí</v>
      </c>
      <c r="D435" s="40">
        <v>31</v>
      </c>
      <c r="E435" s="26">
        <f>+VLOOKUP(A435,[1]Mpios!D$10:P$1131,13,0)</f>
        <v>14393</v>
      </c>
      <c r="F435" s="48">
        <f t="shared" si="10"/>
        <v>215.3824775932745</v>
      </c>
    </row>
    <row r="436" spans="1:6">
      <c r="A436" s="25" t="s">
        <v>206</v>
      </c>
      <c r="B436" s="8" t="str">
        <f>+VLOOKUP(A436,[1]Mpios!B$10:C$1131,2,0)</f>
        <v>Bolívar</v>
      </c>
      <c r="C436" s="8" t="str">
        <f>+VLOOKUP(A436,[1]Mpios!D$10:E$1131,2,0)</f>
        <v>San Martín de Loba</v>
      </c>
      <c r="D436" s="40">
        <v>37</v>
      </c>
      <c r="E436" s="26">
        <f>+VLOOKUP(A436,[1]Mpios!D$10:P$1131,13,0)</f>
        <v>17295</v>
      </c>
      <c r="F436" s="48">
        <f t="shared" si="10"/>
        <v>213.9346631974559</v>
      </c>
    </row>
    <row r="437" spans="1:6">
      <c r="A437" s="25" t="s">
        <v>922</v>
      </c>
      <c r="B437" s="8" t="str">
        <f>+VLOOKUP(A437,[1]Mpios!B$10:C$1131,2,0)</f>
        <v>Vaupés</v>
      </c>
      <c r="C437" s="8" t="str">
        <f>+VLOOKUP(A437,[1]Mpios!D$10:E$1131,2,0)</f>
        <v>Mitú</v>
      </c>
      <c r="D437" s="40">
        <v>67</v>
      </c>
      <c r="E437" s="26">
        <f>+VLOOKUP(A437,[1]Mpios!D$10:P$1131,13,0)</f>
        <v>31568</v>
      </c>
      <c r="F437" s="48">
        <f t="shared" si="10"/>
        <v>212.24024328433856</v>
      </c>
    </row>
    <row r="438" spans="1:6">
      <c r="A438" s="25" t="s">
        <v>502</v>
      </c>
      <c r="B438" s="8" t="str">
        <f>+VLOOKUP(A438,[1]Mpios!B$10:C$1131,2,0)</f>
        <v>Huila</v>
      </c>
      <c r="C438" s="8" t="str">
        <f>+VLOOKUP(A438,[1]Mpios!D$10:E$1131,2,0)</f>
        <v>Pital</v>
      </c>
      <c r="D438" s="40">
        <v>29</v>
      </c>
      <c r="E438" s="26">
        <f>+VLOOKUP(A438,[1]Mpios!D$10:P$1131,13,0)</f>
        <v>13684</v>
      </c>
      <c r="F438" s="48">
        <f t="shared" si="10"/>
        <v>211.92633732826658</v>
      </c>
    </row>
    <row r="439" spans="1:6">
      <c r="A439" s="25" t="s">
        <v>901</v>
      </c>
      <c r="B439" s="8" t="str">
        <f>+VLOOKUP(A439,[1]Mpios!B$10:C$1131,2,0)</f>
        <v>Putumayo</v>
      </c>
      <c r="C439" s="8" t="str">
        <f>+VLOOKUP(A439,[1]Mpios!D$10:E$1131,2,0)</f>
        <v>San Francisco</v>
      </c>
      <c r="D439" s="40">
        <v>15</v>
      </c>
      <c r="E439" s="26">
        <f>+VLOOKUP(A439,[1]Mpios!D$10:P$1131,13,0)</f>
        <v>7083</v>
      </c>
      <c r="F439" s="48">
        <f t="shared" si="10"/>
        <v>211.77467174925877</v>
      </c>
    </row>
    <row r="440" spans="1:6">
      <c r="A440" s="25" t="s">
        <v>914</v>
      </c>
      <c r="B440" s="8" t="str">
        <f>+VLOOKUP(A440,[1]Mpios!B$10:C$1131,2,0)</f>
        <v>Guainía</v>
      </c>
      <c r="C440" s="8" t="str">
        <f>+VLOOKUP(A440,[1]Mpios!D$10:E$1131,2,0)</f>
        <v>Mapiripana (CD)</v>
      </c>
      <c r="D440" s="40">
        <v>6</v>
      </c>
      <c r="E440" s="26">
        <f>+VLOOKUP(A440,[1]Mpios!D$10:P$1131,13,0)</f>
        <v>2845</v>
      </c>
      <c r="F440" s="48">
        <f t="shared" si="10"/>
        <v>210.896309314587</v>
      </c>
    </row>
    <row r="441" spans="1:6">
      <c r="A441" s="25" t="s">
        <v>187</v>
      </c>
      <c r="B441" s="8" t="str">
        <f>+VLOOKUP(A441,[1]Mpios!B$10:C$1131,2,0)</f>
        <v>Bolívar</v>
      </c>
      <c r="C441" s="8" t="str">
        <f>+VLOOKUP(A441,[1]Mpios!D$10:E$1131,2,0)</f>
        <v>El Peñón</v>
      </c>
      <c r="D441" s="40">
        <v>20</v>
      </c>
      <c r="E441" s="26">
        <f>+VLOOKUP(A441,[1]Mpios!D$10:P$1131,13,0)</f>
        <v>9484</v>
      </c>
      <c r="F441" s="48">
        <f t="shared" si="10"/>
        <v>210.88148460565162</v>
      </c>
    </row>
    <row r="442" spans="1:6">
      <c r="A442" s="25" t="s">
        <v>712</v>
      </c>
      <c r="B442" s="8" t="str">
        <f>+VLOOKUP(A442,[1]Mpios!B$10:C$1131,2,0)</f>
        <v>Santander</v>
      </c>
      <c r="C442" s="8" t="str">
        <f>+VLOOKUP(A442,[1]Mpios!D$10:E$1131,2,0)</f>
        <v>Bolívar</v>
      </c>
      <c r="D442" s="40">
        <v>26</v>
      </c>
      <c r="E442" s="26">
        <f>+VLOOKUP(A442,[1]Mpios!D$10:P$1131,13,0)</f>
        <v>12351</v>
      </c>
      <c r="F442" s="48">
        <f t="shared" si="10"/>
        <v>210.50927050441263</v>
      </c>
    </row>
    <row r="443" spans="1:6">
      <c r="A443" s="25" t="s">
        <v>387</v>
      </c>
      <c r="B443" s="8" t="str">
        <f>+VLOOKUP(A443,[1]Mpios!B$10:C$1131,2,0)</f>
        <v>Córdoba</v>
      </c>
      <c r="C443" s="8" t="str">
        <f>+VLOOKUP(A443,[1]Mpios!D$10:E$1131,2,0)</f>
        <v>San José de Uré(1)</v>
      </c>
      <c r="D443" s="40">
        <v>23</v>
      </c>
      <c r="E443" s="26">
        <f>+VLOOKUP(A443,[1]Mpios!D$10:P$1131,13,0)</f>
        <v>10993</v>
      </c>
      <c r="F443" s="48">
        <f t="shared" si="10"/>
        <v>209.22405166924406</v>
      </c>
    </row>
    <row r="444" spans="1:6">
      <c r="A444" s="25" t="s">
        <v>384</v>
      </c>
      <c r="B444" s="8" t="str">
        <f>+VLOOKUP(A444,[1]Mpios!B$10:C$1131,2,0)</f>
        <v>Córdoba</v>
      </c>
      <c r="C444" s="8" t="str">
        <f>+VLOOKUP(A444,[1]Mpios!D$10:E$1131,2,0)</f>
        <v>San Antero</v>
      </c>
      <c r="D444" s="40">
        <v>65</v>
      </c>
      <c r="E444" s="26">
        <f>+VLOOKUP(A444,[1]Mpios!D$10:P$1131,13,0)</f>
        <v>31365</v>
      </c>
      <c r="F444" s="48">
        <f t="shared" si="10"/>
        <v>207.23736649131195</v>
      </c>
    </row>
    <row r="445" spans="1:6">
      <c r="A445" s="25" t="s">
        <v>220</v>
      </c>
      <c r="B445" s="8" t="str">
        <f>+VLOOKUP(A445,[1]Mpios!B$10:C$1131,2,0)</f>
        <v>Boyacá</v>
      </c>
      <c r="C445" s="8" t="str">
        <f>+VLOOKUP(A445,[1]Mpios!D$10:E$1131,2,0)</f>
        <v>Berbeo</v>
      </c>
      <c r="D445" s="40">
        <v>4</v>
      </c>
      <c r="E445" s="26">
        <f>+VLOOKUP(A445,[1]Mpios!D$10:P$1131,13,0)</f>
        <v>1932</v>
      </c>
      <c r="F445" s="48">
        <f t="shared" si="10"/>
        <v>207.03933747412009</v>
      </c>
    </row>
    <row r="446" spans="1:6">
      <c r="A446" s="25" t="s">
        <v>811</v>
      </c>
      <c r="B446" s="8" t="str">
        <f>+VLOOKUP(A446,[1]Mpios!B$10:C$1131,2,0)</f>
        <v>Tolima</v>
      </c>
      <c r="C446" s="8" t="str">
        <f>+VLOOKUP(A446,[1]Mpios!D$10:E$1131,2,0)</f>
        <v>Palocabildo</v>
      </c>
      <c r="D446" s="40">
        <v>19</v>
      </c>
      <c r="E446" s="26">
        <f>+VLOOKUP(A446,[1]Mpios!D$10:P$1131,13,0)</f>
        <v>9197</v>
      </c>
      <c r="F446" s="48">
        <f t="shared" si="10"/>
        <v>206.58910514298142</v>
      </c>
    </row>
    <row r="447" spans="1:6">
      <c r="A447" s="25" t="s">
        <v>878</v>
      </c>
      <c r="B447" s="8" t="str">
        <f>+VLOOKUP(A447,[1]Mpios!B$10:C$1131,2,0)</f>
        <v>Casanare</v>
      </c>
      <c r="C447" s="8" t="str">
        <f>+VLOOKUP(A447,[1]Mpios!D$10:E$1131,2,0)</f>
        <v>Hato Corozal</v>
      </c>
      <c r="D447" s="40">
        <v>25</v>
      </c>
      <c r="E447" s="26">
        <f>+VLOOKUP(A447,[1]Mpios!D$10:P$1131,13,0)</f>
        <v>12147</v>
      </c>
      <c r="F447" s="48">
        <f t="shared" si="10"/>
        <v>205.81213468346093</v>
      </c>
    </row>
    <row r="448" spans="1:6">
      <c r="A448" s="25" t="s">
        <v>428</v>
      </c>
      <c r="B448" s="8" t="str">
        <f>+VLOOKUP(A448,[1]Mpios!B$10:C$1131,2,0)</f>
        <v>Cundinamarca</v>
      </c>
      <c r="C448" s="8" t="str">
        <f>+VLOOKUP(A448,[1]Mpios!D$10:E$1131,2,0)</f>
        <v>Pasca</v>
      </c>
      <c r="D448" s="40">
        <v>25</v>
      </c>
      <c r="E448" s="26">
        <f>+VLOOKUP(A448,[1]Mpios!D$10:P$1131,13,0)</f>
        <v>12175</v>
      </c>
      <c r="F448" s="48">
        <f t="shared" si="10"/>
        <v>205.3388090349076</v>
      </c>
    </row>
    <row r="449" spans="1:6">
      <c r="A449" s="25" t="s">
        <v>240</v>
      </c>
      <c r="B449" s="8" t="str">
        <f>+VLOOKUP(A449,[1]Mpios!B$10:C$1131,2,0)</f>
        <v>Boyacá</v>
      </c>
      <c r="C449" s="8" t="str">
        <f>+VLOOKUP(A449,[1]Mpios!D$10:E$1131,2,0)</f>
        <v>Puerto Boyacá</v>
      </c>
      <c r="D449" s="40">
        <v>113</v>
      </c>
      <c r="E449" s="26">
        <f>+VLOOKUP(A449,[1]Mpios!D$10:P$1131,13,0)</f>
        <v>55286</v>
      </c>
      <c r="F449" s="48">
        <f t="shared" si="10"/>
        <v>204.39170856998155</v>
      </c>
    </row>
    <row r="450" spans="1:6">
      <c r="A450" s="25" t="s">
        <v>91</v>
      </c>
      <c r="B450" s="8" t="str">
        <f>+VLOOKUP(A450,[1]Mpios!B$10:C$1131,2,0)</f>
        <v>Antioquia</v>
      </c>
      <c r="C450" s="8" t="str">
        <f>+VLOOKUP(A450,[1]Mpios!D$10:E$1131,2,0)</f>
        <v>Heliconia</v>
      </c>
      <c r="D450" s="40">
        <v>12</v>
      </c>
      <c r="E450" s="26">
        <f>+VLOOKUP(A450,[1]Mpios!D$10:P$1131,13,0)</f>
        <v>5906</v>
      </c>
      <c r="F450" s="48">
        <f t="shared" si="10"/>
        <v>203.18320352184219</v>
      </c>
    </row>
    <row r="451" spans="1:6">
      <c r="A451" s="25" t="s">
        <v>710</v>
      </c>
      <c r="B451" s="8" t="str">
        <f>+VLOOKUP(A451,[1]Mpios!B$10:C$1131,2,0)</f>
        <v>Santander</v>
      </c>
      <c r="C451" s="8" t="str">
        <f>+VLOOKUP(A451,[1]Mpios!D$10:E$1131,2,0)</f>
        <v>Barrancabermeja</v>
      </c>
      <c r="D451" s="40">
        <v>388</v>
      </c>
      <c r="E451" s="26">
        <f>+VLOOKUP(A451,[1]Mpios!D$10:P$1131,13,0)</f>
        <v>191768</v>
      </c>
      <c r="F451" s="48">
        <f t="shared" ref="F451:F514" si="11">+(D451/E451)*100000</f>
        <v>202.32781277376833</v>
      </c>
    </row>
    <row r="452" spans="1:6">
      <c r="A452" s="25" t="s">
        <v>718</v>
      </c>
      <c r="B452" s="8" t="str">
        <f>+VLOOKUP(A452,[1]Mpios!B$10:C$1131,2,0)</f>
        <v>Santander</v>
      </c>
      <c r="C452" s="8" t="str">
        <f>+VLOOKUP(A452,[1]Mpios!D$10:E$1131,2,0)</f>
        <v>Contratación</v>
      </c>
      <c r="D452" s="40">
        <v>7</v>
      </c>
      <c r="E452" s="26">
        <f>+VLOOKUP(A452,[1]Mpios!D$10:P$1131,13,0)</f>
        <v>3491</v>
      </c>
      <c r="F452" s="48">
        <f t="shared" si="11"/>
        <v>200.51561157261531</v>
      </c>
    </row>
    <row r="453" spans="1:6">
      <c r="A453" s="25" t="s">
        <v>72</v>
      </c>
      <c r="B453" s="8" t="str">
        <f>+VLOOKUP(A453,[1]Mpios!B$10:C$1131,2,0)</f>
        <v>Antioquia</v>
      </c>
      <c r="C453" s="8" t="str">
        <f>+VLOOKUP(A453,[1]Mpios!D$10:E$1131,2,0)</f>
        <v>Cocorná</v>
      </c>
      <c r="D453" s="40">
        <v>30</v>
      </c>
      <c r="E453" s="26">
        <f>+VLOOKUP(A453,[1]Mpios!D$10:P$1131,13,0)</f>
        <v>14972</v>
      </c>
      <c r="F453" s="48">
        <f t="shared" si="11"/>
        <v>200.37403152551431</v>
      </c>
    </row>
    <row r="454" spans="1:6">
      <c r="A454" s="25" t="s">
        <v>388</v>
      </c>
      <c r="B454" s="8" t="str">
        <f>+VLOOKUP(A454,[1]Mpios!B$10:C$1131,2,0)</f>
        <v>Córdoba</v>
      </c>
      <c r="C454" s="8" t="str">
        <f>+VLOOKUP(A454,[1]Mpios!D$10:E$1131,2,0)</f>
        <v>San Pelayo</v>
      </c>
      <c r="D454" s="40">
        <v>87</v>
      </c>
      <c r="E454" s="26">
        <f>+VLOOKUP(A454,[1]Mpios!D$10:P$1131,13,0)</f>
        <v>43584</v>
      </c>
      <c r="F454" s="48">
        <f t="shared" si="11"/>
        <v>199.61453744493392</v>
      </c>
    </row>
    <row r="455" spans="1:6">
      <c r="A455" s="25" t="s">
        <v>592</v>
      </c>
      <c r="B455" s="8" t="str">
        <f>+VLOOKUP(A455,[1]Mpios!B$10:C$1131,2,0)</f>
        <v>Nariño</v>
      </c>
      <c r="C455" s="8" t="str">
        <f>+VLOOKUP(A455,[1]Mpios!D$10:E$1131,2,0)</f>
        <v>Belén</v>
      </c>
      <c r="D455" s="40">
        <v>15</v>
      </c>
      <c r="E455" s="26">
        <f>+VLOOKUP(A455,[1]Mpios!D$10:P$1131,13,0)</f>
        <v>7518</v>
      </c>
      <c r="F455" s="48">
        <f t="shared" si="11"/>
        <v>199.52114924181961</v>
      </c>
    </row>
    <row r="456" spans="1:6">
      <c r="A456" s="25" t="s">
        <v>100</v>
      </c>
      <c r="B456" s="8" t="str">
        <f>+VLOOKUP(A456,[1]Mpios!B$10:C$1131,2,0)</f>
        <v>Antioquia</v>
      </c>
      <c r="C456" s="8" t="str">
        <f>+VLOOKUP(A456,[1]Mpios!D$10:E$1131,2,0)</f>
        <v>Liborina</v>
      </c>
      <c r="D456" s="40">
        <v>19</v>
      </c>
      <c r="E456" s="26">
        <f>+VLOOKUP(A456,[1]Mpios!D$10:P$1131,13,0)</f>
        <v>9535</v>
      </c>
      <c r="F456" s="48">
        <f t="shared" si="11"/>
        <v>199.26586261143157</v>
      </c>
    </row>
    <row r="457" spans="1:6">
      <c r="A457" s="25" t="s">
        <v>222</v>
      </c>
      <c r="B457" s="8" t="str">
        <f>+VLOOKUP(A457,[1]Mpios!B$10:C$1131,2,0)</f>
        <v>Boyacá</v>
      </c>
      <c r="C457" s="8" t="str">
        <f>+VLOOKUP(A457,[1]Mpios!D$10:E$1131,2,0)</f>
        <v>Chita</v>
      </c>
      <c r="D457" s="40">
        <v>19</v>
      </c>
      <c r="E457" s="26">
        <f>+VLOOKUP(A457,[1]Mpios!D$10:P$1131,13,0)</f>
        <v>9542</v>
      </c>
      <c r="F457" s="48">
        <f t="shared" si="11"/>
        <v>199.11968140850973</v>
      </c>
    </row>
    <row r="458" spans="1:6">
      <c r="A458" s="25" t="s">
        <v>64</v>
      </c>
      <c r="B458" s="8" t="str">
        <f>+VLOOKUP(A458,[1]Mpios!B$10:C$1131,2,0)</f>
        <v>Antioquia</v>
      </c>
      <c r="C458" s="8" t="str">
        <f>+VLOOKUP(A458,[1]Mpios!D$10:E$1131,2,0)</f>
        <v>Caracolí</v>
      </c>
      <c r="D458" s="40">
        <v>9</v>
      </c>
      <c r="E458" s="26">
        <f>+VLOOKUP(A458,[1]Mpios!D$10:P$1131,13,0)</f>
        <v>4595</v>
      </c>
      <c r="F458" s="48">
        <f t="shared" si="11"/>
        <v>195.86507072905331</v>
      </c>
    </row>
    <row r="459" spans="1:6">
      <c r="A459" s="25" t="s">
        <v>379</v>
      </c>
      <c r="B459" s="8" t="str">
        <f>+VLOOKUP(A459,[1]Mpios!B$10:C$1131,2,0)</f>
        <v>Córdoba</v>
      </c>
      <c r="C459" s="8" t="str">
        <f>+VLOOKUP(A459,[1]Mpios!D$10:E$1131,2,0)</f>
        <v>Puerto Escondido</v>
      </c>
      <c r="D459" s="40">
        <v>57</v>
      </c>
      <c r="E459" s="26">
        <f>+VLOOKUP(A459,[1]Mpios!D$10:P$1131,13,0)</f>
        <v>29141</v>
      </c>
      <c r="F459" s="48">
        <f t="shared" si="11"/>
        <v>195.60070004461068</v>
      </c>
    </row>
    <row r="460" spans="1:6">
      <c r="A460" s="25" t="s">
        <v>427</v>
      </c>
      <c r="B460" s="8" t="str">
        <f>+VLOOKUP(A460,[1]Mpios!B$10:C$1131,2,0)</f>
        <v>Cundinamarca</v>
      </c>
      <c r="C460" s="8" t="str">
        <f>+VLOOKUP(A460,[1]Mpios!D$10:E$1131,2,0)</f>
        <v>Pandi</v>
      </c>
      <c r="D460" s="40">
        <v>11</v>
      </c>
      <c r="E460" s="26">
        <f>+VLOOKUP(A460,[1]Mpios!D$10:P$1131,13,0)</f>
        <v>5658</v>
      </c>
      <c r="F460" s="48">
        <f t="shared" si="11"/>
        <v>194.41498762813714</v>
      </c>
    </row>
    <row r="461" spans="1:6">
      <c r="A461" s="25" t="s">
        <v>186</v>
      </c>
      <c r="B461" s="8" t="str">
        <f>+VLOOKUP(A461,[1]Mpios!B$10:C$1131,2,0)</f>
        <v>Bolívar</v>
      </c>
      <c r="C461" s="8" t="str">
        <f>+VLOOKUP(A461,[1]Mpios!D$10:E$1131,2,0)</f>
        <v>El Guamo</v>
      </c>
      <c r="D461" s="40">
        <v>15</v>
      </c>
      <c r="E461" s="26">
        <f>+VLOOKUP(A461,[1]Mpios!D$10:P$1131,13,0)</f>
        <v>7757</v>
      </c>
      <c r="F461" s="48">
        <f t="shared" si="11"/>
        <v>193.37372695629753</v>
      </c>
    </row>
    <row r="462" spans="1:6">
      <c r="A462" s="25" t="s">
        <v>538</v>
      </c>
      <c r="B462" s="8" t="str">
        <f>+VLOOKUP(A462,[1]Mpios!B$10:C$1131,2,0)</f>
        <v>Magdalena</v>
      </c>
      <c r="C462" s="8" t="str">
        <f>+VLOOKUP(A462,[1]Mpios!D$10:E$1131,2,0)</f>
        <v>El Banco</v>
      </c>
      <c r="D462" s="40">
        <v>107</v>
      </c>
      <c r="E462" s="26">
        <f>+VLOOKUP(A462,[1]Mpios!D$10:P$1131,13,0)</f>
        <v>55530</v>
      </c>
      <c r="F462" s="48">
        <f t="shared" si="11"/>
        <v>192.68863677291554</v>
      </c>
    </row>
    <row r="463" spans="1:6">
      <c r="A463" s="25" t="s">
        <v>848</v>
      </c>
      <c r="B463" s="8" t="str">
        <f>+VLOOKUP(A463,[1]Mpios!B$10:C$1131,2,0)</f>
        <v>Valle del Cauca</v>
      </c>
      <c r="C463" s="8" t="str">
        <f>+VLOOKUP(A463,[1]Mpios!D$10:E$1131,2,0)</f>
        <v>Jamundí</v>
      </c>
      <c r="D463" s="40">
        <v>230</v>
      </c>
      <c r="E463" s="26">
        <f>+VLOOKUP(A463,[1]Mpios!D$10:P$1131,13,0)</f>
        <v>119532</v>
      </c>
      <c r="F463" s="48">
        <f t="shared" si="11"/>
        <v>192.41709333065623</v>
      </c>
    </row>
    <row r="464" spans="1:6">
      <c r="A464" s="25" t="s">
        <v>366</v>
      </c>
      <c r="B464" s="8" t="str">
        <f>+VLOOKUP(A464,[1]Mpios!B$10:C$1131,2,0)</f>
        <v>Córdoba</v>
      </c>
      <c r="C464" s="8" t="str">
        <f>+VLOOKUP(A464,[1]Mpios!D$10:E$1131,2,0)</f>
        <v>Canalete</v>
      </c>
      <c r="D464" s="40">
        <v>41</v>
      </c>
      <c r="E464" s="26">
        <f>+VLOOKUP(A464,[1]Mpios!D$10:P$1131,13,0)</f>
        <v>21548</v>
      </c>
      <c r="F464" s="48">
        <f t="shared" si="11"/>
        <v>190.27287915351772</v>
      </c>
    </row>
    <row r="465" spans="1:6">
      <c r="A465" s="25" t="s">
        <v>891</v>
      </c>
      <c r="B465" s="8" t="str">
        <f>+VLOOKUP(A465,[1]Mpios!B$10:C$1131,2,0)</f>
        <v>Casanare</v>
      </c>
      <c r="C465" s="8" t="str">
        <f>+VLOOKUP(A465,[1]Mpios!D$10:E$1131,2,0)</f>
        <v>Trinidad</v>
      </c>
      <c r="D465" s="40">
        <v>28</v>
      </c>
      <c r="E465" s="26">
        <f>+VLOOKUP(A465,[1]Mpios!D$10:P$1131,13,0)</f>
        <v>14741</v>
      </c>
      <c r="F465" s="48">
        <f t="shared" si="11"/>
        <v>189.94640797774912</v>
      </c>
    </row>
    <row r="466" spans="1:6">
      <c r="A466" s="25" t="s">
        <v>37</v>
      </c>
      <c r="B466" s="8" t="str">
        <f>+VLOOKUP(A466,[1]Mpios!B$10:C$1131,2,0)</f>
        <v>Antioquia</v>
      </c>
      <c r="C466" s="8" t="str">
        <f>+VLOOKUP(A466,[1]Mpios!D$10:E$1131,2,0)</f>
        <v>Medellín</v>
      </c>
      <c r="D466" s="40">
        <v>4612</v>
      </c>
      <c r="E466" s="26">
        <f>+VLOOKUP(A466,[1]Mpios!D$10:P$1131,13,0)</f>
        <v>2464322</v>
      </c>
      <c r="F466" s="48">
        <f t="shared" si="11"/>
        <v>187.15086745969074</v>
      </c>
    </row>
    <row r="467" spans="1:6">
      <c r="A467" s="25" t="s">
        <v>354</v>
      </c>
      <c r="B467" s="8" t="str">
        <f>+VLOOKUP(A467,[1]Mpios!B$10:C$1131,2,0)</f>
        <v>Cesar</v>
      </c>
      <c r="C467" s="8" t="str">
        <f>+VLOOKUP(A467,[1]Mpios!D$10:E$1131,2,0)</f>
        <v>Pailitas</v>
      </c>
      <c r="D467" s="40">
        <v>32</v>
      </c>
      <c r="E467" s="26">
        <f>+VLOOKUP(A467,[1]Mpios!D$10:P$1131,13,0)</f>
        <v>17166</v>
      </c>
      <c r="F467" s="48">
        <f t="shared" si="11"/>
        <v>186.41500640801584</v>
      </c>
    </row>
    <row r="468" spans="1:6">
      <c r="A468" s="25" t="s">
        <v>274</v>
      </c>
      <c r="B468" s="8" t="str">
        <f>+VLOOKUP(A468,[1]Mpios!B$10:C$1131,2,0)</f>
        <v>Caldas</v>
      </c>
      <c r="C468" s="8" t="str">
        <f>+VLOOKUP(A468,[1]Mpios!D$10:E$1131,2,0)</f>
        <v>Samaná</v>
      </c>
      <c r="D468" s="40">
        <v>48</v>
      </c>
      <c r="E468" s="26">
        <f>+VLOOKUP(A468,[1]Mpios!D$10:P$1131,13,0)</f>
        <v>25777</v>
      </c>
      <c r="F468" s="48">
        <f t="shared" si="11"/>
        <v>186.21251503278117</v>
      </c>
    </row>
    <row r="469" spans="1:6">
      <c r="A469" s="25" t="s">
        <v>756</v>
      </c>
      <c r="B469" s="8" t="str">
        <f>+VLOOKUP(A469,[1]Mpios!B$10:C$1131,2,0)</f>
        <v>Sucre</v>
      </c>
      <c r="C469" s="8" t="str">
        <f>+VLOOKUP(A469,[1]Mpios!D$10:E$1131,2,0)</f>
        <v>Sincelejo</v>
      </c>
      <c r="D469" s="40">
        <v>511</v>
      </c>
      <c r="E469" s="26">
        <f>+VLOOKUP(A469,[1]Mpios!D$10:P$1131,13,0)</f>
        <v>275218</v>
      </c>
      <c r="F469" s="48">
        <f t="shared" si="11"/>
        <v>185.67099535640838</v>
      </c>
    </row>
    <row r="470" spans="1:6">
      <c r="A470" s="25" t="s">
        <v>877</v>
      </c>
      <c r="B470" s="8" t="str">
        <f>+VLOOKUP(A470,[1]Mpios!B$10:C$1131,2,0)</f>
        <v>Casanare</v>
      </c>
      <c r="C470" s="8" t="str">
        <f>+VLOOKUP(A470,[1]Mpios!D$10:E$1131,2,0)</f>
        <v>Aguazul</v>
      </c>
      <c r="D470" s="40">
        <v>71</v>
      </c>
      <c r="E470" s="26">
        <f>+VLOOKUP(A470,[1]Mpios!D$10:P$1131,13,0)</f>
        <v>38515</v>
      </c>
      <c r="F470" s="48">
        <f t="shared" si="11"/>
        <v>184.34376217058289</v>
      </c>
    </row>
    <row r="471" spans="1:6">
      <c r="A471" s="25" t="s">
        <v>900</v>
      </c>
      <c r="B471" s="8" t="str">
        <f>+VLOOKUP(A471,[1]Mpios!B$10:C$1131,2,0)</f>
        <v>Putumayo</v>
      </c>
      <c r="C471" s="8" t="str">
        <f>+VLOOKUP(A471,[1]Mpios!D$10:E$1131,2,0)</f>
        <v>Sibundoy</v>
      </c>
      <c r="D471" s="40">
        <v>26</v>
      </c>
      <c r="E471" s="26">
        <f>+VLOOKUP(A471,[1]Mpios!D$10:P$1131,13,0)</f>
        <v>14136</v>
      </c>
      <c r="F471" s="48">
        <f t="shared" si="11"/>
        <v>183.92756083757783</v>
      </c>
    </row>
    <row r="472" spans="1:6">
      <c r="A472" s="25" t="s">
        <v>824</v>
      </c>
      <c r="B472" s="8" t="str">
        <f>+VLOOKUP(A472,[1]Mpios!B$10:C$1131,2,0)</f>
        <v>Tolima</v>
      </c>
      <c r="C472" s="8" t="str">
        <f>+VLOOKUP(A472,[1]Mpios!D$10:E$1131,2,0)</f>
        <v>Venadillo</v>
      </c>
      <c r="D472" s="40">
        <v>36</v>
      </c>
      <c r="E472" s="26">
        <f>+VLOOKUP(A472,[1]Mpios!D$10:P$1131,13,0)</f>
        <v>19586</v>
      </c>
      <c r="F472" s="48">
        <f t="shared" si="11"/>
        <v>183.80475850097008</v>
      </c>
    </row>
    <row r="473" spans="1:6">
      <c r="A473" s="25" t="s">
        <v>781</v>
      </c>
      <c r="B473" s="8" t="str">
        <f>+VLOOKUP(A473,[1]Mpios!B$10:C$1131,2,0)</f>
        <v>Tolima</v>
      </c>
      <c r="C473" s="8" t="str">
        <f>+VLOOKUP(A473,[1]Mpios!D$10:E$1131,2,0)</f>
        <v>Ibagué</v>
      </c>
      <c r="D473" s="40">
        <v>1015</v>
      </c>
      <c r="E473" s="26">
        <f>+VLOOKUP(A473,[1]Mpios!D$10:P$1131,13,0)</f>
        <v>553526</v>
      </c>
      <c r="F473" s="48">
        <f t="shared" si="11"/>
        <v>183.3698868707161</v>
      </c>
    </row>
    <row r="474" spans="1:6">
      <c r="A474" s="25" t="s">
        <v>546</v>
      </c>
      <c r="B474" s="8" t="str">
        <f>+VLOOKUP(A474,[1]Mpios!B$10:C$1131,2,0)</f>
        <v>Magdalena</v>
      </c>
      <c r="C474" s="8" t="str">
        <f>+VLOOKUP(A474,[1]Mpios!D$10:E$1131,2,0)</f>
        <v>Pivijay</v>
      </c>
      <c r="D474" s="40">
        <v>62</v>
      </c>
      <c r="E474" s="26">
        <f>+VLOOKUP(A474,[1]Mpios!D$10:P$1131,13,0)</f>
        <v>33924</v>
      </c>
      <c r="F474" s="48">
        <f t="shared" si="11"/>
        <v>182.76146680815941</v>
      </c>
    </row>
    <row r="475" spans="1:6">
      <c r="A475" s="25" t="s">
        <v>51</v>
      </c>
      <c r="B475" s="8" t="str">
        <f>+VLOOKUP(A475,[1]Mpios!B$10:C$1131,2,0)</f>
        <v>Antioquia</v>
      </c>
      <c r="C475" s="8" t="str">
        <f>+VLOOKUP(A475,[1]Mpios!D$10:E$1131,2,0)</f>
        <v>Barbosa</v>
      </c>
      <c r="D475" s="40">
        <v>90</v>
      </c>
      <c r="E475" s="26">
        <f>+VLOOKUP(A475,[1]Mpios!D$10:P$1131,13,0)</f>
        <v>50050</v>
      </c>
      <c r="F475" s="48">
        <f t="shared" si="11"/>
        <v>179.82017982017982</v>
      </c>
    </row>
    <row r="476" spans="1:6">
      <c r="A476" s="25" t="s">
        <v>855</v>
      </c>
      <c r="B476" s="8" t="str">
        <f>+VLOOKUP(A476,[1]Mpios!B$10:C$1131,2,0)</f>
        <v>Valle del Cauca</v>
      </c>
      <c r="C476" s="8" t="str">
        <f>+VLOOKUP(A476,[1]Mpios!D$10:E$1131,2,0)</f>
        <v>Restrepo</v>
      </c>
      <c r="D476" s="40">
        <v>29</v>
      </c>
      <c r="E476" s="26">
        <f>+VLOOKUP(A476,[1]Mpios!D$10:P$1131,13,0)</f>
        <v>16227</v>
      </c>
      <c r="F476" s="48">
        <f t="shared" si="11"/>
        <v>178.71448819868121</v>
      </c>
    </row>
    <row r="477" spans="1:6">
      <c r="A477" s="25" t="s">
        <v>733</v>
      </c>
      <c r="B477" s="8" t="str">
        <f>+VLOOKUP(A477,[1]Mpios!B$10:C$1131,2,0)</f>
        <v>Santander</v>
      </c>
      <c r="C477" s="8" t="str">
        <f>+VLOOKUP(A477,[1]Mpios!D$10:E$1131,2,0)</f>
        <v>Landázuri</v>
      </c>
      <c r="D477" s="40">
        <v>27</v>
      </c>
      <c r="E477" s="26">
        <f>+VLOOKUP(A477,[1]Mpios!D$10:P$1131,13,0)</f>
        <v>15374</v>
      </c>
      <c r="F477" s="48">
        <f t="shared" si="11"/>
        <v>175.62117861324313</v>
      </c>
    </row>
    <row r="478" spans="1:6">
      <c r="A478" s="25" t="s">
        <v>667</v>
      </c>
      <c r="B478" s="8" t="str">
        <f>+VLOOKUP(A478,[1]Mpios!B$10:C$1131,2,0)</f>
        <v>Norte de Santander</v>
      </c>
      <c r="C478" s="8" t="str">
        <f>+VLOOKUP(A478,[1]Mpios!D$10:E$1131,2,0)</f>
        <v>La Esperanza</v>
      </c>
      <c r="D478" s="40">
        <v>21</v>
      </c>
      <c r="E478" s="26">
        <f>+VLOOKUP(A478,[1]Mpios!D$10:P$1131,13,0)</f>
        <v>12012</v>
      </c>
      <c r="F478" s="48">
        <f t="shared" si="11"/>
        <v>174.82517482517483</v>
      </c>
    </row>
    <row r="479" spans="1:6">
      <c r="A479" s="25" t="s">
        <v>343</v>
      </c>
      <c r="B479" s="8" t="str">
        <f>+VLOOKUP(A479,[1]Mpios!B$10:C$1131,2,0)</f>
        <v>Cesar</v>
      </c>
      <c r="C479" s="8" t="str">
        <f>+VLOOKUP(A479,[1]Mpios!D$10:E$1131,2,0)</f>
        <v>Bosconia</v>
      </c>
      <c r="D479" s="40">
        <v>65</v>
      </c>
      <c r="E479" s="26">
        <f>+VLOOKUP(A479,[1]Mpios!D$10:P$1131,13,0)</f>
        <v>37248</v>
      </c>
      <c r="F479" s="48">
        <f t="shared" si="11"/>
        <v>174.50601374570448</v>
      </c>
    </row>
    <row r="480" spans="1:6">
      <c r="A480" s="25" t="s">
        <v>601</v>
      </c>
      <c r="B480" s="8" t="str">
        <f>+VLOOKUP(A480,[1]Mpios!B$10:C$1131,2,0)</f>
        <v>Nariño</v>
      </c>
      <c r="C480" s="8" t="str">
        <f>+VLOOKUP(A480,[1]Mpios!D$10:E$1131,2,0)</f>
        <v>Chachagüí</v>
      </c>
      <c r="D480" s="40">
        <v>24</v>
      </c>
      <c r="E480" s="26">
        <f>+VLOOKUP(A480,[1]Mpios!D$10:P$1131,13,0)</f>
        <v>13784</v>
      </c>
      <c r="F480" s="48">
        <f t="shared" si="11"/>
        <v>174.11491584445733</v>
      </c>
    </row>
    <row r="481" spans="1:6">
      <c r="A481" s="25" t="s">
        <v>884</v>
      </c>
      <c r="B481" s="8" t="str">
        <f>+VLOOKUP(A481,[1]Mpios!B$10:C$1131,2,0)</f>
        <v>Casanare</v>
      </c>
      <c r="C481" s="8" t="str">
        <f>+VLOOKUP(A481,[1]Mpios!D$10:E$1131,2,0)</f>
        <v>Paz de Ariporo</v>
      </c>
      <c r="D481" s="40">
        <v>46</v>
      </c>
      <c r="E481" s="26">
        <f>+VLOOKUP(A481,[1]Mpios!D$10:P$1131,13,0)</f>
        <v>26605</v>
      </c>
      <c r="F481" s="48">
        <f t="shared" si="11"/>
        <v>172.89983085886109</v>
      </c>
    </row>
    <row r="482" spans="1:6">
      <c r="A482" s="25" t="s">
        <v>850</v>
      </c>
      <c r="B482" s="8" t="str">
        <f>+VLOOKUP(A482,[1]Mpios!B$10:C$1131,2,0)</f>
        <v>Valle del Cauca</v>
      </c>
      <c r="C482" s="8" t="str">
        <f>+VLOOKUP(A482,[1]Mpios!D$10:E$1131,2,0)</f>
        <v>La Unión</v>
      </c>
      <c r="D482" s="40">
        <v>65</v>
      </c>
      <c r="E482" s="26">
        <f>+VLOOKUP(A482,[1]Mpios!D$10:P$1131,13,0)</f>
        <v>37703</v>
      </c>
      <c r="F482" s="48">
        <f t="shared" si="11"/>
        <v>172.40007426464737</v>
      </c>
    </row>
    <row r="483" spans="1:6">
      <c r="A483" s="25" t="s">
        <v>353</v>
      </c>
      <c r="B483" s="8" t="str">
        <f>+VLOOKUP(A483,[1]Mpios!B$10:C$1131,2,0)</f>
        <v>Cesar</v>
      </c>
      <c r="C483" s="8" t="str">
        <f>+VLOOKUP(A483,[1]Mpios!D$10:E$1131,2,0)</f>
        <v>Manaure</v>
      </c>
      <c r="D483" s="40">
        <v>25</v>
      </c>
      <c r="E483" s="26">
        <f>+VLOOKUP(A483,[1]Mpios!D$10:P$1131,13,0)</f>
        <v>14514</v>
      </c>
      <c r="F483" s="48">
        <f t="shared" si="11"/>
        <v>172.24748518671629</v>
      </c>
    </row>
    <row r="484" spans="1:6">
      <c r="A484" s="25" t="s">
        <v>892</v>
      </c>
      <c r="B484" s="8" t="str">
        <f>+VLOOKUP(A484,[1]Mpios!B$10:C$1131,2,0)</f>
        <v>Casanare</v>
      </c>
      <c r="C484" s="8" t="str">
        <f>+VLOOKUP(A484,[1]Mpios!D$10:E$1131,2,0)</f>
        <v>Villanueva</v>
      </c>
      <c r="D484" s="40">
        <v>41</v>
      </c>
      <c r="E484" s="26">
        <f>+VLOOKUP(A484,[1]Mpios!D$10:P$1131,13,0)</f>
        <v>23859</v>
      </c>
      <c r="F484" s="48">
        <f t="shared" si="11"/>
        <v>171.84291043212207</v>
      </c>
    </row>
    <row r="485" spans="1:6">
      <c r="A485" s="25" t="s">
        <v>244</v>
      </c>
      <c r="B485" s="8" t="str">
        <f>+VLOOKUP(A485,[1]Mpios!B$10:C$1131,2,0)</f>
        <v>Boyacá</v>
      </c>
      <c r="C485" s="8" t="str">
        <f>+VLOOKUP(A485,[1]Mpios!D$10:E$1131,2,0)</f>
        <v>Sativanorte</v>
      </c>
      <c r="D485" s="40">
        <v>4</v>
      </c>
      <c r="E485" s="26">
        <f>+VLOOKUP(A485,[1]Mpios!D$10:P$1131,13,0)</f>
        <v>2339</v>
      </c>
      <c r="F485" s="48">
        <f t="shared" si="11"/>
        <v>171.01325352714835</v>
      </c>
    </row>
    <row r="486" spans="1:6">
      <c r="A486" s="25" t="s">
        <v>858</v>
      </c>
      <c r="B486" s="8" t="str">
        <f>+VLOOKUP(A486,[1]Mpios!B$10:C$1131,2,0)</f>
        <v>Valle del Cauca</v>
      </c>
      <c r="C486" s="8" t="str">
        <f>+VLOOKUP(A486,[1]Mpios!D$10:E$1131,2,0)</f>
        <v>San Pedro</v>
      </c>
      <c r="D486" s="40">
        <v>31</v>
      </c>
      <c r="E486" s="26">
        <f>+VLOOKUP(A486,[1]Mpios!D$10:P$1131,13,0)</f>
        <v>18128</v>
      </c>
      <c r="F486" s="48">
        <f t="shared" si="11"/>
        <v>171.0061782877317</v>
      </c>
    </row>
    <row r="487" spans="1:6">
      <c r="A487" s="25" t="s">
        <v>462</v>
      </c>
      <c r="B487" s="8" t="str">
        <f>+VLOOKUP(A487,[1]Mpios!B$10:C$1131,2,0)</f>
        <v>Chocó</v>
      </c>
      <c r="C487" s="8" t="str">
        <f>+VLOOKUP(A487,[1]Mpios!D$10:E$1131,2,0)</f>
        <v>El Carmen de Atrato</v>
      </c>
      <c r="D487" s="40">
        <v>24</v>
      </c>
      <c r="E487" s="26">
        <f>+VLOOKUP(A487,[1]Mpios!D$10:P$1131,13,0)</f>
        <v>14049</v>
      </c>
      <c r="F487" s="48">
        <f t="shared" si="11"/>
        <v>170.8306641042067</v>
      </c>
    </row>
    <row r="488" spans="1:6">
      <c r="A488" s="25" t="s">
        <v>271</v>
      </c>
      <c r="B488" s="8" t="str">
        <f>+VLOOKUP(A488,[1]Mpios!B$10:C$1131,2,0)</f>
        <v>Caldas</v>
      </c>
      <c r="C488" s="8" t="str">
        <f>+VLOOKUP(A488,[1]Mpios!D$10:E$1131,2,0)</f>
        <v>Riosucio</v>
      </c>
      <c r="D488" s="40">
        <v>105</v>
      </c>
      <c r="E488" s="26">
        <f>+VLOOKUP(A488,[1]Mpios!D$10:P$1131,13,0)</f>
        <v>61535</v>
      </c>
      <c r="F488" s="48">
        <f t="shared" si="11"/>
        <v>170.63459819614854</v>
      </c>
    </row>
    <row r="489" spans="1:6">
      <c r="A489" s="25" t="s">
        <v>760</v>
      </c>
      <c r="B489" s="8" t="str">
        <f>+VLOOKUP(A489,[1]Mpios!B$10:C$1131,2,0)</f>
        <v>Sucre</v>
      </c>
      <c r="C489" s="8" t="str">
        <f>+VLOOKUP(A489,[1]Mpios!D$10:E$1131,2,0)</f>
        <v>Coveñas</v>
      </c>
      <c r="D489" s="40">
        <v>23</v>
      </c>
      <c r="E489" s="26">
        <f>+VLOOKUP(A489,[1]Mpios!D$10:P$1131,13,0)</f>
        <v>13530</v>
      </c>
      <c r="F489" s="48">
        <f t="shared" si="11"/>
        <v>169.99260901699927</v>
      </c>
    </row>
    <row r="490" spans="1:6">
      <c r="A490" s="25" t="s">
        <v>339</v>
      </c>
      <c r="B490" s="8" t="str">
        <f>+VLOOKUP(A490,[1]Mpios!B$10:C$1131,2,0)</f>
        <v>Cesar</v>
      </c>
      <c r="C490" s="8" t="str">
        <f>+VLOOKUP(A490,[1]Mpios!D$10:E$1131,2,0)</f>
        <v>Aguachica</v>
      </c>
      <c r="D490" s="40">
        <v>157</v>
      </c>
      <c r="E490" s="26">
        <f>+VLOOKUP(A490,[1]Mpios!D$10:P$1131,13,0)</f>
        <v>92957</v>
      </c>
      <c r="F490" s="48">
        <f t="shared" si="11"/>
        <v>168.89529567434406</v>
      </c>
    </row>
    <row r="491" spans="1:6">
      <c r="A491" s="25" t="s">
        <v>828</v>
      </c>
      <c r="B491" s="8" t="str">
        <f>+VLOOKUP(A491,[1]Mpios!B$10:C$1131,2,0)</f>
        <v>Valle del Cauca</v>
      </c>
      <c r="C491" s="8" t="str">
        <f>+VLOOKUP(A491,[1]Mpios!D$10:E$1131,2,0)</f>
        <v>Alcalá</v>
      </c>
      <c r="D491" s="40">
        <v>36</v>
      </c>
      <c r="E491" s="26">
        <f>+VLOOKUP(A491,[1]Mpios!D$10:P$1131,13,0)</f>
        <v>21352</v>
      </c>
      <c r="F491" s="48">
        <f t="shared" si="11"/>
        <v>168.60247283626825</v>
      </c>
    </row>
    <row r="492" spans="1:6">
      <c r="A492" s="25" t="s">
        <v>134</v>
      </c>
      <c r="B492" s="8" t="str">
        <f>+VLOOKUP(A492,[1]Mpios!B$10:C$1131,2,0)</f>
        <v>Antioquia</v>
      </c>
      <c r="C492" s="8" t="str">
        <f>+VLOOKUP(A492,[1]Mpios!D$10:E$1131,2,0)</f>
        <v>Santa Bárbara</v>
      </c>
      <c r="D492" s="40">
        <v>37</v>
      </c>
      <c r="E492" s="26">
        <f>+VLOOKUP(A492,[1]Mpios!D$10:P$1131,13,0)</f>
        <v>22076</v>
      </c>
      <c r="F492" s="48">
        <f t="shared" si="11"/>
        <v>167.60282659902157</v>
      </c>
    </row>
    <row r="493" spans="1:6">
      <c r="A493" s="25" t="s">
        <v>652</v>
      </c>
      <c r="B493" s="8" t="str">
        <f>+VLOOKUP(A493,[1]Mpios!B$10:C$1131,2,0)</f>
        <v>Norte de Santander</v>
      </c>
      <c r="C493" s="8" t="str">
        <f>+VLOOKUP(A493,[1]Mpios!D$10:E$1131,2,0)</f>
        <v>Arboledas</v>
      </c>
      <c r="D493" s="40">
        <v>15</v>
      </c>
      <c r="E493" s="26">
        <f>+VLOOKUP(A493,[1]Mpios!D$10:P$1131,13,0)</f>
        <v>8984</v>
      </c>
      <c r="F493" s="48">
        <f t="shared" si="11"/>
        <v>166.96349065004452</v>
      </c>
    </row>
    <row r="494" spans="1:6">
      <c r="A494" s="25" t="s">
        <v>638</v>
      </c>
      <c r="B494" s="8" t="str">
        <f>+VLOOKUP(A494,[1]Mpios!B$10:C$1131,2,0)</f>
        <v>Nariño</v>
      </c>
      <c r="C494" s="8" t="str">
        <f>+VLOOKUP(A494,[1]Mpios!D$10:E$1131,2,0)</f>
        <v>San Bernardo</v>
      </c>
      <c r="D494" s="40">
        <v>32</v>
      </c>
      <c r="E494" s="26">
        <f>+VLOOKUP(A494,[1]Mpios!D$10:P$1131,13,0)</f>
        <v>19201</v>
      </c>
      <c r="F494" s="48">
        <f t="shared" si="11"/>
        <v>166.65798656319984</v>
      </c>
    </row>
    <row r="495" spans="1:6">
      <c r="A495" s="25" t="s">
        <v>431</v>
      </c>
      <c r="B495" s="8" t="str">
        <f>+VLOOKUP(A495,[1]Mpios!B$10:C$1131,2,0)</f>
        <v>Cundinamarca</v>
      </c>
      <c r="C495" s="8" t="str">
        <f>+VLOOKUP(A495,[1]Mpios!D$10:E$1131,2,0)</f>
        <v>Apulo</v>
      </c>
      <c r="D495" s="40">
        <v>13</v>
      </c>
      <c r="E495" s="26">
        <f>+VLOOKUP(A495,[1]Mpios!D$10:P$1131,13,0)</f>
        <v>7812</v>
      </c>
      <c r="F495" s="48">
        <f t="shared" si="11"/>
        <v>166.41065028161802</v>
      </c>
    </row>
    <row r="496" spans="1:6">
      <c r="A496" s="25" t="s">
        <v>862</v>
      </c>
      <c r="B496" s="8" t="str">
        <f>+VLOOKUP(A496,[1]Mpios!B$10:C$1131,2,0)</f>
        <v>Valle del Cauca</v>
      </c>
      <c r="C496" s="8" t="str">
        <f>+VLOOKUP(A496,[1]Mpios!D$10:E$1131,2,0)</f>
        <v>Tuluá</v>
      </c>
      <c r="D496" s="40">
        <v>351</v>
      </c>
      <c r="E496" s="26">
        <f>+VLOOKUP(A496,[1]Mpios!D$10:P$1131,13,0)</f>
        <v>211581</v>
      </c>
      <c r="F496" s="48">
        <f t="shared" si="11"/>
        <v>165.89391296950106</v>
      </c>
    </row>
    <row r="497" spans="1:6">
      <c r="A497" s="25" t="s">
        <v>261</v>
      </c>
      <c r="B497" s="8" t="str">
        <f>+VLOOKUP(A497,[1]Mpios!B$10:C$1131,2,0)</f>
        <v>Caldas</v>
      </c>
      <c r="C497" s="8" t="str">
        <f>+VLOOKUP(A497,[1]Mpios!D$10:E$1131,2,0)</f>
        <v>La Dorada</v>
      </c>
      <c r="D497" s="40">
        <v>127</v>
      </c>
      <c r="E497" s="26">
        <f>+VLOOKUP(A497,[1]Mpios!D$10:P$1131,13,0)</f>
        <v>76963</v>
      </c>
      <c r="F497" s="48">
        <f t="shared" si="11"/>
        <v>165.01435754843234</v>
      </c>
    </row>
    <row r="498" spans="1:6">
      <c r="A498" s="25" t="s">
        <v>597</v>
      </c>
      <c r="B498" s="8" t="str">
        <f>+VLOOKUP(A498,[1]Mpios!B$10:C$1131,2,0)</f>
        <v>Nariño</v>
      </c>
      <c r="C498" s="8" t="str">
        <f>+VLOOKUP(A498,[1]Mpios!D$10:E$1131,2,0)</f>
        <v>Córdoba</v>
      </c>
      <c r="D498" s="40">
        <v>23</v>
      </c>
      <c r="E498" s="26">
        <f>+VLOOKUP(A498,[1]Mpios!D$10:P$1131,13,0)</f>
        <v>14006</v>
      </c>
      <c r="F498" s="48">
        <f t="shared" si="11"/>
        <v>164.21533628444953</v>
      </c>
    </row>
    <row r="499" spans="1:6">
      <c r="A499" s="25" t="s">
        <v>560</v>
      </c>
      <c r="B499" s="8" t="str">
        <f>+VLOOKUP(A499,[1]Mpios!B$10:C$1131,2,0)</f>
        <v>Meta</v>
      </c>
      <c r="C499" s="8" t="str">
        <f>+VLOOKUP(A499,[1]Mpios!D$10:E$1131,2,0)</f>
        <v>Acacías</v>
      </c>
      <c r="D499" s="40">
        <v>113</v>
      </c>
      <c r="E499" s="26">
        <f>+VLOOKUP(A499,[1]Mpios!D$10:P$1131,13,0)</f>
        <v>68888</v>
      </c>
      <c r="F499" s="48">
        <f t="shared" si="11"/>
        <v>164.03437463709207</v>
      </c>
    </row>
    <row r="500" spans="1:6">
      <c r="A500" s="25" t="s">
        <v>136</v>
      </c>
      <c r="B500" s="8" t="str">
        <f>+VLOOKUP(A500,[1]Mpios!B$10:C$1131,2,0)</f>
        <v>Antioquia</v>
      </c>
      <c r="C500" s="8" t="str">
        <f>+VLOOKUP(A500,[1]Mpios!D$10:E$1131,2,0)</f>
        <v>Santo Domingo</v>
      </c>
      <c r="D500" s="40">
        <v>17</v>
      </c>
      <c r="E500" s="26">
        <f>+VLOOKUP(A500,[1]Mpios!D$10:P$1131,13,0)</f>
        <v>10416</v>
      </c>
      <c r="F500" s="48">
        <f t="shared" si="11"/>
        <v>163.21044546850999</v>
      </c>
    </row>
    <row r="501" spans="1:6">
      <c r="A501" s="25" t="s">
        <v>536</v>
      </c>
      <c r="B501" s="8" t="str">
        <f>+VLOOKUP(A501,[1]Mpios!B$10:C$1131,2,0)</f>
        <v>Magdalena</v>
      </c>
      <c r="C501" s="8" t="str">
        <f>+VLOOKUP(A501,[1]Mpios!D$10:E$1131,2,0)</f>
        <v>Chivolo</v>
      </c>
      <c r="D501" s="40">
        <v>26</v>
      </c>
      <c r="E501" s="26">
        <f>+VLOOKUP(A501,[1]Mpios!D$10:P$1131,13,0)</f>
        <v>15960</v>
      </c>
      <c r="F501" s="48">
        <f t="shared" si="11"/>
        <v>162.90726817042605</v>
      </c>
    </row>
    <row r="502" spans="1:6">
      <c r="A502" s="25" t="s">
        <v>256</v>
      </c>
      <c r="B502" s="8" t="str">
        <f>+VLOOKUP(A502,[1]Mpios!B$10:C$1131,2,0)</f>
        <v>Caldas</v>
      </c>
      <c r="C502" s="8" t="str">
        <f>+VLOOKUP(A502,[1]Mpios!D$10:E$1131,2,0)</f>
        <v>Anserma</v>
      </c>
      <c r="D502" s="40">
        <v>55</v>
      </c>
      <c r="E502" s="26">
        <f>+VLOOKUP(A502,[1]Mpios!D$10:P$1131,13,0)</f>
        <v>33792</v>
      </c>
      <c r="F502" s="48">
        <f t="shared" si="11"/>
        <v>162.76041666666669</v>
      </c>
    </row>
    <row r="503" spans="1:6">
      <c r="A503" s="25" t="s">
        <v>323</v>
      </c>
      <c r="B503" s="8" t="str">
        <f>+VLOOKUP(A503,[1]Mpios!B$10:C$1131,2,0)</f>
        <v>Cauca</v>
      </c>
      <c r="C503" s="8" t="str">
        <f>+VLOOKUP(A503,[1]Mpios!D$10:E$1131,2,0)</f>
        <v>Puerto Tejada</v>
      </c>
      <c r="D503" s="40">
        <v>73</v>
      </c>
      <c r="E503" s="26">
        <f>+VLOOKUP(A503,[1]Mpios!D$10:P$1131,13,0)</f>
        <v>45678</v>
      </c>
      <c r="F503" s="48">
        <f t="shared" si="11"/>
        <v>159.81435264240992</v>
      </c>
    </row>
    <row r="504" spans="1:6">
      <c r="A504" s="25" t="s">
        <v>860</v>
      </c>
      <c r="B504" s="8" t="str">
        <f>+VLOOKUP(A504,[1]Mpios!B$10:C$1131,2,0)</f>
        <v>Valle del Cauca</v>
      </c>
      <c r="C504" s="8" t="str">
        <f>+VLOOKUP(A504,[1]Mpios!D$10:E$1131,2,0)</f>
        <v>Toro</v>
      </c>
      <c r="D504" s="40">
        <v>26</v>
      </c>
      <c r="E504" s="26">
        <f>+VLOOKUP(A504,[1]Mpios!D$10:P$1131,13,0)</f>
        <v>16394</v>
      </c>
      <c r="F504" s="48">
        <f t="shared" si="11"/>
        <v>158.59460778333536</v>
      </c>
    </row>
    <row r="505" spans="1:6">
      <c r="A505" s="25" t="s">
        <v>421</v>
      </c>
      <c r="B505" s="8" t="str">
        <f>+VLOOKUP(A505,[1]Mpios!B$10:C$1131,2,0)</f>
        <v>Cundinamarca</v>
      </c>
      <c r="C505" s="8" t="str">
        <f>+VLOOKUP(A505,[1]Mpios!D$10:E$1131,2,0)</f>
        <v>Medina</v>
      </c>
      <c r="D505" s="40">
        <v>16</v>
      </c>
      <c r="E505" s="26">
        <f>+VLOOKUP(A505,[1]Mpios!D$10:P$1131,13,0)</f>
        <v>10108</v>
      </c>
      <c r="F505" s="48">
        <f t="shared" si="11"/>
        <v>158.29046299960427</v>
      </c>
    </row>
    <row r="506" spans="1:6">
      <c r="A506" s="25" t="s">
        <v>769</v>
      </c>
      <c r="B506" s="8" t="str">
        <f>+VLOOKUP(A506,[1]Mpios!B$10:C$1131,2,0)</f>
        <v>Sucre</v>
      </c>
      <c r="C506" s="8" t="str">
        <f>+VLOOKUP(A506,[1]Mpios!D$10:E$1131,2,0)</f>
        <v>Ovejas</v>
      </c>
      <c r="D506" s="40">
        <v>33</v>
      </c>
      <c r="E506" s="26">
        <f>+VLOOKUP(A506,[1]Mpios!D$10:P$1131,13,0)</f>
        <v>21091</v>
      </c>
      <c r="F506" s="48">
        <f t="shared" si="11"/>
        <v>156.46484282395335</v>
      </c>
    </row>
    <row r="507" spans="1:6">
      <c r="A507" s="25" t="s">
        <v>518</v>
      </c>
      <c r="B507" s="8" t="str">
        <f>+VLOOKUP(A507,[1]Mpios!B$10:C$1131,2,0)</f>
        <v>La Guajira</v>
      </c>
      <c r="C507" s="8" t="str">
        <f>+VLOOKUP(A507,[1]Mpios!D$10:E$1131,2,0)</f>
        <v>Barrancas</v>
      </c>
      <c r="D507" s="40">
        <v>54</v>
      </c>
      <c r="E507" s="26">
        <f>+VLOOKUP(A507,[1]Mpios!D$10:P$1131,13,0)</f>
        <v>34619</v>
      </c>
      <c r="F507" s="48">
        <f t="shared" si="11"/>
        <v>155.9837083682371</v>
      </c>
    </row>
    <row r="508" spans="1:6">
      <c r="A508" s="25" t="s">
        <v>123</v>
      </c>
      <c r="B508" s="8" t="str">
        <f>+VLOOKUP(A508,[1]Mpios!B$10:C$1131,2,0)</f>
        <v>Antioquia</v>
      </c>
      <c r="C508" s="8" t="str">
        <f>+VLOOKUP(A508,[1]Mpios!D$10:E$1131,2,0)</f>
        <v>San Carlos</v>
      </c>
      <c r="D508" s="40">
        <v>25</v>
      </c>
      <c r="E508" s="26">
        <f>+VLOOKUP(A508,[1]Mpios!D$10:P$1131,13,0)</f>
        <v>16064</v>
      </c>
      <c r="F508" s="48">
        <f t="shared" si="11"/>
        <v>155.62749003984064</v>
      </c>
    </row>
    <row r="509" spans="1:6">
      <c r="A509" s="25" t="s">
        <v>648</v>
      </c>
      <c r="B509" s="8" t="str">
        <f>+VLOOKUP(A509,[1]Mpios!B$10:C$1131,2,0)</f>
        <v>Nariño</v>
      </c>
      <c r="C509" s="8" t="str">
        <f>+VLOOKUP(A509,[1]Mpios!D$10:E$1131,2,0)</f>
        <v>Túquerres</v>
      </c>
      <c r="D509" s="40">
        <v>63</v>
      </c>
      <c r="E509" s="26">
        <f>+VLOOKUP(A509,[1]Mpios!D$10:P$1131,13,0)</f>
        <v>40599</v>
      </c>
      <c r="F509" s="48">
        <f t="shared" si="11"/>
        <v>155.17623586787852</v>
      </c>
    </row>
    <row r="510" spans="1:6">
      <c r="A510" s="25" t="s">
        <v>71</v>
      </c>
      <c r="B510" s="8" t="str">
        <f>+VLOOKUP(A510,[1]Mpios!B$10:C$1131,2,0)</f>
        <v>Antioquia</v>
      </c>
      <c r="C510" s="8" t="str">
        <f>+VLOOKUP(A510,[1]Mpios!D$10:E$1131,2,0)</f>
        <v>Cisneros</v>
      </c>
      <c r="D510" s="40">
        <v>14</v>
      </c>
      <c r="E510" s="26">
        <f>+VLOOKUP(A510,[1]Mpios!D$10:P$1131,13,0)</f>
        <v>9058</v>
      </c>
      <c r="F510" s="48">
        <f t="shared" si="11"/>
        <v>154.5595054095827</v>
      </c>
    </row>
    <row r="511" spans="1:6">
      <c r="A511" s="25" t="s">
        <v>443</v>
      </c>
      <c r="B511" s="8" t="str">
        <f>+VLOOKUP(A511,[1]Mpios!B$10:C$1131,2,0)</f>
        <v>Cundinamarca</v>
      </c>
      <c r="C511" s="8" t="str">
        <f>+VLOOKUP(A511,[1]Mpios!D$10:E$1131,2,0)</f>
        <v>Topaipí</v>
      </c>
      <c r="D511" s="40">
        <v>7</v>
      </c>
      <c r="E511" s="26">
        <f>+VLOOKUP(A511,[1]Mpios!D$10:P$1131,13,0)</f>
        <v>4529</v>
      </c>
      <c r="F511" s="48">
        <f t="shared" si="11"/>
        <v>154.5595054095827</v>
      </c>
    </row>
    <row r="512" spans="1:6">
      <c r="A512" s="25" t="s">
        <v>666</v>
      </c>
      <c r="B512" s="8" t="str">
        <f>+VLOOKUP(A512,[1]Mpios!B$10:C$1131,2,0)</f>
        <v>Norte de Santander</v>
      </c>
      <c r="C512" s="8" t="str">
        <f>+VLOOKUP(A512,[1]Mpios!D$10:E$1131,2,0)</f>
        <v>Labateca</v>
      </c>
      <c r="D512" s="40">
        <v>9</v>
      </c>
      <c r="E512" s="26">
        <f>+VLOOKUP(A512,[1]Mpios!D$10:P$1131,13,0)</f>
        <v>5867</v>
      </c>
      <c r="F512" s="48">
        <f t="shared" si="11"/>
        <v>153.40037497869437</v>
      </c>
    </row>
    <row r="513" spans="1:6">
      <c r="A513" s="25" t="s">
        <v>864</v>
      </c>
      <c r="B513" s="8" t="str">
        <f>+VLOOKUP(A513,[1]Mpios!B$10:C$1131,2,0)</f>
        <v>Valle del Cauca</v>
      </c>
      <c r="C513" s="8" t="str">
        <f>+VLOOKUP(A513,[1]Mpios!D$10:E$1131,2,0)</f>
        <v>Versalles</v>
      </c>
      <c r="D513" s="40">
        <v>11</v>
      </c>
      <c r="E513" s="26">
        <f>+VLOOKUP(A513,[1]Mpios!D$10:P$1131,13,0)</f>
        <v>7214</v>
      </c>
      <c r="F513" s="48">
        <f t="shared" si="11"/>
        <v>152.4812863875797</v>
      </c>
    </row>
    <row r="514" spans="1:6">
      <c r="A514" s="25" t="s">
        <v>87</v>
      </c>
      <c r="B514" s="8" t="str">
        <f>+VLOOKUP(A514,[1]Mpios!B$10:C$1131,2,0)</f>
        <v>Antioquia</v>
      </c>
      <c r="C514" s="8" t="str">
        <f>+VLOOKUP(A514,[1]Mpios!D$10:E$1131,2,0)</f>
        <v>Granada</v>
      </c>
      <c r="D514" s="40">
        <v>15</v>
      </c>
      <c r="E514" s="26">
        <f>+VLOOKUP(A514,[1]Mpios!D$10:P$1131,13,0)</f>
        <v>9859</v>
      </c>
      <c r="F514" s="48">
        <f t="shared" si="11"/>
        <v>152.14524799675425</v>
      </c>
    </row>
    <row r="515" spans="1:6">
      <c r="A515" s="25" t="s">
        <v>372</v>
      </c>
      <c r="B515" s="8" t="str">
        <f>+VLOOKUP(A515,[1]Mpios!B$10:C$1131,2,0)</f>
        <v>Córdoba</v>
      </c>
      <c r="C515" s="8" t="str">
        <f>+VLOOKUP(A515,[1]Mpios!D$10:E$1131,2,0)</f>
        <v>Lorica</v>
      </c>
      <c r="D515" s="40">
        <v>179</v>
      </c>
      <c r="E515" s="26">
        <f>+VLOOKUP(A515,[1]Mpios!D$10:P$1131,13,0)</f>
        <v>118237</v>
      </c>
      <c r="F515" s="48">
        <f t="shared" ref="F515:F578" si="12">+(D515/E515)*100000</f>
        <v>151.39085057976777</v>
      </c>
    </row>
    <row r="516" spans="1:6">
      <c r="A516" s="25" t="s">
        <v>542</v>
      </c>
      <c r="B516" s="8" t="str">
        <f>+VLOOKUP(A516,[1]Mpios!B$10:C$1131,2,0)</f>
        <v>Magdalena</v>
      </c>
      <c r="C516" s="8" t="str">
        <f>+VLOOKUP(A516,[1]Mpios!D$10:E$1131,2,0)</f>
        <v>Guamal</v>
      </c>
      <c r="D516" s="40">
        <v>41</v>
      </c>
      <c r="E516" s="26">
        <f>+VLOOKUP(A516,[1]Mpios!D$10:P$1131,13,0)</f>
        <v>27253</v>
      </c>
      <c r="F516" s="48">
        <f t="shared" si="12"/>
        <v>150.44215315745055</v>
      </c>
    </row>
    <row r="517" spans="1:6">
      <c r="A517" s="25" t="s">
        <v>114</v>
      </c>
      <c r="B517" s="8" t="str">
        <f>+VLOOKUP(A517,[1]Mpios!B$10:C$1131,2,0)</f>
        <v>Antioquia</v>
      </c>
      <c r="C517" s="8" t="str">
        <f>+VLOOKUP(A517,[1]Mpios!D$10:E$1131,2,0)</f>
        <v>Puerto Nare</v>
      </c>
      <c r="D517" s="40">
        <v>28</v>
      </c>
      <c r="E517" s="26">
        <f>+VLOOKUP(A517,[1]Mpios!D$10:P$1131,13,0)</f>
        <v>18654</v>
      </c>
      <c r="F517" s="48">
        <f t="shared" si="12"/>
        <v>150.10185483006325</v>
      </c>
    </row>
    <row r="518" spans="1:6">
      <c r="A518" s="25" t="s">
        <v>609</v>
      </c>
      <c r="B518" s="8" t="str">
        <f>+VLOOKUP(A518,[1]Mpios!B$10:C$1131,2,0)</f>
        <v>Nariño</v>
      </c>
      <c r="C518" s="8" t="str">
        <f>+VLOOKUP(A518,[1]Mpios!D$10:E$1131,2,0)</f>
        <v>Guaitarilla</v>
      </c>
      <c r="D518" s="40">
        <v>18</v>
      </c>
      <c r="E518" s="26">
        <f>+VLOOKUP(A518,[1]Mpios!D$10:P$1131,13,0)</f>
        <v>12011</v>
      </c>
      <c r="F518" s="48">
        <f t="shared" si="12"/>
        <v>149.86262592623427</v>
      </c>
    </row>
    <row r="519" spans="1:6">
      <c r="A519" s="25" t="s">
        <v>342</v>
      </c>
      <c r="B519" s="8" t="str">
        <f>+VLOOKUP(A519,[1]Mpios!B$10:C$1131,2,0)</f>
        <v>Cesar</v>
      </c>
      <c r="C519" s="8" t="str">
        <f>+VLOOKUP(A519,[1]Mpios!D$10:E$1131,2,0)</f>
        <v>Becerril</v>
      </c>
      <c r="D519" s="40">
        <v>20</v>
      </c>
      <c r="E519" s="26">
        <f>+VLOOKUP(A519,[1]Mpios!D$10:P$1131,13,0)</f>
        <v>13453</v>
      </c>
      <c r="F519" s="48">
        <f t="shared" si="12"/>
        <v>148.66572511707426</v>
      </c>
    </row>
    <row r="520" spans="1:6">
      <c r="A520" s="25" t="s">
        <v>237</v>
      </c>
      <c r="B520" s="8" t="str">
        <f>+VLOOKUP(A520,[1]Mpios!B$10:C$1131,2,0)</f>
        <v>Boyacá</v>
      </c>
      <c r="C520" s="8" t="str">
        <f>+VLOOKUP(A520,[1]Mpios!D$10:E$1131,2,0)</f>
        <v>Pauna</v>
      </c>
      <c r="D520" s="40">
        <v>16</v>
      </c>
      <c r="E520" s="26">
        <f>+VLOOKUP(A520,[1]Mpios!D$10:P$1131,13,0)</f>
        <v>10778</v>
      </c>
      <c r="F520" s="48">
        <f t="shared" si="12"/>
        <v>148.45054741139359</v>
      </c>
    </row>
    <row r="521" spans="1:6">
      <c r="A521" s="25" t="s">
        <v>525</v>
      </c>
      <c r="B521" s="8" t="str">
        <f>+VLOOKUP(A521,[1]Mpios!B$10:C$1131,2,0)</f>
        <v>La Guajira</v>
      </c>
      <c r="C521" s="8" t="str">
        <f>+VLOOKUP(A521,[1]Mpios!D$10:E$1131,2,0)</f>
        <v>Maicao</v>
      </c>
      <c r="D521" s="40">
        <v>233</v>
      </c>
      <c r="E521" s="26">
        <f>+VLOOKUP(A521,[1]Mpios!D$10:P$1131,13,0)</f>
        <v>157054</v>
      </c>
      <c r="F521" s="48">
        <f t="shared" si="12"/>
        <v>148.3566161957034</v>
      </c>
    </row>
    <row r="522" spans="1:6">
      <c r="A522" s="25" t="s">
        <v>665</v>
      </c>
      <c r="B522" s="8" t="str">
        <f>+VLOOKUP(A522,[1]Mpios!B$10:C$1131,2,0)</f>
        <v>Norte de Santander</v>
      </c>
      <c r="C522" s="8" t="str">
        <f>+VLOOKUP(A522,[1]Mpios!D$10:E$1131,2,0)</f>
        <v>Herrán</v>
      </c>
      <c r="D522" s="40">
        <v>6</v>
      </c>
      <c r="E522" s="26">
        <f>+VLOOKUP(A522,[1]Mpios!D$10:P$1131,13,0)</f>
        <v>4045</v>
      </c>
      <c r="F522" s="48">
        <f t="shared" si="12"/>
        <v>148.33127317676141</v>
      </c>
    </row>
    <row r="523" spans="1:6">
      <c r="A523" s="25" t="s">
        <v>886</v>
      </c>
      <c r="B523" s="8" t="str">
        <f>+VLOOKUP(A523,[1]Mpios!B$10:C$1131,2,0)</f>
        <v>Casanare</v>
      </c>
      <c r="C523" s="8" t="str">
        <f>+VLOOKUP(A523,[1]Mpios!D$10:E$1131,2,0)</f>
        <v>Recetor</v>
      </c>
      <c r="D523" s="40">
        <v>6</v>
      </c>
      <c r="E523" s="26">
        <f>+VLOOKUP(A523,[1]Mpios!D$10:P$1131,13,0)</f>
        <v>4070</v>
      </c>
      <c r="F523" s="48">
        <f t="shared" si="12"/>
        <v>147.42014742014743</v>
      </c>
    </row>
    <row r="524" spans="1:6">
      <c r="A524" s="25" t="s">
        <v>681</v>
      </c>
      <c r="B524" s="8" t="str">
        <f>+VLOOKUP(A524,[1]Mpios!B$10:C$1131,2,0)</f>
        <v>Norte de Santander</v>
      </c>
      <c r="C524" s="8" t="str">
        <f>+VLOOKUP(A524,[1]Mpios!D$10:E$1131,2,0)</f>
        <v>Villa del Rosario</v>
      </c>
      <c r="D524" s="40">
        <v>128</v>
      </c>
      <c r="E524" s="26">
        <f>+VLOOKUP(A524,[1]Mpios!D$10:P$1131,13,0)</f>
        <v>88433</v>
      </c>
      <c r="F524" s="48">
        <f t="shared" si="12"/>
        <v>144.74234731378556</v>
      </c>
    </row>
    <row r="525" spans="1:6">
      <c r="A525" s="25" t="s">
        <v>565</v>
      </c>
      <c r="B525" s="8" t="str">
        <f>+VLOOKUP(A525,[1]Mpios!B$10:C$1131,2,0)</f>
        <v>Meta</v>
      </c>
      <c r="C525" s="8" t="str">
        <f>+VLOOKUP(A525,[1]Mpios!D$10:E$1131,2,0)</f>
        <v>Cumaral</v>
      </c>
      <c r="D525" s="40">
        <v>26</v>
      </c>
      <c r="E525" s="26">
        <f>+VLOOKUP(A525,[1]Mpios!D$10:P$1131,13,0)</f>
        <v>18020</v>
      </c>
      <c r="F525" s="48">
        <f t="shared" si="12"/>
        <v>144.28412874583796</v>
      </c>
    </row>
    <row r="526" spans="1:6">
      <c r="A526" s="25" t="s">
        <v>555</v>
      </c>
      <c r="B526" s="8" t="str">
        <f>+VLOOKUP(A526,[1]Mpios!B$10:C$1131,2,0)</f>
        <v>Magdalena</v>
      </c>
      <c r="C526" s="8" t="str">
        <f>+VLOOKUP(A526,[1]Mpios!D$10:E$1131,2,0)</f>
        <v>Santa Bárbara de Pinto</v>
      </c>
      <c r="D526" s="40">
        <v>18</v>
      </c>
      <c r="E526" s="26">
        <f>+VLOOKUP(A526,[1]Mpios!D$10:P$1131,13,0)</f>
        <v>12610</v>
      </c>
      <c r="F526" s="48">
        <f t="shared" si="12"/>
        <v>142.74385408406027</v>
      </c>
    </row>
    <row r="527" spans="1:6">
      <c r="A527" s="25" t="s">
        <v>695</v>
      </c>
      <c r="B527" s="8" t="str">
        <f>+VLOOKUP(A527,[1]Mpios!B$10:C$1131,2,0)</f>
        <v>Risaralda</v>
      </c>
      <c r="C527" s="8" t="str">
        <f>+VLOOKUP(A527,[1]Mpios!D$10:E$1131,2,0)</f>
        <v>Balboa</v>
      </c>
      <c r="D527" s="40">
        <v>9</v>
      </c>
      <c r="E527" s="26">
        <f>+VLOOKUP(A527,[1]Mpios!D$10:P$1131,13,0)</f>
        <v>6331</v>
      </c>
      <c r="F527" s="48">
        <f t="shared" si="12"/>
        <v>142.1576370241668</v>
      </c>
    </row>
    <row r="528" spans="1:6">
      <c r="A528" s="25" t="s">
        <v>527</v>
      </c>
      <c r="B528" s="8" t="str">
        <f>+VLOOKUP(A528,[1]Mpios!B$10:C$1131,2,0)</f>
        <v>La Guajira</v>
      </c>
      <c r="C528" s="8" t="str">
        <f>+VLOOKUP(A528,[1]Mpios!D$10:E$1131,2,0)</f>
        <v>San Juan del Cesar</v>
      </c>
      <c r="D528" s="40">
        <v>53</v>
      </c>
      <c r="E528" s="26">
        <f>+VLOOKUP(A528,[1]Mpios!D$10:P$1131,13,0)</f>
        <v>37327</v>
      </c>
      <c r="F528" s="48">
        <f t="shared" si="12"/>
        <v>141.98837302756718</v>
      </c>
    </row>
    <row r="529" spans="1:6">
      <c r="A529" s="25" t="s">
        <v>613</v>
      </c>
      <c r="B529" s="8" t="str">
        <f>+VLOOKUP(A529,[1]Mpios!B$10:C$1131,2,0)</f>
        <v>Nariño</v>
      </c>
      <c r="C529" s="8" t="str">
        <f>+VLOOKUP(A529,[1]Mpios!D$10:E$1131,2,0)</f>
        <v>Ipiales</v>
      </c>
      <c r="D529" s="40">
        <v>196</v>
      </c>
      <c r="E529" s="26">
        <f>+VLOOKUP(A529,[1]Mpios!D$10:P$1131,13,0)</f>
        <v>138679</v>
      </c>
      <c r="F529" s="48">
        <f t="shared" si="12"/>
        <v>141.33358331109974</v>
      </c>
    </row>
    <row r="530" spans="1:6">
      <c r="A530" s="25" t="s">
        <v>267</v>
      </c>
      <c r="B530" s="8" t="str">
        <f>+VLOOKUP(A530,[1]Mpios!B$10:C$1131,2,0)</f>
        <v>Caldas</v>
      </c>
      <c r="C530" s="8" t="str">
        <f>+VLOOKUP(A530,[1]Mpios!D$10:E$1131,2,0)</f>
        <v>Norcasia</v>
      </c>
      <c r="D530" s="40">
        <v>9</v>
      </c>
      <c r="E530" s="26">
        <f>+VLOOKUP(A530,[1]Mpios!D$10:P$1131,13,0)</f>
        <v>6374</v>
      </c>
      <c r="F530" s="48">
        <f t="shared" si="12"/>
        <v>141.19861939127708</v>
      </c>
    </row>
    <row r="531" spans="1:6">
      <c r="A531" s="25" t="s">
        <v>753</v>
      </c>
      <c r="B531" s="8" t="str">
        <f>+VLOOKUP(A531,[1]Mpios!B$10:C$1131,2,0)</f>
        <v>Santander</v>
      </c>
      <c r="C531" s="8" t="str">
        <f>+VLOOKUP(A531,[1]Mpios!D$10:E$1131,2,0)</f>
        <v>Tona</v>
      </c>
      <c r="D531" s="40">
        <v>10</v>
      </c>
      <c r="E531" s="26">
        <f>+VLOOKUP(A531,[1]Mpios!D$10:P$1131,13,0)</f>
        <v>7085</v>
      </c>
      <c r="F531" s="48">
        <f t="shared" si="12"/>
        <v>141.14326040931547</v>
      </c>
    </row>
    <row r="532" spans="1:6">
      <c r="A532" s="25" t="s">
        <v>879</v>
      </c>
      <c r="B532" s="8" t="str">
        <f>+VLOOKUP(A532,[1]Mpios!B$10:C$1131,2,0)</f>
        <v>Casanare</v>
      </c>
      <c r="C532" s="8" t="str">
        <f>+VLOOKUP(A532,[1]Mpios!D$10:E$1131,2,0)</f>
        <v>La Salina</v>
      </c>
      <c r="D532" s="40">
        <v>2</v>
      </c>
      <c r="E532" s="26">
        <f>+VLOOKUP(A532,[1]Mpios!D$10:P$1131,13,0)</f>
        <v>1420</v>
      </c>
      <c r="F532" s="48">
        <f t="shared" si="12"/>
        <v>140.84507042253523</v>
      </c>
    </row>
    <row r="533" spans="1:6">
      <c r="A533" s="25" t="s">
        <v>909</v>
      </c>
      <c r="B533" s="8" t="str">
        <f>+VLOOKUP(A533,[1]Mpios!B$10:C$1131,2,0)</f>
        <v>Amazonas</v>
      </c>
      <c r="C533" s="8" t="str">
        <f>+VLOOKUP(A533,[1]Mpios!D$10:E$1131,2,0)</f>
        <v>La Pedrera (CD)</v>
      </c>
      <c r="D533" s="40">
        <v>7</v>
      </c>
      <c r="E533" s="26">
        <f>+VLOOKUP(A533,[1]Mpios!D$10:P$1131,13,0)</f>
        <v>4985</v>
      </c>
      <c r="F533" s="48">
        <f t="shared" si="12"/>
        <v>140.42126379137414</v>
      </c>
    </row>
    <row r="534" spans="1:6">
      <c r="A534" s="25" t="s">
        <v>748</v>
      </c>
      <c r="B534" s="8" t="str">
        <f>+VLOOKUP(A534,[1]Mpios!B$10:C$1131,2,0)</f>
        <v>Santander</v>
      </c>
      <c r="C534" s="8" t="str">
        <f>+VLOOKUP(A534,[1]Mpios!D$10:E$1131,2,0)</f>
        <v>Santa Bárbara</v>
      </c>
      <c r="D534" s="40">
        <v>3</v>
      </c>
      <c r="E534" s="26">
        <f>+VLOOKUP(A534,[1]Mpios!D$10:P$1131,13,0)</f>
        <v>2137</v>
      </c>
      <c r="F534" s="48">
        <f t="shared" si="12"/>
        <v>140.38371548900327</v>
      </c>
    </row>
    <row r="535" spans="1:6">
      <c r="A535" s="25" t="s">
        <v>115</v>
      </c>
      <c r="B535" s="8" t="str">
        <f>+VLOOKUP(A535,[1]Mpios!B$10:C$1131,2,0)</f>
        <v>Antioquia</v>
      </c>
      <c r="C535" s="8" t="str">
        <f>+VLOOKUP(A535,[1]Mpios!D$10:E$1131,2,0)</f>
        <v>Puerto Triunfo</v>
      </c>
      <c r="D535" s="40">
        <v>28</v>
      </c>
      <c r="E535" s="26">
        <f>+VLOOKUP(A535,[1]Mpios!D$10:P$1131,13,0)</f>
        <v>20062</v>
      </c>
      <c r="F535" s="48">
        <f t="shared" si="12"/>
        <v>139.56734124214933</v>
      </c>
    </row>
    <row r="536" spans="1:6">
      <c r="A536" s="25" t="s">
        <v>48</v>
      </c>
      <c r="B536" s="8" t="str">
        <f>+VLOOKUP(A536,[1]Mpios!B$10:C$1131,2,0)</f>
        <v>Antioquia</v>
      </c>
      <c r="C536" s="8" t="str">
        <f>+VLOOKUP(A536,[1]Mpios!D$10:E$1131,2,0)</f>
        <v>Arboletes</v>
      </c>
      <c r="D536" s="40">
        <v>56</v>
      </c>
      <c r="E536" s="26">
        <f>+VLOOKUP(A536,[1]Mpios!D$10:P$1131,13,0)</f>
        <v>40147</v>
      </c>
      <c r="F536" s="48">
        <f t="shared" si="12"/>
        <v>139.48738386429872</v>
      </c>
    </row>
    <row r="537" spans="1:6">
      <c r="A537" s="25" t="s">
        <v>749</v>
      </c>
      <c r="B537" s="8" t="str">
        <f>+VLOOKUP(A537,[1]Mpios!B$10:C$1131,2,0)</f>
        <v>Santander</v>
      </c>
      <c r="C537" s="8" t="str">
        <f>+VLOOKUP(A537,[1]Mpios!D$10:E$1131,2,0)</f>
        <v>Santa Helena del Opón</v>
      </c>
      <c r="D537" s="40">
        <v>6</v>
      </c>
      <c r="E537" s="26">
        <f>+VLOOKUP(A537,[1]Mpios!D$10:P$1131,13,0)</f>
        <v>4304</v>
      </c>
      <c r="F537" s="48">
        <f t="shared" si="12"/>
        <v>139.40520446096653</v>
      </c>
    </row>
    <row r="538" spans="1:6">
      <c r="A538" s="25" t="s">
        <v>480</v>
      </c>
      <c r="B538" s="8" t="str">
        <f>+VLOOKUP(A538,[1]Mpios!B$10:C$1131,2,0)</f>
        <v>Huila</v>
      </c>
      <c r="C538" s="8" t="str">
        <f>+VLOOKUP(A538,[1]Mpios!D$10:E$1131,2,0)</f>
        <v>Neiva</v>
      </c>
      <c r="D538" s="40">
        <v>477</v>
      </c>
      <c r="E538" s="26">
        <f>+VLOOKUP(A538,[1]Mpios!D$10:P$1131,13,0)</f>
        <v>342221</v>
      </c>
      <c r="F538" s="48">
        <f t="shared" si="12"/>
        <v>139.38361468174074</v>
      </c>
    </row>
    <row r="539" spans="1:6">
      <c r="A539" s="25" t="s">
        <v>849</v>
      </c>
      <c r="B539" s="8" t="str">
        <f>+VLOOKUP(A539,[1]Mpios!B$10:C$1131,2,0)</f>
        <v>Valle del Cauca</v>
      </c>
      <c r="C539" s="8" t="str">
        <f>+VLOOKUP(A539,[1]Mpios!D$10:E$1131,2,0)</f>
        <v>La Cumbre</v>
      </c>
      <c r="D539" s="40">
        <v>16</v>
      </c>
      <c r="E539" s="26">
        <f>+VLOOKUP(A539,[1]Mpios!D$10:P$1131,13,0)</f>
        <v>11512</v>
      </c>
      <c r="F539" s="48">
        <f t="shared" si="12"/>
        <v>138.9854065323141</v>
      </c>
    </row>
    <row r="540" spans="1:6">
      <c r="A540" s="25" t="s">
        <v>95</v>
      </c>
      <c r="B540" s="8" t="str">
        <f>+VLOOKUP(A540,[1]Mpios!B$10:C$1131,2,0)</f>
        <v>Antioquia</v>
      </c>
      <c r="C540" s="8" t="str">
        <f>+VLOOKUP(A540,[1]Mpios!D$10:E$1131,2,0)</f>
        <v>Jardín</v>
      </c>
      <c r="D540" s="40">
        <v>19</v>
      </c>
      <c r="E540" s="26">
        <f>+VLOOKUP(A540,[1]Mpios!D$10:P$1131,13,0)</f>
        <v>13748</v>
      </c>
      <c r="F540" s="48">
        <f t="shared" si="12"/>
        <v>138.20192027931336</v>
      </c>
    </row>
    <row r="541" spans="1:6">
      <c r="A541" s="25" t="s">
        <v>521</v>
      </c>
      <c r="B541" s="8" t="str">
        <f>+VLOOKUP(A541,[1]Mpios!B$10:C$1131,2,0)</f>
        <v>La Guajira</v>
      </c>
      <c r="C541" s="8" t="str">
        <f>+VLOOKUP(A541,[1]Mpios!D$10:E$1131,2,0)</f>
        <v>El Molino</v>
      </c>
      <c r="D541" s="40">
        <v>12</v>
      </c>
      <c r="E541" s="26">
        <f>+VLOOKUP(A541,[1]Mpios!D$10:P$1131,13,0)</f>
        <v>8728</v>
      </c>
      <c r="F541" s="48">
        <f t="shared" si="12"/>
        <v>137.4885426214482</v>
      </c>
    </row>
    <row r="542" spans="1:6">
      <c r="A542" s="25" t="s">
        <v>563</v>
      </c>
      <c r="B542" s="8" t="str">
        <f>+VLOOKUP(A542,[1]Mpios!B$10:C$1131,2,0)</f>
        <v>Meta</v>
      </c>
      <c r="C542" s="8" t="str">
        <f>+VLOOKUP(A542,[1]Mpios!D$10:E$1131,2,0)</f>
        <v>Castilla la Nueva</v>
      </c>
      <c r="D542" s="40">
        <v>13</v>
      </c>
      <c r="E542" s="26">
        <f>+VLOOKUP(A542,[1]Mpios!D$10:P$1131,13,0)</f>
        <v>9612</v>
      </c>
      <c r="F542" s="48">
        <f t="shared" si="12"/>
        <v>135.24760715771953</v>
      </c>
    </row>
    <row r="543" spans="1:6">
      <c r="A543" s="25" t="s">
        <v>45</v>
      </c>
      <c r="B543" s="8" t="str">
        <f>+VLOOKUP(A543,[1]Mpios!B$10:C$1131,2,0)</f>
        <v>Antioquia</v>
      </c>
      <c r="C543" s="8" t="str">
        <f>+VLOOKUP(A543,[1]Mpios!D$10:E$1131,2,0)</f>
        <v>Santafe de Antioquia</v>
      </c>
      <c r="D543" s="40">
        <v>33</v>
      </c>
      <c r="E543" s="26">
        <f>+VLOOKUP(A543,[1]Mpios!D$10:P$1131,13,0)</f>
        <v>24549</v>
      </c>
      <c r="F543" s="48">
        <f t="shared" si="12"/>
        <v>134.42502749602835</v>
      </c>
    </row>
    <row r="544" spans="1:6">
      <c r="A544" s="25" t="s">
        <v>786</v>
      </c>
      <c r="B544" s="8" t="str">
        <f>+VLOOKUP(A544,[1]Mpios!B$10:C$1131,2,0)</f>
        <v>Tolima</v>
      </c>
      <c r="C544" s="8" t="str">
        <f>+VLOOKUP(A544,[1]Mpios!D$10:E$1131,2,0)</f>
        <v>Armero</v>
      </c>
      <c r="D544" s="40">
        <v>16</v>
      </c>
      <c r="E544" s="26">
        <f>+VLOOKUP(A544,[1]Mpios!D$10:P$1131,13,0)</f>
        <v>11960</v>
      </c>
      <c r="F544" s="48">
        <f t="shared" si="12"/>
        <v>133.7792642140468</v>
      </c>
    </row>
    <row r="545" spans="1:6">
      <c r="A545" s="25" t="s">
        <v>852</v>
      </c>
      <c r="B545" s="8" t="str">
        <f>+VLOOKUP(A545,[1]Mpios!B$10:C$1131,2,0)</f>
        <v>Valle del Cauca</v>
      </c>
      <c r="C545" s="8" t="str">
        <f>+VLOOKUP(A545,[1]Mpios!D$10:E$1131,2,0)</f>
        <v>Obando</v>
      </c>
      <c r="D545" s="40">
        <v>20</v>
      </c>
      <c r="E545" s="26">
        <f>+VLOOKUP(A545,[1]Mpios!D$10:P$1131,13,0)</f>
        <v>14980</v>
      </c>
      <c r="F545" s="48">
        <f t="shared" si="12"/>
        <v>133.51134846461949</v>
      </c>
    </row>
    <row r="546" spans="1:6">
      <c r="A546" s="25" t="s">
        <v>630</v>
      </c>
      <c r="B546" s="8" t="str">
        <f>+VLOOKUP(A546,[1]Mpios!B$10:C$1131,2,0)</f>
        <v>Nariño</v>
      </c>
      <c r="C546" s="8" t="str">
        <f>+VLOOKUP(A546,[1]Mpios!D$10:E$1131,2,0)</f>
        <v>Potosí</v>
      </c>
      <c r="D546" s="40">
        <v>16</v>
      </c>
      <c r="E546" s="26">
        <f>+VLOOKUP(A546,[1]Mpios!D$10:P$1131,13,0)</f>
        <v>12137</v>
      </c>
      <c r="F546" s="48">
        <f t="shared" si="12"/>
        <v>131.82829364752411</v>
      </c>
    </row>
    <row r="547" spans="1:6">
      <c r="A547" s="25" t="s">
        <v>399</v>
      </c>
      <c r="B547" s="8" t="str">
        <f>+VLOOKUP(A547,[1]Mpios!B$10:C$1131,2,0)</f>
        <v>Cundinamarca</v>
      </c>
      <c r="C547" s="8" t="str">
        <f>+VLOOKUP(A547,[1]Mpios!D$10:E$1131,2,0)</f>
        <v>Caparrapí</v>
      </c>
      <c r="D547" s="40">
        <v>22</v>
      </c>
      <c r="E547" s="26">
        <f>+VLOOKUP(A547,[1]Mpios!D$10:P$1131,13,0)</f>
        <v>16691</v>
      </c>
      <c r="F547" s="48">
        <f t="shared" si="12"/>
        <v>131.80756096099694</v>
      </c>
    </row>
    <row r="548" spans="1:6">
      <c r="A548" s="25" t="s">
        <v>191</v>
      </c>
      <c r="B548" s="8" t="str">
        <f>+VLOOKUP(A548,[1]Mpios!B$10:C$1131,2,0)</f>
        <v>Bolívar</v>
      </c>
      <c r="C548" s="8" t="str">
        <f>+VLOOKUP(A548,[1]Mpios!D$10:E$1131,2,0)</f>
        <v>Margarita</v>
      </c>
      <c r="D548" s="40">
        <v>13</v>
      </c>
      <c r="E548" s="26">
        <f>+VLOOKUP(A548,[1]Mpios!D$10:P$1131,13,0)</f>
        <v>9876</v>
      </c>
      <c r="F548" s="48">
        <f t="shared" si="12"/>
        <v>131.63223977318751</v>
      </c>
    </row>
    <row r="549" spans="1:6">
      <c r="A549" s="25" t="s">
        <v>276</v>
      </c>
      <c r="B549" s="8" t="str">
        <f>+VLOOKUP(A549,[1]Mpios!B$10:C$1131,2,0)</f>
        <v>Caldas</v>
      </c>
      <c r="C549" s="8" t="str">
        <f>+VLOOKUP(A549,[1]Mpios!D$10:E$1131,2,0)</f>
        <v>Supía</v>
      </c>
      <c r="D549" s="40">
        <v>35</v>
      </c>
      <c r="E549" s="26">
        <f>+VLOOKUP(A549,[1]Mpios!D$10:P$1131,13,0)</f>
        <v>26728</v>
      </c>
      <c r="F549" s="48">
        <f t="shared" si="12"/>
        <v>130.94881771924574</v>
      </c>
    </row>
    <row r="550" spans="1:6">
      <c r="A550" s="25" t="s">
        <v>249</v>
      </c>
      <c r="B550" s="8" t="str">
        <f>+VLOOKUP(A550,[1]Mpios!B$10:C$1131,2,0)</f>
        <v>Boyacá</v>
      </c>
      <c r="C550" s="8" t="str">
        <f>+VLOOKUP(A550,[1]Mpios!D$10:E$1131,2,0)</f>
        <v>Susacón</v>
      </c>
      <c r="D550" s="40">
        <v>4</v>
      </c>
      <c r="E550" s="26">
        <f>+VLOOKUP(A550,[1]Mpios!D$10:P$1131,13,0)</f>
        <v>3095</v>
      </c>
      <c r="F550" s="48">
        <f t="shared" si="12"/>
        <v>129.24071082390955</v>
      </c>
    </row>
    <row r="551" spans="1:6">
      <c r="A551" s="25" t="s">
        <v>141</v>
      </c>
      <c r="B551" s="8" t="str">
        <f>+VLOOKUP(A551,[1]Mpios!B$10:C$1131,2,0)</f>
        <v>Antioquia</v>
      </c>
      <c r="C551" s="8" t="str">
        <f>+VLOOKUP(A551,[1]Mpios!D$10:E$1131,2,0)</f>
        <v>Támesis</v>
      </c>
      <c r="D551" s="40">
        <v>19</v>
      </c>
      <c r="E551" s="26">
        <f>+VLOOKUP(A551,[1]Mpios!D$10:P$1131,13,0)</f>
        <v>14732</v>
      </c>
      <c r="F551" s="48">
        <f t="shared" si="12"/>
        <v>128.97094759706761</v>
      </c>
    </row>
    <row r="552" spans="1:6">
      <c r="A552" s="25" t="s">
        <v>750</v>
      </c>
      <c r="B552" s="8" t="str">
        <f>+VLOOKUP(A552,[1]Mpios!B$10:C$1131,2,0)</f>
        <v>Santander</v>
      </c>
      <c r="C552" s="8" t="str">
        <f>+VLOOKUP(A552,[1]Mpios!D$10:E$1131,2,0)</f>
        <v>Simacota</v>
      </c>
      <c r="D552" s="40">
        <v>10</v>
      </c>
      <c r="E552" s="26">
        <f>+VLOOKUP(A552,[1]Mpios!D$10:P$1131,13,0)</f>
        <v>7789</v>
      </c>
      <c r="F552" s="48">
        <f t="shared" si="12"/>
        <v>128.38618564642445</v>
      </c>
    </row>
    <row r="553" spans="1:6">
      <c r="A553" s="25" t="s">
        <v>729</v>
      </c>
      <c r="B553" s="8" t="str">
        <f>+VLOOKUP(A553,[1]Mpios!B$10:C$1131,2,0)</f>
        <v>Santander</v>
      </c>
      <c r="C553" s="8" t="str">
        <f>+VLOOKUP(A553,[1]Mpios!D$10:E$1131,2,0)</f>
        <v>Hato</v>
      </c>
      <c r="D553" s="40">
        <v>3</v>
      </c>
      <c r="E553" s="26">
        <f>+VLOOKUP(A553,[1]Mpios!D$10:P$1131,13,0)</f>
        <v>2345</v>
      </c>
      <c r="F553" s="48">
        <f t="shared" si="12"/>
        <v>127.93176972281451</v>
      </c>
    </row>
    <row r="554" spans="1:6">
      <c r="A554" s="25" t="s">
        <v>730</v>
      </c>
      <c r="B554" s="8" t="str">
        <f>+VLOOKUP(A554,[1]Mpios!B$10:C$1131,2,0)</f>
        <v>Santander</v>
      </c>
      <c r="C554" s="8" t="str">
        <f>+VLOOKUP(A554,[1]Mpios!D$10:E$1131,2,0)</f>
        <v>Jesús María</v>
      </c>
      <c r="D554" s="40">
        <v>4</v>
      </c>
      <c r="E554" s="26">
        <f>+VLOOKUP(A554,[1]Mpios!D$10:P$1131,13,0)</f>
        <v>3137</v>
      </c>
      <c r="F554" s="48">
        <f t="shared" si="12"/>
        <v>127.51036021676761</v>
      </c>
    </row>
    <row r="555" spans="1:6">
      <c r="A555" s="25" t="s">
        <v>264</v>
      </c>
      <c r="B555" s="8" t="str">
        <f>+VLOOKUP(A555,[1]Mpios!B$10:C$1131,2,0)</f>
        <v>Caldas</v>
      </c>
      <c r="C555" s="8" t="str">
        <f>+VLOOKUP(A555,[1]Mpios!D$10:E$1131,2,0)</f>
        <v>Marquetalia</v>
      </c>
      <c r="D555" s="40">
        <v>19</v>
      </c>
      <c r="E555" s="26">
        <f>+VLOOKUP(A555,[1]Mpios!D$10:P$1131,13,0)</f>
        <v>14992</v>
      </c>
      <c r="F555" s="48">
        <f t="shared" si="12"/>
        <v>126.73425827107791</v>
      </c>
    </row>
    <row r="556" spans="1:6">
      <c r="A556" s="25" t="s">
        <v>908</v>
      </c>
      <c r="B556" s="8" t="str">
        <f>+VLOOKUP(A556,[1]Mpios!B$10:C$1131,2,0)</f>
        <v>Amazonas</v>
      </c>
      <c r="C556" s="8" t="str">
        <f>+VLOOKUP(A556,[1]Mpios!D$10:E$1131,2,0)</f>
        <v>Leticia</v>
      </c>
      <c r="D556" s="40">
        <v>52</v>
      </c>
      <c r="E556" s="26">
        <f>+VLOOKUP(A556,[1]Mpios!D$10:P$1131,13,0)</f>
        <v>41326</v>
      </c>
      <c r="F556" s="48">
        <f t="shared" si="12"/>
        <v>125.82877607317427</v>
      </c>
    </row>
    <row r="557" spans="1:6">
      <c r="A557" s="25" t="s">
        <v>663</v>
      </c>
      <c r="B557" s="8" t="str">
        <f>+VLOOKUP(A557,[1]Mpios!B$10:C$1131,2,0)</f>
        <v>Norte de Santander</v>
      </c>
      <c r="C557" s="8" t="str">
        <f>+VLOOKUP(A557,[1]Mpios!D$10:E$1131,2,0)</f>
        <v>Gramalote</v>
      </c>
      <c r="D557" s="40">
        <v>7</v>
      </c>
      <c r="E557" s="26">
        <f>+VLOOKUP(A557,[1]Mpios!D$10:P$1131,13,0)</f>
        <v>5567</v>
      </c>
      <c r="F557" s="48">
        <f t="shared" si="12"/>
        <v>125.74097359439554</v>
      </c>
    </row>
    <row r="558" spans="1:6">
      <c r="A558" s="25" t="s">
        <v>243</v>
      </c>
      <c r="B558" s="8" t="str">
        <f>+VLOOKUP(A558,[1]Mpios!B$10:C$1131,2,0)</f>
        <v>Boyacá</v>
      </c>
      <c r="C558" s="8" t="str">
        <f>+VLOOKUP(A558,[1]Mpios!D$10:E$1131,2,0)</f>
        <v>Santa María</v>
      </c>
      <c r="D558" s="40">
        <v>5</v>
      </c>
      <c r="E558" s="26">
        <f>+VLOOKUP(A558,[1]Mpios!D$10:P$1131,13,0)</f>
        <v>3980</v>
      </c>
      <c r="F558" s="48">
        <f t="shared" si="12"/>
        <v>125.62814070351759</v>
      </c>
    </row>
    <row r="559" spans="1:6">
      <c r="A559" s="25" t="s">
        <v>843</v>
      </c>
      <c r="B559" s="8" t="str">
        <f>+VLOOKUP(A559,[1]Mpios!B$10:C$1131,2,0)</f>
        <v>Valle del Cauca</v>
      </c>
      <c r="C559" s="8" t="str">
        <f>+VLOOKUP(A559,[1]Mpios!D$10:E$1131,2,0)</f>
        <v>El Cerrito</v>
      </c>
      <c r="D559" s="40">
        <v>72</v>
      </c>
      <c r="E559" s="26">
        <f>+VLOOKUP(A559,[1]Mpios!D$10:P$1131,13,0)</f>
        <v>57463</v>
      </c>
      <c r="F559" s="48">
        <f t="shared" si="12"/>
        <v>125.29801785496754</v>
      </c>
    </row>
    <row r="560" spans="1:6">
      <c r="A560" s="25" t="s">
        <v>82</v>
      </c>
      <c r="B560" s="8" t="str">
        <f>+VLOOKUP(A560,[1]Mpios!B$10:C$1131,2,0)</f>
        <v>Antioquia</v>
      </c>
      <c r="C560" s="8" t="str">
        <f>+VLOOKUP(A560,[1]Mpios!D$10:E$1131,2,0)</f>
        <v>Fredonia</v>
      </c>
      <c r="D560" s="40">
        <v>27</v>
      </c>
      <c r="E560" s="26">
        <f>+VLOOKUP(A560,[1]Mpios!D$10:P$1131,13,0)</f>
        <v>21561</v>
      </c>
      <c r="F560" s="48">
        <f t="shared" si="12"/>
        <v>125.2261026854042</v>
      </c>
    </row>
    <row r="561" spans="1:6">
      <c r="A561" s="25" t="s">
        <v>557</v>
      </c>
      <c r="B561" s="8" t="str">
        <f>+VLOOKUP(A561,[1]Mpios!B$10:C$1131,2,0)</f>
        <v>Magdalena</v>
      </c>
      <c r="C561" s="8" t="str">
        <f>+VLOOKUP(A561,[1]Mpios!D$10:E$1131,2,0)</f>
        <v>Tenerife</v>
      </c>
      <c r="D561" s="40">
        <v>15</v>
      </c>
      <c r="E561" s="26">
        <f>+VLOOKUP(A561,[1]Mpios!D$10:P$1131,13,0)</f>
        <v>12243</v>
      </c>
      <c r="F561" s="48">
        <f t="shared" si="12"/>
        <v>122.51899044351876</v>
      </c>
    </row>
    <row r="562" spans="1:6">
      <c r="A562" s="25" t="s">
        <v>409</v>
      </c>
      <c r="B562" s="8" t="str">
        <f>+VLOOKUP(A562,[1]Mpios!B$10:C$1131,2,0)</f>
        <v>Cundinamarca</v>
      </c>
      <c r="C562" s="8" t="str">
        <f>+VLOOKUP(A562,[1]Mpios!D$10:E$1131,2,0)</f>
        <v>Gachala</v>
      </c>
      <c r="D562" s="40">
        <v>7</v>
      </c>
      <c r="E562" s="26">
        <f>+VLOOKUP(A562,[1]Mpios!D$10:P$1131,13,0)</f>
        <v>5715</v>
      </c>
      <c r="F562" s="48">
        <f t="shared" si="12"/>
        <v>122.48468941382328</v>
      </c>
    </row>
    <row r="563" spans="1:6">
      <c r="A563" s="25" t="s">
        <v>233</v>
      </c>
      <c r="B563" s="8" t="str">
        <f>+VLOOKUP(A563,[1]Mpios!B$10:C$1131,2,0)</f>
        <v>Boyacá</v>
      </c>
      <c r="C563" s="8" t="str">
        <f>+VLOOKUP(A563,[1]Mpios!D$10:E$1131,2,0)</f>
        <v>Otanche</v>
      </c>
      <c r="D563" s="40">
        <v>13</v>
      </c>
      <c r="E563" s="26">
        <f>+VLOOKUP(A563,[1]Mpios!D$10:P$1131,13,0)</f>
        <v>10660</v>
      </c>
      <c r="F563" s="48">
        <f t="shared" si="12"/>
        <v>121.95121951219512</v>
      </c>
    </row>
    <row r="564" spans="1:6">
      <c r="A564" s="25" t="s">
        <v>800</v>
      </c>
      <c r="B564" s="8" t="str">
        <f>+VLOOKUP(A564,[1]Mpios!B$10:C$1131,2,0)</f>
        <v>Tolima</v>
      </c>
      <c r="C564" s="8" t="str">
        <f>+VLOOKUP(A564,[1]Mpios!D$10:E$1131,2,0)</f>
        <v>Guamo</v>
      </c>
      <c r="D564" s="40">
        <v>39</v>
      </c>
      <c r="E564" s="26">
        <f>+VLOOKUP(A564,[1]Mpios!D$10:P$1131,13,0)</f>
        <v>32373</v>
      </c>
      <c r="F564" s="48">
        <f t="shared" si="12"/>
        <v>120.47076267259753</v>
      </c>
    </row>
    <row r="565" spans="1:6">
      <c r="A565" s="25" t="s">
        <v>200</v>
      </c>
      <c r="B565" s="8" t="str">
        <f>+VLOOKUP(A565,[1]Mpios!B$10:C$1131,2,0)</f>
        <v>Bolívar</v>
      </c>
      <c r="C565" s="8" t="str">
        <f>+VLOOKUP(A565,[1]Mpios!D$10:E$1131,2,0)</f>
        <v>San Cristóbal</v>
      </c>
      <c r="D565" s="40">
        <v>8</v>
      </c>
      <c r="E565" s="26">
        <f>+VLOOKUP(A565,[1]Mpios!D$10:P$1131,13,0)</f>
        <v>6669</v>
      </c>
      <c r="F565" s="48">
        <f t="shared" si="12"/>
        <v>119.95801469485679</v>
      </c>
    </row>
    <row r="566" spans="1:6">
      <c r="A566" s="25" t="s">
        <v>78</v>
      </c>
      <c r="B566" s="8" t="str">
        <f>+VLOOKUP(A566,[1]Mpios!B$10:C$1131,2,0)</f>
        <v>Antioquia</v>
      </c>
      <c r="C566" s="8" t="str">
        <f>+VLOOKUP(A566,[1]Mpios!D$10:E$1131,2,0)</f>
        <v>Ebéjico</v>
      </c>
      <c r="D566" s="40">
        <v>15</v>
      </c>
      <c r="E566" s="26">
        <f>+VLOOKUP(A566,[1]Mpios!D$10:P$1131,13,0)</f>
        <v>12515</v>
      </c>
      <c r="F566" s="48">
        <f t="shared" si="12"/>
        <v>119.85617259288853</v>
      </c>
    </row>
    <row r="567" spans="1:6">
      <c r="A567" s="25" t="s">
        <v>773</v>
      </c>
      <c r="B567" s="8" t="str">
        <f>+VLOOKUP(A567,[1]Mpios!B$10:C$1131,2,0)</f>
        <v>Sucre</v>
      </c>
      <c r="C567" s="8" t="str">
        <f>+VLOOKUP(A567,[1]Mpios!D$10:E$1131,2,0)</f>
        <v>San Juan de Betulia</v>
      </c>
      <c r="D567" s="40">
        <v>15</v>
      </c>
      <c r="E567" s="26">
        <f>+VLOOKUP(A567,[1]Mpios!D$10:P$1131,13,0)</f>
        <v>12544</v>
      </c>
      <c r="F567" s="48">
        <f t="shared" si="12"/>
        <v>119.57908163265306</v>
      </c>
    </row>
    <row r="568" spans="1:6">
      <c r="A568" s="25" t="s">
        <v>396</v>
      </c>
      <c r="B568" s="8" t="str">
        <f>+VLOOKUP(A568,[1]Mpios!B$10:C$1131,2,0)</f>
        <v>Cundinamarca</v>
      </c>
      <c r="C568" s="8" t="str">
        <f>+VLOOKUP(A568,[1]Mpios!D$10:E$1131,2,0)</f>
        <v>Bituima</v>
      </c>
      <c r="D568" s="40">
        <v>3</v>
      </c>
      <c r="E568" s="26">
        <f>+VLOOKUP(A568,[1]Mpios!D$10:P$1131,13,0)</f>
        <v>2520</v>
      </c>
      <c r="F568" s="48">
        <f t="shared" si="12"/>
        <v>119.04761904761907</v>
      </c>
    </row>
    <row r="569" spans="1:6">
      <c r="A569" s="25" t="s">
        <v>46</v>
      </c>
      <c r="B569" s="8" t="str">
        <f>+VLOOKUP(A569,[1]Mpios!B$10:C$1131,2,0)</f>
        <v>Antioquia</v>
      </c>
      <c r="C569" s="8" t="str">
        <f>+VLOOKUP(A569,[1]Mpios!D$10:E$1131,2,0)</f>
        <v>Anza</v>
      </c>
      <c r="D569" s="40">
        <v>9</v>
      </c>
      <c r="E569" s="26">
        <f>+VLOOKUP(A569,[1]Mpios!D$10:P$1131,13,0)</f>
        <v>7568</v>
      </c>
      <c r="F569" s="48">
        <f t="shared" si="12"/>
        <v>118.92177589852008</v>
      </c>
    </row>
    <row r="570" spans="1:6">
      <c r="A570" s="25" t="s">
        <v>548</v>
      </c>
      <c r="B570" s="8" t="str">
        <f>+VLOOKUP(A570,[1]Mpios!B$10:C$1131,2,0)</f>
        <v>Magdalena</v>
      </c>
      <c r="C570" s="8" t="str">
        <f>+VLOOKUP(A570,[1]Mpios!D$10:E$1131,2,0)</f>
        <v>Puebloviejo</v>
      </c>
      <c r="D570" s="40">
        <v>36</v>
      </c>
      <c r="E570" s="26">
        <f>+VLOOKUP(A570,[1]Mpios!D$10:P$1131,13,0)</f>
        <v>30462</v>
      </c>
      <c r="F570" s="48">
        <f t="shared" si="12"/>
        <v>118.18002757533978</v>
      </c>
    </row>
    <row r="571" spans="1:6">
      <c r="A571" s="25" t="s">
        <v>772</v>
      </c>
      <c r="B571" s="8" t="str">
        <f>+VLOOKUP(A571,[1]Mpios!B$10:C$1131,2,0)</f>
        <v>Sucre</v>
      </c>
      <c r="C571" s="8" t="str">
        <f>+VLOOKUP(A571,[1]Mpios!D$10:E$1131,2,0)</f>
        <v>San Benito Abad</v>
      </c>
      <c r="D571" s="40">
        <v>30</v>
      </c>
      <c r="E571" s="26">
        <f>+VLOOKUP(A571,[1]Mpios!D$10:P$1131,13,0)</f>
        <v>25442</v>
      </c>
      <c r="F571" s="48">
        <f t="shared" si="12"/>
        <v>117.91525823441553</v>
      </c>
    </row>
    <row r="572" spans="1:6">
      <c r="A572" s="25" t="s">
        <v>768</v>
      </c>
      <c r="B572" s="8" t="str">
        <f>+VLOOKUP(A572,[1]Mpios!B$10:C$1131,2,0)</f>
        <v>Sucre</v>
      </c>
      <c r="C572" s="8" t="str">
        <f>+VLOOKUP(A572,[1]Mpios!D$10:E$1131,2,0)</f>
        <v>Morroa</v>
      </c>
      <c r="D572" s="40">
        <v>17</v>
      </c>
      <c r="E572" s="26">
        <f>+VLOOKUP(A572,[1]Mpios!D$10:P$1131,13,0)</f>
        <v>14429</v>
      </c>
      <c r="F572" s="48">
        <f t="shared" si="12"/>
        <v>117.81828262526855</v>
      </c>
    </row>
    <row r="573" spans="1:6">
      <c r="A573" s="25" t="s">
        <v>189</v>
      </c>
      <c r="B573" s="8" t="str">
        <f>+VLOOKUP(A573,[1]Mpios!B$10:C$1131,2,0)</f>
        <v>Bolívar</v>
      </c>
      <c r="C573" s="8" t="str">
        <f>+VLOOKUP(A573,[1]Mpios!D$10:E$1131,2,0)</f>
        <v>Magangué</v>
      </c>
      <c r="D573" s="40">
        <v>145</v>
      </c>
      <c r="E573" s="26">
        <f>+VLOOKUP(A573,[1]Mpios!D$10:P$1131,13,0)</f>
        <v>123737</v>
      </c>
      <c r="F573" s="48">
        <f t="shared" si="12"/>
        <v>117.18402741298075</v>
      </c>
    </row>
    <row r="574" spans="1:6">
      <c r="A574" s="25" t="s">
        <v>599</v>
      </c>
      <c r="B574" s="8" t="str">
        <f>+VLOOKUP(A574,[1]Mpios!B$10:C$1131,2,0)</f>
        <v>Nariño</v>
      </c>
      <c r="C574" s="8" t="str">
        <f>+VLOOKUP(A574,[1]Mpios!D$10:E$1131,2,0)</f>
        <v>Cumbal</v>
      </c>
      <c r="D574" s="40">
        <v>44</v>
      </c>
      <c r="E574" s="26">
        <f>+VLOOKUP(A574,[1]Mpios!D$10:P$1131,13,0)</f>
        <v>37635</v>
      </c>
      <c r="F574" s="48">
        <f t="shared" si="12"/>
        <v>116.91244851866614</v>
      </c>
    </row>
    <row r="575" spans="1:6">
      <c r="A575" s="25" t="s">
        <v>53</v>
      </c>
      <c r="B575" s="8" t="str">
        <f>+VLOOKUP(A575,[1]Mpios!B$10:C$1131,2,0)</f>
        <v>Antioquia</v>
      </c>
      <c r="C575" s="8" t="str">
        <f>+VLOOKUP(A575,[1]Mpios!D$10:E$1131,2,0)</f>
        <v>Bello</v>
      </c>
      <c r="D575" s="40">
        <v>529</v>
      </c>
      <c r="E575" s="26">
        <f>+VLOOKUP(A575,[1]Mpios!D$10:P$1131,13,0)</f>
        <v>455807</v>
      </c>
      <c r="F575" s="48">
        <f t="shared" si="12"/>
        <v>116.0578929239788</v>
      </c>
    </row>
    <row r="576" spans="1:6">
      <c r="A576" s="25" t="s">
        <v>131</v>
      </c>
      <c r="B576" s="8" t="str">
        <f>+VLOOKUP(A576,[1]Mpios!B$10:C$1131,2,0)</f>
        <v>Antioquia</v>
      </c>
      <c r="C576" s="8" t="str">
        <f>+VLOOKUP(A576,[1]Mpios!D$10:E$1131,2,0)</f>
        <v>San Rafael</v>
      </c>
      <c r="D576" s="40">
        <v>15</v>
      </c>
      <c r="E576" s="26">
        <f>+VLOOKUP(A576,[1]Mpios!D$10:P$1131,13,0)</f>
        <v>12980</v>
      </c>
      <c r="F576" s="48">
        <f t="shared" si="12"/>
        <v>115.56240369799693</v>
      </c>
    </row>
    <row r="577" spans="1:6">
      <c r="A577" s="25" t="s">
        <v>272</v>
      </c>
      <c r="B577" s="8" t="str">
        <f>+VLOOKUP(A577,[1]Mpios!B$10:C$1131,2,0)</f>
        <v>Caldas</v>
      </c>
      <c r="C577" s="8" t="str">
        <f>+VLOOKUP(A577,[1]Mpios!D$10:E$1131,2,0)</f>
        <v>Risaralda</v>
      </c>
      <c r="D577" s="40">
        <v>11</v>
      </c>
      <c r="E577" s="26">
        <f>+VLOOKUP(A577,[1]Mpios!D$10:P$1131,13,0)</f>
        <v>9583</v>
      </c>
      <c r="F577" s="48">
        <f t="shared" si="12"/>
        <v>114.78660127308775</v>
      </c>
    </row>
    <row r="578" spans="1:6">
      <c r="A578" s="25" t="s">
        <v>270</v>
      </c>
      <c r="B578" s="8" t="str">
        <f>+VLOOKUP(A578,[1]Mpios!B$10:C$1131,2,0)</f>
        <v>Caldas</v>
      </c>
      <c r="C578" s="8" t="str">
        <f>+VLOOKUP(A578,[1]Mpios!D$10:E$1131,2,0)</f>
        <v>Pensilvania</v>
      </c>
      <c r="D578" s="40">
        <v>30</v>
      </c>
      <c r="E578" s="26">
        <f>+VLOOKUP(A578,[1]Mpios!D$10:P$1131,13,0)</f>
        <v>26361</v>
      </c>
      <c r="F578" s="48">
        <f t="shared" si="12"/>
        <v>113.80448389666552</v>
      </c>
    </row>
    <row r="579" spans="1:6">
      <c r="A579" s="25" t="s">
        <v>804</v>
      </c>
      <c r="B579" s="8" t="str">
        <f>+VLOOKUP(A579,[1]Mpios!B$10:C$1131,2,0)</f>
        <v>Tolima</v>
      </c>
      <c r="C579" s="8" t="str">
        <f>+VLOOKUP(A579,[1]Mpios!D$10:E$1131,2,0)</f>
        <v>Lérida</v>
      </c>
      <c r="D579" s="40">
        <v>20</v>
      </c>
      <c r="E579" s="26">
        <f>+VLOOKUP(A579,[1]Mpios!D$10:P$1131,13,0)</f>
        <v>17584</v>
      </c>
      <c r="F579" s="48">
        <f t="shared" ref="F579:F642" si="13">+(D579/E579)*100000</f>
        <v>113.73976342129207</v>
      </c>
    </row>
    <row r="580" spans="1:6">
      <c r="A580" s="25" t="s">
        <v>103</v>
      </c>
      <c r="B580" s="8" t="str">
        <f>+VLOOKUP(A580,[1]Mpios!B$10:C$1131,2,0)</f>
        <v>Antioquia</v>
      </c>
      <c r="C580" s="8" t="str">
        <f>+VLOOKUP(A580,[1]Mpios!D$10:E$1131,2,0)</f>
        <v>Montebello</v>
      </c>
      <c r="D580" s="40">
        <v>7</v>
      </c>
      <c r="E580" s="26">
        <f>+VLOOKUP(A580,[1]Mpios!D$10:P$1131,13,0)</f>
        <v>6197</v>
      </c>
      <c r="F580" s="48">
        <f t="shared" si="13"/>
        <v>112.95788284653865</v>
      </c>
    </row>
    <row r="581" spans="1:6">
      <c r="A581" s="25" t="s">
        <v>129</v>
      </c>
      <c r="B581" s="8" t="str">
        <f>+VLOOKUP(A581,[1]Mpios!B$10:C$1131,2,0)</f>
        <v>Antioquia</v>
      </c>
      <c r="C581" s="8" t="str">
        <f>+VLOOKUP(A581,[1]Mpios!D$10:E$1131,2,0)</f>
        <v>San Pedro</v>
      </c>
      <c r="D581" s="40">
        <v>30</v>
      </c>
      <c r="E581" s="26">
        <f>+VLOOKUP(A581,[1]Mpios!D$10:P$1131,13,0)</f>
        <v>26592</v>
      </c>
      <c r="F581" s="48">
        <f t="shared" si="13"/>
        <v>112.81588447653429</v>
      </c>
    </row>
    <row r="582" spans="1:6">
      <c r="A582" s="25" t="s">
        <v>830</v>
      </c>
      <c r="B582" s="8" t="str">
        <f>+VLOOKUP(A582,[1]Mpios!B$10:C$1131,2,0)</f>
        <v>Valle del Cauca</v>
      </c>
      <c r="C582" s="8" t="str">
        <f>+VLOOKUP(A582,[1]Mpios!D$10:E$1131,2,0)</f>
        <v>Ansermanuevo</v>
      </c>
      <c r="D582" s="40">
        <v>22</v>
      </c>
      <c r="E582" s="26">
        <f>+VLOOKUP(A582,[1]Mpios!D$10:P$1131,13,0)</f>
        <v>19557</v>
      </c>
      <c r="F582" s="48">
        <f t="shared" si="13"/>
        <v>112.49169095464539</v>
      </c>
    </row>
    <row r="583" spans="1:6">
      <c r="A583" s="25" t="s">
        <v>700</v>
      </c>
      <c r="B583" s="8" t="str">
        <f>+VLOOKUP(A583,[1]Mpios!B$10:C$1131,2,0)</f>
        <v>Risaralda</v>
      </c>
      <c r="C583" s="8" t="str">
        <f>+VLOOKUP(A583,[1]Mpios!D$10:E$1131,2,0)</f>
        <v>La Virginia</v>
      </c>
      <c r="D583" s="40">
        <v>36</v>
      </c>
      <c r="E583" s="26">
        <f>+VLOOKUP(A583,[1]Mpios!D$10:P$1131,13,0)</f>
        <v>32039</v>
      </c>
      <c r="F583" s="48">
        <f t="shared" si="13"/>
        <v>112.36305752364305</v>
      </c>
    </row>
    <row r="584" spans="1:6">
      <c r="A584" s="25" t="s">
        <v>352</v>
      </c>
      <c r="B584" s="8" t="str">
        <f>+VLOOKUP(A584,[1]Mpios!B$10:C$1131,2,0)</f>
        <v>Cesar</v>
      </c>
      <c r="C584" s="8" t="str">
        <f>+VLOOKUP(A584,[1]Mpios!D$10:E$1131,2,0)</f>
        <v>La Jagua de Ibirico</v>
      </c>
      <c r="D584" s="40">
        <v>25</v>
      </c>
      <c r="E584" s="26">
        <f>+VLOOKUP(A584,[1]Mpios!D$10:P$1131,13,0)</f>
        <v>22282</v>
      </c>
      <c r="F584" s="48">
        <f t="shared" si="13"/>
        <v>112.19818687730006</v>
      </c>
    </row>
    <row r="585" spans="1:6">
      <c r="A585" s="25" t="s">
        <v>345</v>
      </c>
      <c r="B585" s="8" t="str">
        <f>+VLOOKUP(A585,[1]Mpios!B$10:C$1131,2,0)</f>
        <v>Cesar</v>
      </c>
      <c r="C585" s="8" t="str">
        <f>+VLOOKUP(A585,[1]Mpios!D$10:E$1131,2,0)</f>
        <v>Chiriguaná</v>
      </c>
      <c r="D585" s="40">
        <v>22</v>
      </c>
      <c r="E585" s="26">
        <f>+VLOOKUP(A585,[1]Mpios!D$10:P$1131,13,0)</f>
        <v>19650</v>
      </c>
      <c r="F585" s="48">
        <f t="shared" si="13"/>
        <v>111.95928753180661</v>
      </c>
    </row>
    <row r="586" spans="1:6">
      <c r="A586" s="25" t="s">
        <v>85</v>
      </c>
      <c r="B586" s="8" t="str">
        <f>+VLOOKUP(A586,[1]Mpios!B$10:C$1131,2,0)</f>
        <v>Antioquia</v>
      </c>
      <c r="C586" s="8" t="str">
        <f>+VLOOKUP(A586,[1]Mpios!D$10:E$1131,2,0)</f>
        <v>Girardota</v>
      </c>
      <c r="D586" s="40">
        <v>60</v>
      </c>
      <c r="E586" s="26">
        <f>+VLOOKUP(A586,[1]Mpios!D$10:P$1131,13,0)</f>
        <v>54219</v>
      </c>
      <c r="F586" s="48">
        <f t="shared" si="13"/>
        <v>110.66231394898467</v>
      </c>
    </row>
    <row r="587" spans="1:6">
      <c r="A587" s="25" t="s">
        <v>438</v>
      </c>
      <c r="B587" s="8" t="str">
        <f>+VLOOKUP(A587,[1]Mpios!B$10:C$1131,2,0)</f>
        <v>Cundinamarca</v>
      </c>
      <c r="C587" s="8" t="str">
        <f>+VLOOKUP(A587,[1]Mpios!D$10:E$1131,2,0)</f>
        <v>Silvania</v>
      </c>
      <c r="D587" s="40">
        <v>24</v>
      </c>
      <c r="E587" s="26">
        <f>+VLOOKUP(A587,[1]Mpios!D$10:P$1131,13,0)</f>
        <v>21984</v>
      </c>
      <c r="F587" s="48">
        <f t="shared" si="13"/>
        <v>109.17030567685589</v>
      </c>
    </row>
    <row r="588" spans="1:6">
      <c r="A588" s="25" t="s">
        <v>763</v>
      </c>
      <c r="B588" s="8" t="str">
        <f>+VLOOKUP(A588,[1]Mpios!B$10:C$1131,2,0)</f>
        <v>Sucre</v>
      </c>
      <c r="C588" s="8" t="str">
        <f>+VLOOKUP(A588,[1]Mpios!D$10:E$1131,2,0)</f>
        <v>Galeras</v>
      </c>
      <c r="D588" s="40">
        <v>22</v>
      </c>
      <c r="E588" s="26">
        <f>+VLOOKUP(A588,[1]Mpios!D$10:P$1131,13,0)</f>
        <v>20188</v>
      </c>
      <c r="F588" s="48">
        <f t="shared" si="13"/>
        <v>108.9756290865861</v>
      </c>
    </row>
    <row r="589" spans="1:6">
      <c r="A589" s="25" t="s">
        <v>194</v>
      </c>
      <c r="B589" s="8" t="str">
        <f>+VLOOKUP(A589,[1]Mpios!B$10:C$1131,2,0)</f>
        <v>Bolívar</v>
      </c>
      <c r="C589" s="8" t="str">
        <f>+VLOOKUP(A589,[1]Mpios!D$10:E$1131,2,0)</f>
        <v>Mompós</v>
      </c>
      <c r="D589" s="40">
        <v>48</v>
      </c>
      <c r="E589" s="26">
        <f>+VLOOKUP(A589,[1]Mpios!D$10:P$1131,13,0)</f>
        <v>44124</v>
      </c>
      <c r="F589" s="48">
        <f t="shared" si="13"/>
        <v>108.78433505575197</v>
      </c>
    </row>
    <row r="590" spans="1:6">
      <c r="A590" s="25" t="s">
        <v>260</v>
      </c>
      <c r="B590" s="8" t="str">
        <f>+VLOOKUP(A590,[1]Mpios!B$10:C$1131,2,0)</f>
        <v>Caldas</v>
      </c>
      <c r="C590" s="8" t="str">
        <f>+VLOOKUP(A590,[1]Mpios!D$10:E$1131,2,0)</f>
        <v>Filadelfia</v>
      </c>
      <c r="D590" s="40">
        <v>12</v>
      </c>
      <c r="E590" s="26">
        <f>+VLOOKUP(A590,[1]Mpios!D$10:P$1131,13,0)</f>
        <v>11034</v>
      </c>
      <c r="F590" s="48">
        <f t="shared" si="13"/>
        <v>108.75475802066339</v>
      </c>
    </row>
    <row r="591" spans="1:6">
      <c r="A591" s="25" t="s">
        <v>868</v>
      </c>
      <c r="B591" s="8" t="str">
        <f>+VLOOKUP(A591,[1]Mpios!B$10:C$1131,2,0)</f>
        <v>Valle del Cauca</v>
      </c>
      <c r="C591" s="8" t="str">
        <f>+VLOOKUP(A591,[1]Mpios!D$10:E$1131,2,0)</f>
        <v>Zarzal</v>
      </c>
      <c r="D591" s="40">
        <v>49</v>
      </c>
      <c r="E591" s="26">
        <f>+VLOOKUP(A591,[1]Mpios!D$10:P$1131,13,0)</f>
        <v>45227</v>
      </c>
      <c r="F591" s="48">
        <f t="shared" si="13"/>
        <v>108.34236186348862</v>
      </c>
    </row>
    <row r="592" spans="1:6">
      <c r="A592" s="25" t="s">
        <v>273</v>
      </c>
      <c r="B592" s="8" t="str">
        <f>+VLOOKUP(A592,[1]Mpios!B$10:C$1131,2,0)</f>
        <v>Caldas</v>
      </c>
      <c r="C592" s="8" t="str">
        <f>+VLOOKUP(A592,[1]Mpios!D$10:E$1131,2,0)</f>
        <v>Salamina</v>
      </c>
      <c r="D592" s="40">
        <v>18</v>
      </c>
      <c r="E592" s="26">
        <f>+VLOOKUP(A592,[1]Mpios!D$10:P$1131,13,0)</f>
        <v>16635</v>
      </c>
      <c r="F592" s="48">
        <f t="shared" si="13"/>
        <v>108.20559062218214</v>
      </c>
    </row>
    <row r="593" spans="1:6">
      <c r="A593" s="25" t="s">
        <v>853</v>
      </c>
      <c r="B593" s="8" t="str">
        <f>+VLOOKUP(A593,[1]Mpios!B$10:C$1131,2,0)</f>
        <v>Valle del Cauca</v>
      </c>
      <c r="C593" s="8" t="str">
        <f>+VLOOKUP(A593,[1]Mpios!D$10:E$1131,2,0)</f>
        <v>Palmira</v>
      </c>
      <c r="D593" s="40">
        <v>329</v>
      </c>
      <c r="E593" s="26">
        <f>+VLOOKUP(A593,[1]Mpios!D$10:P$1131,13,0)</f>
        <v>304763</v>
      </c>
      <c r="F593" s="48">
        <f t="shared" si="13"/>
        <v>107.95273704485125</v>
      </c>
    </row>
    <row r="594" spans="1:6">
      <c r="A594" s="25" t="s">
        <v>880</v>
      </c>
      <c r="B594" s="8" t="str">
        <f>+VLOOKUP(A594,[1]Mpios!B$10:C$1131,2,0)</f>
        <v>Casanare</v>
      </c>
      <c r="C594" s="8" t="str">
        <f>+VLOOKUP(A594,[1]Mpios!D$10:E$1131,2,0)</f>
        <v>Maní</v>
      </c>
      <c r="D594" s="40">
        <v>12</v>
      </c>
      <c r="E594" s="26">
        <f>+VLOOKUP(A594,[1]Mpios!D$10:P$1131,13,0)</f>
        <v>11135</v>
      </c>
      <c r="F594" s="48">
        <f t="shared" si="13"/>
        <v>107.76829815895823</v>
      </c>
    </row>
    <row r="595" spans="1:6">
      <c r="A595" s="25" t="s">
        <v>192</v>
      </c>
      <c r="B595" s="8" t="str">
        <f>+VLOOKUP(A595,[1]Mpios!B$10:C$1131,2,0)</f>
        <v>Bolívar</v>
      </c>
      <c r="C595" s="8" t="str">
        <f>+VLOOKUP(A595,[1]Mpios!D$10:E$1131,2,0)</f>
        <v>María La Baja</v>
      </c>
      <c r="D595" s="40">
        <v>51</v>
      </c>
      <c r="E595" s="26">
        <f>+VLOOKUP(A595,[1]Mpios!D$10:P$1131,13,0)</f>
        <v>48079</v>
      </c>
      <c r="F595" s="48">
        <f t="shared" si="13"/>
        <v>106.07541754196218</v>
      </c>
    </row>
    <row r="596" spans="1:6">
      <c r="A596" s="25" t="s">
        <v>719</v>
      </c>
      <c r="B596" s="8" t="str">
        <f>+VLOOKUP(A596,[1]Mpios!B$10:C$1131,2,0)</f>
        <v>Santander</v>
      </c>
      <c r="C596" s="8" t="str">
        <f>+VLOOKUP(A596,[1]Mpios!D$10:E$1131,2,0)</f>
        <v>Coromoro</v>
      </c>
      <c r="D596" s="40">
        <v>8</v>
      </c>
      <c r="E596" s="26">
        <f>+VLOOKUP(A596,[1]Mpios!D$10:P$1131,13,0)</f>
        <v>7558</v>
      </c>
      <c r="F596" s="48">
        <f t="shared" si="13"/>
        <v>105.84810796507011</v>
      </c>
    </row>
    <row r="597" spans="1:6">
      <c r="A597" s="25" t="s">
        <v>799</v>
      </c>
      <c r="B597" s="8" t="str">
        <f>+VLOOKUP(A597,[1]Mpios!B$10:C$1131,2,0)</f>
        <v>Tolima</v>
      </c>
      <c r="C597" s="8" t="str">
        <f>+VLOOKUP(A597,[1]Mpios!D$10:E$1131,2,0)</f>
        <v>Fresno</v>
      </c>
      <c r="D597" s="40">
        <v>32</v>
      </c>
      <c r="E597" s="26">
        <f>+VLOOKUP(A597,[1]Mpios!D$10:P$1131,13,0)</f>
        <v>30284</v>
      </c>
      <c r="F597" s="48">
        <f t="shared" si="13"/>
        <v>105.66635847312112</v>
      </c>
    </row>
    <row r="598" spans="1:6">
      <c r="A598" s="25" t="s">
        <v>694</v>
      </c>
      <c r="B598" s="8" t="str">
        <f>+VLOOKUP(A598,[1]Mpios!B$10:C$1131,2,0)</f>
        <v>Risaralda</v>
      </c>
      <c r="C598" s="8" t="str">
        <f>+VLOOKUP(A598,[1]Mpios!D$10:E$1131,2,0)</f>
        <v>Apía</v>
      </c>
      <c r="D598" s="40">
        <v>20</v>
      </c>
      <c r="E598" s="26">
        <f>+VLOOKUP(A598,[1]Mpios!D$10:P$1131,13,0)</f>
        <v>18976</v>
      </c>
      <c r="F598" s="48">
        <f t="shared" si="13"/>
        <v>105.39629005059021</v>
      </c>
    </row>
    <row r="599" spans="1:6">
      <c r="A599" s="25" t="s">
        <v>198</v>
      </c>
      <c r="B599" s="8" t="str">
        <f>+VLOOKUP(A599,[1]Mpios!B$10:C$1131,2,0)</f>
        <v>Bolívar</v>
      </c>
      <c r="C599" s="8" t="str">
        <f>+VLOOKUP(A599,[1]Mpios!D$10:E$1131,2,0)</f>
        <v>Regidor</v>
      </c>
      <c r="D599" s="40">
        <v>11</v>
      </c>
      <c r="E599" s="26">
        <f>+VLOOKUP(A599,[1]Mpios!D$10:P$1131,13,0)</f>
        <v>10489</v>
      </c>
      <c r="F599" s="48">
        <f t="shared" si="13"/>
        <v>104.87177042616074</v>
      </c>
    </row>
    <row r="600" spans="1:6">
      <c r="A600" s="25" t="s">
        <v>279</v>
      </c>
      <c r="B600" s="8" t="str">
        <f>+VLOOKUP(A600,[1]Mpios!B$10:C$1131,2,0)</f>
        <v>Caldas</v>
      </c>
      <c r="C600" s="8" t="str">
        <f>+VLOOKUP(A600,[1]Mpios!D$10:E$1131,2,0)</f>
        <v>Viterbo</v>
      </c>
      <c r="D600" s="40">
        <v>13</v>
      </c>
      <c r="E600" s="26">
        <f>+VLOOKUP(A600,[1]Mpios!D$10:P$1131,13,0)</f>
        <v>12469</v>
      </c>
      <c r="F600" s="48">
        <f t="shared" si="13"/>
        <v>104.258561231855</v>
      </c>
    </row>
    <row r="601" spans="1:6">
      <c r="A601" s="25" t="s">
        <v>885</v>
      </c>
      <c r="B601" s="8" t="str">
        <f>+VLOOKUP(A601,[1]Mpios!B$10:C$1131,2,0)</f>
        <v>Casanare</v>
      </c>
      <c r="C601" s="8" t="str">
        <f>+VLOOKUP(A601,[1]Mpios!D$10:E$1131,2,0)</f>
        <v>Pore</v>
      </c>
      <c r="D601" s="40">
        <v>8</v>
      </c>
      <c r="E601" s="26">
        <f>+VLOOKUP(A601,[1]Mpios!D$10:P$1131,13,0)</f>
        <v>7919</v>
      </c>
      <c r="F601" s="48">
        <f t="shared" si="13"/>
        <v>101.02285642126532</v>
      </c>
    </row>
    <row r="602" spans="1:6">
      <c r="A602" s="25" t="s">
        <v>655</v>
      </c>
      <c r="B602" s="8" t="str">
        <f>+VLOOKUP(A602,[1]Mpios!B$10:C$1131,2,0)</f>
        <v>Norte de Santander</v>
      </c>
      <c r="C602" s="8" t="str">
        <f>+VLOOKUP(A602,[1]Mpios!D$10:E$1131,2,0)</f>
        <v>Cachirá</v>
      </c>
      <c r="D602" s="40">
        <v>11</v>
      </c>
      <c r="E602" s="26">
        <f>+VLOOKUP(A602,[1]Mpios!D$10:P$1131,13,0)</f>
        <v>10970</v>
      </c>
      <c r="F602" s="48">
        <f t="shared" si="13"/>
        <v>100.27347310847766</v>
      </c>
    </row>
    <row r="603" spans="1:6">
      <c r="A603" s="25" t="s">
        <v>185</v>
      </c>
      <c r="B603" s="8" t="str">
        <f>+VLOOKUP(A603,[1]Mpios!B$10:C$1131,2,0)</f>
        <v>Bolívar</v>
      </c>
      <c r="C603" s="8" t="str">
        <f>+VLOOKUP(A603,[1]Mpios!D$10:E$1131,2,0)</f>
        <v>El Carmen de Bolívar</v>
      </c>
      <c r="D603" s="40">
        <v>75</v>
      </c>
      <c r="E603" s="26">
        <f>+VLOOKUP(A603,[1]Mpios!D$10:P$1131,13,0)</f>
        <v>75151</v>
      </c>
      <c r="F603" s="48">
        <f t="shared" si="13"/>
        <v>99.799071203310675</v>
      </c>
    </row>
    <row r="604" spans="1:6">
      <c r="A604" s="25" t="s">
        <v>112</v>
      </c>
      <c r="B604" s="8" t="str">
        <f>+VLOOKUP(A604,[1]Mpios!B$10:C$1131,2,0)</f>
        <v>Antioquia</v>
      </c>
      <c r="C604" s="8" t="str">
        <f>+VLOOKUP(A604,[1]Mpios!D$10:E$1131,2,0)</f>
        <v>Pueblorrico</v>
      </c>
      <c r="D604" s="40">
        <v>7</v>
      </c>
      <c r="E604" s="26">
        <f>+VLOOKUP(A604,[1]Mpios!D$10:P$1131,13,0)</f>
        <v>7030</v>
      </c>
      <c r="F604" s="48">
        <f t="shared" si="13"/>
        <v>99.573257467994296</v>
      </c>
    </row>
    <row r="605" spans="1:6">
      <c r="A605" s="25" t="s">
        <v>562</v>
      </c>
      <c r="B605" s="8" t="str">
        <f>+VLOOKUP(A605,[1]Mpios!B$10:C$1131,2,0)</f>
        <v>Meta</v>
      </c>
      <c r="C605" s="8" t="str">
        <f>+VLOOKUP(A605,[1]Mpios!D$10:E$1131,2,0)</f>
        <v>Cabuyaro</v>
      </c>
      <c r="D605" s="40">
        <v>4</v>
      </c>
      <c r="E605" s="26">
        <f>+VLOOKUP(A605,[1]Mpios!D$10:P$1131,13,0)</f>
        <v>4018</v>
      </c>
      <c r="F605" s="48">
        <f t="shared" si="13"/>
        <v>99.552015928322547</v>
      </c>
    </row>
    <row r="606" spans="1:6">
      <c r="A606" s="25" t="s">
        <v>713</v>
      </c>
      <c r="B606" s="8" t="str">
        <f>+VLOOKUP(A606,[1]Mpios!B$10:C$1131,2,0)</f>
        <v>Santander</v>
      </c>
      <c r="C606" s="8" t="str">
        <f>+VLOOKUP(A606,[1]Mpios!D$10:E$1131,2,0)</f>
        <v>Carcasí</v>
      </c>
      <c r="D606" s="40">
        <v>5</v>
      </c>
      <c r="E606" s="26">
        <f>+VLOOKUP(A606,[1]Mpios!D$10:P$1131,13,0)</f>
        <v>5039</v>
      </c>
      <c r="F606" s="48">
        <f t="shared" si="13"/>
        <v>99.226036912085732</v>
      </c>
    </row>
    <row r="607" spans="1:6">
      <c r="A607" s="25" t="s">
        <v>835</v>
      </c>
      <c r="B607" s="8" t="str">
        <f>+VLOOKUP(A607,[1]Mpios!B$10:C$1131,2,0)</f>
        <v>Valle del Cauca</v>
      </c>
      <c r="C607" s="8" t="str">
        <f>+VLOOKUP(A607,[1]Mpios!D$10:E$1131,2,0)</f>
        <v>Bugalagrande</v>
      </c>
      <c r="D607" s="40">
        <v>21</v>
      </c>
      <c r="E607" s="26">
        <f>+VLOOKUP(A607,[1]Mpios!D$10:P$1131,13,0)</f>
        <v>21167</v>
      </c>
      <c r="F607" s="48">
        <f t="shared" si="13"/>
        <v>99.21103604667644</v>
      </c>
    </row>
    <row r="608" spans="1:6">
      <c r="A608" s="25" t="s">
        <v>544</v>
      </c>
      <c r="B608" s="8" t="str">
        <f>+VLOOKUP(A608,[1]Mpios!B$10:C$1131,2,0)</f>
        <v>Magdalena</v>
      </c>
      <c r="C608" s="8" t="str">
        <f>+VLOOKUP(A608,[1]Mpios!D$10:E$1131,2,0)</f>
        <v>Pedraza</v>
      </c>
      <c r="D608" s="40">
        <v>8</v>
      </c>
      <c r="E608" s="26">
        <f>+VLOOKUP(A608,[1]Mpios!D$10:P$1131,13,0)</f>
        <v>8066</v>
      </c>
      <c r="F608" s="48">
        <f t="shared" si="13"/>
        <v>99.181750557897345</v>
      </c>
    </row>
    <row r="609" spans="1:6">
      <c r="A609" s="25" t="s">
        <v>766</v>
      </c>
      <c r="B609" s="8" t="str">
        <f>+VLOOKUP(A609,[1]Mpios!B$10:C$1131,2,0)</f>
        <v>Sucre</v>
      </c>
      <c r="C609" s="8" t="str">
        <f>+VLOOKUP(A609,[1]Mpios!D$10:E$1131,2,0)</f>
        <v>Los Palmitos</v>
      </c>
      <c r="D609" s="40">
        <v>19</v>
      </c>
      <c r="E609" s="26">
        <f>+VLOOKUP(A609,[1]Mpios!D$10:P$1131,13,0)</f>
        <v>19257</v>
      </c>
      <c r="F609" s="48">
        <f t="shared" si="13"/>
        <v>98.665420366619941</v>
      </c>
    </row>
    <row r="610" spans="1:6">
      <c r="A610" s="25" t="s">
        <v>711</v>
      </c>
      <c r="B610" s="8" t="str">
        <f>+VLOOKUP(A610,[1]Mpios!B$10:C$1131,2,0)</f>
        <v>Santander</v>
      </c>
      <c r="C610" s="8" t="str">
        <f>+VLOOKUP(A610,[1]Mpios!D$10:E$1131,2,0)</f>
        <v>Betulia</v>
      </c>
      <c r="D610" s="40">
        <v>5</v>
      </c>
      <c r="E610" s="26">
        <f>+VLOOKUP(A610,[1]Mpios!D$10:P$1131,13,0)</f>
        <v>5110</v>
      </c>
      <c r="F610" s="48">
        <f t="shared" si="13"/>
        <v>97.847358121330714</v>
      </c>
    </row>
    <row r="611" spans="1:6">
      <c r="A611" s="25" t="s">
        <v>245</v>
      </c>
      <c r="B611" s="8" t="str">
        <f>+VLOOKUP(A611,[1]Mpios!B$10:C$1131,2,0)</f>
        <v>Boyacá</v>
      </c>
      <c r="C611" s="8" t="str">
        <f>+VLOOKUP(A611,[1]Mpios!D$10:E$1131,2,0)</f>
        <v>Soatá</v>
      </c>
      <c r="D611" s="40">
        <v>7</v>
      </c>
      <c r="E611" s="26">
        <f>+VLOOKUP(A611,[1]Mpios!D$10:P$1131,13,0)</f>
        <v>7255</v>
      </c>
      <c r="F611" s="48">
        <f t="shared" si="13"/>
        <v>96.485182632667119</v>
      </c>
    </row>
    <row r="612" spans="1:6">
      <c r="A612" s="25" t="s">
        <v>340</v>
      </c>
      <c r="B612" s="8" t="str">
        <f>+VLOOKUP(A612,[1]Mpios!B$10:C$1131,2,0)</f>
        <v>Cesar</v>
      </c>
      <c r="C612" s="8" t="str">
        <f>+VLOOKUP(A612,[1]Mpios!D$10:E$1131,2,0)</f>
        <v>Agustín Codazzi</v>
      </c>
      <c r="D612" s="40">
        <v>49</v>
      </c>
      <c r="E612" s="26">
        <f>+VLOOKUP(A612,[1]Mpios!D$10:P$1131,13,0)</f>
        <v>50829</v>
      </c>
      <c r="F612" s="48">
        <f t="shared" si="13"/>
        <v>96.401660469417067</v>
      </c>
    </row>
    <row r="613" spans="1:6">
      <c r="A613" s="25" t="s">
        <v>680</v>
      </c>
      <c r="B613" s="8" t="str">
        <f>+VLOOKUP(A613,[1]Mpios!B$10:C$1131,2,0)</f>
        <v>Norte de Santander</v>
      </c>
      <c r="C613" s="8" t="str">
        <f>+VLOOKUP(A613,[1]Mpios!D$10:E$1131,2,0)</f>
        <v>Villa Caro</v>
      </c>
      <c r="D613" s="40">
        <v>5</v>
      </c>
      <c r="E613" s="26">
        <f>+VLOOKUP(A613,[1]Mpios!D$10:P$1131,13,0)</f>
        <v>5192</v>
      </c>
      <c r="F613" s="48">
        <f t="shared" si="13"/>
        <v>96.302003081664097</v>
      </c>
    </row>
    <row r="614" spans="1:6">
      <c r="A614" s="25" t="s">
        <v>737</v>
      </c>
      <c r="B614" s="8" t="str">
        <f>+VLOOKUP(A614,[1]Mpios!B$10:C$1131,2,0)</f>
        <v>Santander</v>
      </c>
      <c r="C614" s="8" t="str">
        <f>+VLOOKUP(A614,[1]Mpios!D$10:E$1131,2,0)</f>
        <v>Molagavita</v>
      </c>
      <c r="D614" s="40">
        <v>5</v>
      </c>
      <c r="E614" s="26">
        <f>+VLOOKUP(A614,[1]Mpios!D$10:P$1131,13,0)</f>
        <v>5193</v>
      </c>
      <c r="F614" s="48">
        <f t="shared" si="13"/>
        <v>96.283458501829386</v>
      </c>
    </row>
    <row r="615" spans="1:6">
      <c r="A615" s="25" t="s">
        <v>612</v>
      </c>
      <c r="B615" s="8" t="str">
        <f>+VLOOKUP(A615,[1]Mpios!B$10:C$1131,2,0)</f>
        <v>Nariño</v>
      </c>
      <c r="C615" s="8" t="str">
        <f>+VLOOKUP(A615,[1]Mpios!D$10:E$1131,2,0)</f>
        <v>Imués</v>
      </c>
      <c r="D615" s="40">
        <v>6</v>
      </c>
      <c r="E615" s="26">
        <f>+VLOOKUP(A615,[1]Mpios!D$10:P$1131,13,0)</f>
        <v>6236</v>
      </c>
      <c r="F615" s="48">
        <f t="shared" si="13"/>
        <v>96.215522771007059</v>
      </c>
    </row>
    <row r="616" spans="1:6">
      <c r="A616" s="25" t="s">
        <v>683</v>
      </c>
      <c r="B616" s="8" t="str">
        <f>+VLOOKUP(A616,[1]Mpios!B$10:C$1131,2,0)</f>
        <v>Quindio</v>
      </c>
      <c r="C616" s="8" t="str">
        <f>+VLOOKUP(A616,[1]Mpios!D$10:E$1131,2,0)</f>
        <v>Calarca</v>
      </c>
      <c r="D616" s="40">
        <v>74</v>
      </c>
      <c r="E616" s="26">
        <f>+VLOOKUP(A616,[1]Mpios!D$10:P$1131,13,0)</f>
        <v>77598</v>
      </c>
      <c r="F616" s="48">
        <f t="shared" si="13"/>
        <v>95.363282558828828</v>
      </c>
    </row>
    <row r="617" spans="1:6">
      <c r="A617" s="25" t="s">
        <v>846</v>
      </c>
      <c r="B617" s="8" t="str">
        <f>+VLOOKUP(A617,[1]Mpios!B$10:C$1131,2,0)</f>
        <v>Valle del Cauca</v>
      </c>
      <c r="C617" s="8" t="str">
        <f>+VLOOKUP(A617,[1]Mpios!D$10:E$1131,2,0)</f>
        <v>Ginebra</v>
      </c>
      <c r="D617" s="40">
        <v>20</v>
      </c>
      <c r="E617" s="26">
        <f>+VLOOKUP(A617,[1]Mpios!D$10:P$1131,13,0)</f>
        <v>21055</v>
      </c>
      <c r="F617" s="48">
        <f t="shared" si="13"/>
        <v>94.989313702208506</v>
      </c>
    </row>
    <row r="618" spans="1:6">
      <c r="A618" s="25" t="s">
        <v>90</v>
      </c>
      <c r="B618" s="8" t="str">
        <f>+VLOOKUP(A618,[1]Mpios!B$10:C$1131,2,0)</f>
        <v>Antioquia</v>
      </c>
      <c r="C618" s="8" t="str">
        <f>+VLOOKUP(A618,[1]Mpios!D$10:E$1131,2,0)</f>
        <v>Guatapé</v>
      </c>
      <c r="D618" s="40">
        <v>5</v>
      </c>
      <c r="E618" s="26">
        <f>+VLOOKUP(A618,[1]Mpios!D$10:P$1131,13,0)</f>
        <v>5279</v>
      </c>
      <c r="F618" s="48">
        <f t="shared" si="13"/>
        <v>94.714908126539129</v>
      </c>
    </row>
    <row r="619" spans="1:6">
      <c r="A619" s="25" t="s">
        <v>77</v>
      </c>
      <c r="B619" s="8" t="str">
        <f>+VLOOKUP(A619,[1]Mpios!B$10:C$1131,2,0)</f>
        <v>Antioquia</v>
      </c>
      <c r="C619" s="8" t="str">
        <f>+VLOOKUP(A619,[1]Mpios!D$10:E$1131,2,0)</f>
        <v>Don Matías</v>
      </c>
      <c r="D619" s="40">
        <v>21</v>
      </c>
      <c r="E619" s="26">
        <f>+VLOOKUP(A619,[1]Mpios!D$10:P$1131,13,0)</f>
        <v>22243</v>
      </c>
      <c r="F619" s="48">
        <f t="shared" si="13"/>
        <v>94.411725037090321</v>
      </c>
    </row>
    <row r="620" spans="1:6">
      <c r="A620" s="25" t="s">
        <v>180</v>
      </c>
      <c r="B620" s="8" t="str">
        <f>+VLOOKUP(A620,[1]Mpios!B$10:C$1131,2,0)</f>
        <v>Bolívar</v>
      </c>
      <c r="C620" s="8" t="str">
        <f>+VLOOKUP(A620,[1]Mpios!D$10:E$1131,2,0)</f>
        <v>Calamar</v>
      </c>
      <c r="D620" s="40">
        <v>22</v>
      </c>
      <c r="E620" s="26">
        <f>+VLOOKUP(A620,[1]Mpios!D$10:P$1131,13,0)</f>
        <v>23308</v>
      </c>
      <c r="F620" s="48">
        <f t="shared" si="13"/>
        <v>94.388192895143291</v>
      </c>
    </row>
    <row r="621" spans="1:6">
      <c r="A621" s="25" t="s">
        <v>745</v>
      </c>
      <c r="B621" s="8" t="str">
        <f>+VLOOKUP(A621,[1]Mpios!B$10:C$1131,2,0)</f>
        <v>Santander</v>
      </c>
      <c r="C621" s="8" t="str">
        <f>+VLOOKUP(A621,[1]Mpios!D$10:E$1131,2,0)</f>
        <v>San Andrés</v>
      </c>
      <c r="D621" s="40">
        <v>8</v>
      </c>
      <c r="E621" s="26">
        <f>+VLOOKUP(A621,[1]Mpios!D$10:P$1131,13,0)</f>
        <v>8540</v>
      </c>
      <c r="F621" s="48">
        <f t="shared" si="13"/>
        <v>93.676814988290403</v>
      </c>
    </row>
    <row r="622" spans="1:6">
      <c r="A622" s="25" t="s">
        <v>524</v>
      </c>
      <c r="B622" s="8" t="str">
        <f>+VLOOKUP(A622,[1]Mpios!B$10:C$1131,2,0)</f>
        <v>La Guajira</v>
      </c>
      <c r="C622" s="8" t="str">
        <f>+VLOOKUP(A622,[1]Mpios!D$10:E$1131,2,0)</f>
        <v>La Jagua del Pilar</v>
      </c>
      <c r="D622" s="40">
        <v>3</v>
      </c>
      <c r="E622" s="26">
        <f>+VLOOKUP(A622,[1]Mpios!D$10:P$1131,13,0)</f>
        <v>3213</v>
      </c>
      <c r="F622" s="48">
        <f t="shared" si="13"/>
        <v>93.370681605975733</v>
      </c>
    </row>
    <row r="623" spans="1:6">
      <c r="A623" s="25" t="s">
        <v>296</v>
      </c>
      <c r="B623" s="8" t="str">
        <f>+VLOOKUP(A623,[1]Mpios!B$10:C$1131,2,0)</f>
        <v>Cauca</v>
      </c>
      <c r="C623" s="8" t="str">
        <f>+VLOOKUP(A623,[1]Mpios!D$10:E$1131,2,0)</f>
        <v>Popayán</v>
      </c>
      <c r="D623" s="40">
        <v>258</v>
      </c>
      <c r="E623" s="26">
        <f>+VLOOKUP(A623,[1]Mpios!D$10:P$1131,13,0)</f>
        <v>277441</v>
      </c>
      <c r="F623" s="48">
        <f t="shared" si="13"/>
        <v>92.992744403314575</v>
      </c>
    </row>
    <row r="624" spans="1:6">
      <c r="A624" s="25" t="s">
        <v>741</v>
      </c>
      <c r="B624" s="8" t="str">
        <f>+VLOOKUP(A624,[1]Mpios!B$10:C$1131,2,0)</f>
        <v>Santander</v>
      </c>
      <c r="C624" s="8" t="str">
        <f>+VLOOKUP(A624,[1]Mpios!D$10:E$1131,2,0)</f>
        <v>Puerto Parra</v>
      </c>
      <c r="D624" s="40">
        <v>7</v>
      </c>
      <c r="E624" s="26">
        <f>+VLOOKUP(A624,[1]Mpios!D$10:P$1131,13,0)</f>
        <v>7548</v>
      </c>
      <c r="F624" s="48">
        <f t="shared" si="13"/>
        <v>92.739798622151568</v>
      </c>
    </row>
    <row r="625" spans="1:6">
      <c r="A625" s="25" t="s">
        <v>109</v>
      </c>
      <c r="B625" s="8" t="str">
        <f>+VLOOKUP(A625,[1]Mpios!B$10:C$1131,2,0)</f>
        <v>Antioquia</v>
      </c>
      <c r="C625" s="8" t="str">
        <f>+VLOOKUP(A625,[1]Mpios!D$10:E$1131,2,0)</f>
        <v>Olaya</v>
      </c>
      <c r="D625" s="40">
        <v>3</v>
      </c>
      <c r="E625" s="26">
        <f>+VLOOKUP(A625,[1]Mpios!D$10:P$1131,13,0)</f>
        <v>3237</v>
      </c>
      <c r="F625" s="48">
        <f t="shared" si="13"/>
        <v>92.678405931417984</v>
      </c>
    </row>
    <row r="626" spans="1:6">
      <c r="A626" s="25" t="s">
        <v>792</v>
      </c>
      <c r="B626" s="8" t="str">
        <f>+VLOOKUP(A626,[1]Mpios!B$10:C$1131,2,0)</f>
        <v>Tolima</v>
      </c>
      <c r="C626" s="8" t="str">
        <f>+VLOOKUP(A626,[1]Mpios!D$10:E$1131,2,0)</f>
        <v>Coello</v>
      </c>
      <c r="D626" s="40">
        <v>9</v>
      </c>
      <c r="E626" s="26">
        <f>+VLOOKUP(A626,[1]Mpios!D$10:P$1131,13,0)</f>
        <v>9740</v>
      </c>
      <c r="F626" s="48">
        <f t="shared" si="13"/>
        <v>92.402464065708415</v>
      </c>
    </row>
    <row r="627" spans="1:6">
      <c r="A627" s="25" t="s">
        <v>771</v>
      </c>
      <c r="B627" s="8" t="str">
        <f>+VLOOKUP(A627,[1]Mpios!B$10:C$1131,2,0)</f>
        <v>Sucre</v>
      </c>
      <c r="C627" s="8" t="str">
        <f>+VLOOKUP(A627,[1]Mpios!D$10:E$1131,2,0)</f>
        <v>Sampués</v>
      </c>
      <c r="D627" s="40">
        <v>35</v>
      </c>
      <c r="E627" s="26">
        <f>+VLOOKUP(A627,[1]Mpios!D$10:P$1131,13,0)</f>
        <v>37925</v>
      </c>
      <c r="F627" s="48">
        <f t="shared" si="13"/>
        <v>92.287409360580085</v>
      </c>
    </row>
    <row r="628" spans="1:6">
      <c r="A628" s="25" t="s">
        <v>650</v>
      </c>
      <c r="B628" s="8" t="str">
        <f>+VLOOKUP(A628,[1]Mpios!B$10:C$1131,2,0)</f>
        <v>Norte de Santander</v>
      </c>
      <c r="C628" s="8" t="str">
        <f>+VLOOKUP(A628,[1]Mpios!D$10:E$1131,2,0)</f>
        <v>Cúcuta</v>
      </c>
      <c r="D628" s="40">
        <v>590</v>
      </c>
      <c r="E628" s="26">
        <f>+VLOOKUP(A628,[1]Mpios!D$10:P$1131,13,0)</f>
        <v>649983</v>
      </c>
      <c r="F628" s="48">
        <f t="shared" si="13"/>
        <v>90.771604795817737</v>
      </c>
    </row>
    <row r="629" spans="1:6">
      <c r="A629" s="25" t="s">
        <v>674</v>
      </c>
      <c r="B629" s="8" t="str">
        <f>+VLOOKUP(A629,[1]Mpios!B$10:C$1131,2,0)</f>
        <v>Norte de Santander</v>
      </c>
      <c r="C629" s="8" t="str">
        <f>+VLOOKUP(A629,[1]Mpios!D$10:E$1131,2,0)</f>
        <v>Salazar</v>
      </c>
      <c r="D629" s="40">
        <v>8</v>
      </c>
      <c r="E629" s="26">
        <f>+VLOOKUP(A629,[1]Mpios!D$10:P$1131,13,0)</f>
        <v>8964</v>
      </c>
      <c r="F629" s="48">
        <f t="shared" si="13"/>
        <v>89.245872378402495</v>
      </c>
    </row>
    <row r="630" spans="1:6">
      <c r="A630" s="25" t="s">
        <v>118</v>
      </c>
      <c r="B630" s="8" t="str">
        <f>+VLOOKUP(A630,[1]Mpios!B$10:C$1131,2,0)</f>
        <v>Antioquia</v>
      </c>
      <c r="C630" s="8" t="str">
        <f>+VLOOKUP(A630,[1]Mpios!D$10:E$1131,2,0)</f>
        <v>Rionegro</v>
      </c>
      <c r="D630" s="40">
        <v>107</v>
      </c>
      <c r="E630" s="26">
        <f>+VLOOKUP(A630,[1]Mpios!D$10:P$1131,13,0)</f>
        <v>120249</v>
      </c>
      <c r="F630" s="48">
        <f t="shared" si="13"/>
        <v>88.982028956581757</v>
      </c>
    </row>
    <row r="631" spans="1:6">
      <c r="A631" s="25" t="s">
        <v>482</v>
      </c>
      <c r="B631" s="8" t="str">
        <f>+VLOOKUP(A631,[1]Mpios!B$10:C$1131,2,0)</f>
        <v>Huila</v>
      </c>
      <c r="C631" s="8" t="str">
        <f>+VLOOKUP(A631,[1]Mpios!D$10:E$1131,2,0)</f>
        <v>Agrado</v>
      </c>
      <c r="D631" s="40">
        <v>8</v>
      </c>
      <c r="E631" s="26">
        <f>+VLOOKUP(A631,[1]Mpios!D$10:P$1131,13,0)</f>
        <v>9064</v>
      </c>
      <c r="F631" s="48">
        <f t="shared" si="13"/>
        <v>88.261253309796999</v>
      </c>
    </row>
    <row r="632" spans="1:6">
      <c r="A632" s="25" t="s">
        <v>776</v>
      </c>
      <c r="B632" s="8" t="str">
        <f>+VLOOKUP(A632,[1]Mpios!B$10:C$1131,2,0)</f>
        <v>Sucre</v>
      </c>
      <c r="C632" s="8" t="str">
        <f>+VLOOKUP(A632,[1]Mpios!D$10:E$1131,2,0)</f>
        <v>San Pedro</v>
      </c>
      <c r="D632" s="40">
        <v>14</v>
      </c>
      <c r="E632" s="26">
        <f>+VLOOKUP(A632,[1]Mpios!D$10:P$1131,13,0)</f>
        <v>16038</v>
      </c>
      <c r="F632" s="48">
        <f t="shared" si="13"/>
        <v>87.292679885272477</v>
      </c>
    </row>
    <row r="633" spans="1:6">
      <c r="A633" s="25" t="s">
        <v>779</v>
      </c>
      <c r="B633" s="8" t="str">
        <f>+VLOOKUP(A633,[1]Mpios!B$10:C$1131,2,0)</f>
        <v>Sucre</v>
      </c>
      <c r="C633" s="8" t="str">
        <f>+VLOOKUP(A633,[1]Mpios!D$10:E$1131,2,0)</f>
        <v>Santiago de Tolú</v>
      </c>
      <c r="D633" s="40">
        <v>29</v>
      </c>
      <c r="E633" s="26">
        <f>+VLOOKUP(A633,[1]Mpios!D$10:P$1131,13,0)</f>
        <v>33296</v>
      </c>
      <c r="F633" s="48">
        <f t="shared" si="13"/>
        <v>87.097549255165788</v>
      </c>
    </row>
    <row r="634" spans="1:6">
      <c r="A634" s="25" t="s">
        <v>228</v>
      </c>
      <c r="B634" s="8" t="str">
        <f>+VLOOKUP(A634,[1]Mpios!B$10:C$1131,2,0)</f>
        <v>Boyacá</v>
      </c>
      <c r="C634" s="8" t="str">
        <f>+VLOOKUP(A634,[1]Mpios!D$10:E$1131,2,0)</f>
        <v>Güicán</v>
      </c>
      <c r="D634" s="40">
        <v>6</v>
      </c>
      <c r="E634" s="26">
        <f>+VLOOKUP(A634,[1]Mpios!D$10:P$1131,13,0)</f>
        <v>6909</v>
      </c>
      <c r="F634" s="48">
        <f t="shared" si="13"/>
        <v>86.843247937472867</v>
      </c>
    </row>
    <row r="635" spans="1:6">
      <c r="A635" s="25" t="s">
        <v>430</v>
      </c>
      <c r="B635" s="8" t="str">
        <f>+VLOOKUP(A635,[1]Mpios!B$10:C$1131,2,0)</f>
        <v>Cundinamarca</v>
      </c>
      <c r="C635" s="8" t="str">
        <f>+VLOOKUP(A635,[1]Mpios!D$10:E$1131,2,0)</f>
        <v>Quipile</v>
      </c>
      <c r="D635" s="40">
        <v>7</v>
      </c>
      <c r="E635" s="26">
        <f>+VLOOKUP(A635,[1]Mpios!D$10:P$1131,13,0)</f>
        <v>8164</v>
      </c>
      <c r="F635" s="48">
        <f t="shared" si="13"/>
        <v>85.742283194512495</v>
      </c>
    </row>
    <row r="636" spans="1:6">
      <c r="A636" s="25" t="s">
        <v>351</v>
      </c>
      <c r="B636" s="8" t="str">
        <f>+VLOOKUP(A636,[1]Mpios!B$10:C$1131,2,0)</f>
        <v>Cesar</v>
      </c>
      <c r="C636" s="8" t="str">
        <f>+VLOOKUP(A636,[1]Mpios!D$10:E$1131,2,0)</f>
        <v>La Gloria</v>
      </c>
      <c r="D636" s="40">
        <v>11</v>
      </c>
      <c r="E636" s="26">
        <f>+VLOOKUP(A636,[1]Mpios!D$10:P$1131,13,0)</f>
        <v>12938</v>
      </c>
      <c r="F636" s="48">
        <f t="shared" si="13"/>
        <v>85.020868758695315</v>
      </c>
    </row>
    <row r="637" spans="1:6">
      <c r="A637" s="25" t="s">
        <v>433</v>
      </c>
      <c r="B637" s="8" t="str">
        <f>+VLOOKUP(A637,[1]Mpios!B$10:C$1131,2,0)</f>
        <v>Cundinamarca</v>
      </c>
      <c r="C637" s="8" t="str">
        <f>+VLOOKUP(A637,[1]Mpios!D$10:E$1131,2,0)</f>
        <v>San Bernardo</v>
      </c>
      <c r="D637" s="40">
        <v>9</v>
      </c>
      <c r="E637" s="26">
        <f>+VLOOKUP(A637,[1]Mpios!D$10:P$1131,13,0)</f>
        <v>10670</v>
      </c>
      <c r="F637" s="48">
        <f t="shared" si="13"/>
        <v>84.348641049671983</v>
      </c>
    </row>
    <row r="638" spans="1:6">
      <c r="A638" s="25" t="s">
        <v>829</v>
      </c>
      <c r="B638" s="8" t="str">
        <f>+VLOOKUP(A638,[1]Mpios!B$10:C$1131,2,0)</f>
        <v>Valle del Cauca</v>
      </c>
      <c r="C638" s="8" t="str">
        <f>+VLOOKUP(A638,[1]Mpios!D$10:E$1131,2,0)</f>
        <v>Andalucía</v>
      </c>
      <c r="D638" s="40">
        <v>15</v>
      </c>
      <c r="E638" s="26">
        <f>+VLOOKUP(A638,[1]Mpios!D$10:P$1131,13,0)</f>
        <v>17811</v>
      </c>
      <c r="F638" s="48">
        <f t="shared" si="13"/>
        <v>84.217618325753747</v>
      </c>
    </row>
    <row r="639" spans="1:6">
      <c r="A639" s="25" t="s">
        <v>847</v>
      </c>
      <c r="B639" s="8" t="str">
        <f>+VLOOKUP(A639,[1]Mpios!B$10:C$1131,2,0)</f>
        <v>Valle del Cauca</v>
      </c>
      <c r="C639" s="8" t="str">
        <f>+VLOOKUP(A639,[1]Mpios!D$10:E$1131,2,0)</f>
        <v>Guacarí</v>
      </c>
      <c r="D639" s="40">
        <v>29</v>
      </c>
      <c r="E639" s="26">
        <f>+VLOOKUP(A639,[1]Mpios!D$10:P$1131,13,0)</f>
        <v>34522</v>
      </c>
      <c r="F639" s="48">
        <f t="shared" si="13"/>
        <v>84.004402989398059</v>
      </c>
    </row>
    <row r="640" spans="1:6">
      <c r="A640" s="25" t="s">
        <v>448</v>
      </c>
      <c r="B640" s="8" t="str">
        <f>+VLOOKUP(A640,[1]Mpios!B$10:C$1131,2,0)</f>
        <v>Cundinamarca</v>
      </c>
      <c r="C640" s="8" t="str">
        <f>+VLOOKUP(A640,[1]Mpios!D$10:E$1131,2,0)</f>
        <v>Yacopí</v>
      </c>
      <c r="D640" s="40">
        <v>14</v>
      </c>
      <c r="E640" s="26">
        <f>+VLOOKUP(A640,[1]Mpios!D$10:P$1131,13,0)</f>
        <v>16951</v>
      </c>
      <c r="F640" s="48">
        <f t="shared" si="13"/>
        <v>82.590997581263636</v>
      </c>
    </row>
    <row r="641" spans="1:6">
      <c r="A641" s="25" t="s">
        <v>259</v>
      </c>
      <c r="B641" s="8" t="str">
        <f>+VLOOKUP(A641,[1]Mpios!B$10:C$1131,2,0)</f>
        <v>Caldas</v>
      </c>
      <c r="C641" s="8" t="str">
        <f>+VLOOKUP(A641,[1]Mpios!D$10:E$1131,2,0)</f>
        <v>Chinchiná</v>
      </c>
      <c r="D641" s="40">
        <v>42</v>
      </c>
      <c r="E641" s="26">
        <f>+VLOOKUP(A641,[1]Mpios!D$10:P$1131,13,0)</f>
        <v>51492</v>
      </c>
      <c r="F641" s="48">
        <f t="shared" si="13"/>
        <v>81.566068515497562</v>
      </c>
    </row>
    <row r="642" spans="1:6">
      <c r="A642" s="25" t="s">
        <v>598</v>
      </c>
      <c r="B642" s="8" t="str">
        <f>+VLOOKUP(A642,[1]Mpios!B$10:C$1131,2,0)</f>
        <v>Nariño</v>
      </c>
      <c r="C642" s="8" t="str">
        <f>+VLOOKUP(A642,[1]Mpios!D$10:E$1131,2,0)</f>
        <v>Cuaspud</v>
      </c>
      <c r="D642" s="40">
        <v>7</v>
      </c>
      <c r="E642" s="26">
        <f>+VLOOKUP(A642,[1]Mpios!D$10:P$1131,13,0)</f>
        <v>8592</v>
      </c>
      <c r="F642" s="48">
        <f t="shared" si="13"/>
        <v>81.471135940409681</v>
      </c>
    </row>
    <row r="643" spans="1:6">
      <c r="A643" s="25" t="s">
        <v>398</v>
      </c>
      <c r="B643" s="8" t="str">
        <f>+VLOOKUP(A643,[1]Mpios!B$10:C$1131,2,0)</f>
        <v>Cundinamarca</v>
      </c>
      <c r="C643" s="8" t="str">
        <f>+VLOOKUP(A643,[1]Mpios!D$10:E$1131,2,0)</f>
        <v>Cachipay</v>
      </c>
      <c r="D643" s="40">
        <v>8</v>
      </c>
      <c r="E643" s="26">
        <f>+VLOOKUP(A643,[1]Mpios!D$10:P$1131,13,0)</f>
        <v>9833</v>
      </c>
      <c r="F643" s="48">
        <f t="shared" ref="F643:F706" si="14">+(D643/E643)*100000</f>
        <v>81.358690125088984</v>
      </c>
    </row>
    <row r="644" spans="1:6">
      <c r="A644" s="25" t="s">
        <v>182</v>
      </c>
      <c r="B644" s="8" t="str">
        <f>+VLOOKUP(A644,[1]Mpios!B$10:C$1131,2,0)</f>
        <v>Bolívar</v>
      </c>
      <c r="C644" s="8" t="str">
        <f>+VLOOKUP(A644,[1]Mpios!D$10:E$1131,2,0)</f>
        <v>Cicuco</v>
      </c>
      <c r="D644" s="40">
        <v>9</v>
      </c>
      <c r="E644" s="26">
        <f>+VLOOKUP(A644,[1]Mpios!D$10:P$1131,13,0)</f>
        <v>11118</v>
      </c>
      <c r="F644" s="48">
        <f t="shared" si="14"/>
        <v>80.949811117107387</v>
      </c>
    </row>
    <row r="645" spans="1:6">
      <c r="A645" s="25" t="s">
        <v>183</v>
      </c>
      <c r="B645" s="8" t="str">
        <f>+VLOOKUP(A645,[1]Mpios!B$10:C$1131,2,0)</f>
        <v>Bolívar</v>
      </c>
      <c r="C645" s="8" t="str">
        <f>+VLOOKUP(A645,[1]Mpios!D$10:E$1131,2,0)</f>
        <v>Córdoba</v>
      </c>
      <c r="D645" s="40">
        <v>10</v>
      </c>
      <c r="E645" s="26">
        <f>+VLOOKUP(A645,[1]Mpios!D$10:P$1131,13,0)</f>
        <v>12435</v>
      </c>
      <c r="F645" s="48">
        <f t="shared" si="14"/>
        <v>80.418174507438678</v>
      </c>
    </row>
    <row r="646" spans="1:6">
      <c r="A646" s="25" t="s">
        <v>80</v>
      </c>
      <c r="B646" s="8" t="str">
        <f>+VLOOKUP(A646,[1]Mpios!B$10:C$1131,2,0)</f>
        <v>Antioquia</v>
      </c>
      <c r="C646" s="8" t="str">
        <f>+VLOOKUP(A646,[1]Mpios!D$10:E$1131,2,0)</f>
        <v>Entrerrios</v>
      </c>
      <c r="D646" s="40">
        <v>8</v>
      </c>
      <c r="E646" s="26">
        <f>+VLOOKUP(A646,[1]Mpios!D$10:P$1131,13,0)</f>
        <v>9950</v>
      </c>
      <c r="F646" s="48">
        <f t="shared" si="14"/>
        <v>80.402010050251263</v>
      </c>
    </row>
    <row r="647" spans="1:6">
      <c r="A647" s="25" t="s">
        <v>789</v>
      </c>
      <c r="B647" s="8" t="str">
        <f>+VLOOKUP(A647,[1]Mpios!B$10:C$1131,2,0)</f>
        <v>Tolima</v>
      </c>
      <c r="C647" s="8" t="str">
        <f>+VLOOKUP(A647,[1]Mpios!D$10:E$1131,2,0)</f>
        <v>Carmen de Apicalá</v>
      </c>
      <c r="D647" s="40">
        <v>7</v>
      </c>
      <c r="E647" s="26">
        <f>+VLOOKUP(A647,[1]Mpios!D$10:P$1131,13,0)</f>
        <v>8793</v>
      </c>
      <c r="F647" s="48">
        <f t="shared" si="14"/>
        <v>79.608779711133849</v>
      </c>
    </row>
    <row r="648" spans="1:6">
      <c r="A648" s="25" t="s">
        <v>641</v>
      </c>
      <c r="B648" s="8" t="str">
        <f>+VLOOKUP(A648,[1]Mpios!B$10:C$1131,2,0)</f>
        <v>Nariño</v>
      </c>
      <c r="C648" s="8" t="str">
        <f>+VLOOKUP(A648,[1]Mpios!D$10:E$1131,2,0)</f>
        <v>San Pedro de Cartago</v>
      </c>
      <c r="D648" s="40">
        <v>6</v>
      </c>
      <c r="E648" s="26">
        <f>+VLOOKUP(A648,[1]Mpios!D$10:P$1131,13,0)</f>
        <v>7539</v>
      </c>
      <c r="F648" s="48">
        <f t="shared" si="14"/>
        <v>79.586152009550332</v>
      </c>
    </row>
    <row r="649" spans="1:6">
      <c r="A649" s="25" t="s">
        <v>839</v>
      </c>
      <c r="B649" s="8" t="str">
        <f>+VLOOKUP(A649,[1]Mpios!B$10:C$1131,2,0)</f>
        <v>Valle del Cauca</v>
      </c>
      <c r="C649" s="8" t="str">
        <f>+VLOOKUP(A649,[1]Mpios!D$10:E$1131,2,0)</f>
        <v>Cartago</v>
      </c>
      <c r="D649" s="40">
        <v>105</v>
      </c>
      <c r="E649" s="26">
        <f>+VLOOKUP(A649,[1]Mpios!D$10:P$1131,13,0)</f>
        <v>132251</v>
      </c>
      <c r="F649" s="48">
        <f t="shared" si="14"/>
        <v>79.394484729794101</v>
      </c>
    </row>
    <row r="650" spans="1:6">
      <c r="A650" s="25" t="s">
        <v>815</v>
      </c>
      <c r="B650" s="8" t="str">
        <f>+VLOOKUP(A650,[1]Mpios!B$10:C$1131,2,0)</f>
        <v>Tolima</v>
      </c>
      <c r="C650" s="8" t="str">
        <f>+VLOOKUP(A650,[1]Mpios!D$10:E$1131,2,0)</f>
        <v>Purificación</v>
      </c>
      <c r="D650" s="40">
        <v>23</v>
      </c>
      <c r="E650" s="26">
        <f>+VLOOKUP(A650,[1]Mpios!D$10:P$1131,13,0)</f>
        <v>29284</v>
      </c>
      <c r="F650" s="48">
        <f t="shared" si="14"/>
        <v>78.541182898511138</v>
      </c>
    </row>
    <row r="651" spans="1:6">
      <c r="A651" s="25" t="s">
        <v>99</v>
      </c>
      <c r="B651" s="8" t="str">
        <f>+VLOOKUP(A651,[1]Mpios!B$10:C$1131,2,0)</f>
        <v>Antioquia</v>
      </c>
      <c r="C651" s="8" t="str">
        <f>+VLOOKUP(A651,[1]Mpios!D$10:E$1131,2,0)</f>
        <v>La Unión</v>
      </c>
      <c r="D651" s="40">
        <v>15</v>
      </c>
      <c r="E651" s="26">
        <f>+VLOOKUP(A651,[1]Mpios!D$10:P$1131,13,0)</f>
        <v>19119</v>
      </c>
      <c r="F651" s="48">
        <f t="shared" si="14"/>
        <v>78.455986191746433</v>
      </c>
    </row>
    <row r="652" spans="1:6">
      <c r="A652" s="25" t="s">
        <v>370</v>
      </c>
      <c r="B652" s="8" t="str">
        <f>+VLOOKUP(A652,[1]Mpios!B$10:C$1131,2,0)</f>
        <v>Córdoba</v>
      </c>
      <c r="C652" s="8" t="str">
        <f>+VLOOKUP(A652,[1]Mpios!D$10:E$1131,2,0)</f>
        <v>Cotorra</v>
      </c>
      <c r="D652" s="40">
        <v>12</v>
      </c>
      <c r="E652" s="26">
        <f>+VLOOKUP(A652,[1]Mpios!D$10:P$1131,13,0)</f>
        <v>15447</v>
      </c>
      <c r="F652" s="48">
        <f t="shared" si="14"/>
        <v>77.684987376189554</v>
      </c>
    </row>
    <row r="653" spans="1:6">
      <c r="A653" s="25" t="s">
        <v>550</v>
      </c>
      <c r="B653" s="8" t="str">
        <f>+VLOOKUP(A653,[1]Mpios!B$10:C$1131,2,0)</f>
        <v>Magdalena</v>
      </c>
      <c r="C653" s="8" t="str">
        <f>+VLOOKUP(A653,[1]Mpios!D$10:E$1131,2,0)</f>
        <v>Sabanas de San Angel</v>
      </c>
      <c r="D653" s="40">
        <v>13</v>
      </c>
      <c r="E653" s="26">
        <f>+VLOOKUP(A653,[1]Mpios!D$10:P$1131,13,0)</f>
        <v>16865</v>
      </c>
      <c r="F653" s="48">
        <f t="shared" si="14"/>
        <v>77.082715683367923</v>
      </c>
    </row>
    <row r="654" spans="1:6">
      <c r="A654" s="25" t="s">
        <v>188</v>
      </c>
      <c r="B654" s="8" t="str">
        <f>+VLOOKUP(A654,[1]Mpios!B$10:C$1131,2,0)</f>
        <v>Bolívar</v>
      </c>
      <c r="C654" s="8" t="str">
        <f>+VLOOKUP(A654,[1]Mpios!D$10:E$1131,2,0)</f>
        <v>Hatillo de Loba</v>
      </c>
      <c r="D654" s="40">
        <v>9</v>
      </c>
      <c r="E654" s="26">
        <f>+VLOOKUP(A654,[1]Mpios!D$10:P$1131,13,0)</f>
        <v>11971</v>
      </c>
      <c r="F654" s="48">
        <f t="shared" si="14"/>
        <v>75.181689081948051</v>
      </c>
    </row>
    <row r="655" spans="1:6">
      <c r="A655" s="25" t="s">
        <v>689</v>
      </c>
      <c r="B655" s="8" t="str">
        <f>+VLOOKUP(A655,[1]Mpios!B$10:C$1131,2,0)</f>
        <v>Quindio</v>
      </c>
      <c r="C655" s="8" t="str">
        <f>+VLOOKUP(A655,[1]Mpios!D$10:E$1131,2,0)</f>
        <v>Montenegro</v>
      </c>
      <c r="D655" s="40">
        <v>31</v>
      </c>
      <c r="E655" s="26">
        <f>+VLOOKUP(A655,[1]Mpios!D$10:P$1131,13,0)</f>
        <v>41286</v>
      </c>
      <c r="F655" s="48">
        <f t="shared" si="14"/>
        <v>75.085985564113741</v>
      </c>
    </row>
    <row r="656" spans="1:6">
      <c r="A656" s="25" t="s">
        <v>715</v>
      </c>
      <c r="B656" s="8" t="str">
        <f>+VLOOKUP(A656,[1]Mpios!B$10:C$1131,2,0)</f>
        <v>Santander</v>
      </c>
      <c r="C656" s="8" t="str">
        <f>+VLOOKUP(A656,[1]Mpios!D$10:E$1131,2,0)</f>
        <v>Charta</v>
      </c>
      <c r="D656" s="40">
        <v>2</v>
      </c>
      <c r="E656" s="26">
        <f>+VLOOKUP(A656,[1]Mpios!D$10:P$1131,13,0)</f>
        <v>2670</v>
      </c>
      <c r="F656" s="48">
        <f t="shared" si="14"/>
        <v>74.906367041198507</v>
      </c>
    </row>
    <row r="657" spans="1:6">
      <c r="A657" s="25" t="s">
        <v>231</v>
      </c>
      <c r="B657" s="8" t="str">
        <f>+VLOOKUP(A657,[1]Mpios!B$10:C$1131,2,0)</f>
        <v>Boyacá</v>
      </c>
      <c r="C657" s="8" t="str">
        <f>+VLOOKUP(A657,[1]Mpios!D$10:E$1131,2,0)</f>
        <v>Motavita</v>
      </c>
      <c r="D657" s="40">
        <v>6</v>
      </c>
      <c r="E657" s="26">
        <f>+VLOOKUP(A657,[1]Mpios!D$10:P$1131,13,0)</f>
        <v>8067</v>
      </c>
      <c r="F657" s="48">
        <f t="shared" si="14"/>
        <v>74.377091855708443</v>
      </c>
    </row>
    <row r="658" spans="1:6">
      <c r="A658" s="25" t="s">
        <v>547</v>
      </c>
      <c r="B658" s="8" t="str">
        <f>+VLOOKUP(A658,[1]Mpios!B$10:C$1131,2,0)</f>
        <v>Magdalena</v>
      </c>
      <c r="C658" s="8" t="str">
        <f>+VLOOKUP(A658,[1]Mpios!D$10:E$1131,2,0)</f>
        <v>Plato</v>
      </c>
      <c r="D658" s="40">
        <v>43</v>
      </c>
      <c r="E658" s="26">
        <f>+VLOOKUP(A658,[1]Mpios!D$10:P$1131,13,0)</f>
        <v>57848</v>
      </c>
      <c r="F658" s="48">
        <f t="shared" si="14"/>
        <v>74.332734061678877</v>
      </c>
    </row>
    <row r="659" spans="1:6">
      <c r="A659" s="25" t="s">
        <v>337</v>
      </c>
      <c r="B659" s="8" t="str">
        <f>+VLOOKUP(A659,[1]Mpios!B$10:C$1131,2,0)</f>
        <v>Cauca</v>
      </c>
      <c r="C659" s="8" t="str">
        <f>+VLOOKUP(A659,[1]Mpios!D$10:E$1131,2,0)</f>
        <v>Villa Rica</v>
      </c>
      <c r="D659" s="40">
        <v>12</v>
      </c>
      <c r="E659" s="26">
        <f>+VLOOKUP(A659,[1]Mpios!D$10:P$1131,13,0)</f>
        <v>16189</v>
      </c>
      <c r="F659" s="48">
        <f t="shared" si="14"/>
        <v>74.124405460497869</v>
      </c>
    </row>
    <row r="660" spans="1:6">
      <c r="A660" s="25" t="s">
        <v>770</v>
      </c>
      <c r="B660" s="8" t="str">
        <f>+VLOOKUP(A660,[1]Mpios!B$10:C$1131,2,0)</f>
        <v>Sucre</v>
      </c>
      <c r="C660" s="8" t="str">
        <f>+VLOOKUP(A660,[1]Mpios!D$10:E$1131,2,0)</f>
        <v>Palmito</v>
      </c>
      <c r="D660" s="40">
        <v>10</v>
      </c>
      <c r="E660" s="26">
        <f>+VLOOKUP(A660,[1]Mpios!D$10:P$1131,13,0)</f>
        <v>13682</v>
      </c>
      <c r="F660" s="48">
        <f t="shared" si="14"/>
        <v>73.088729717877499</v>
      </c>
    </row>
    <row r="661" spans="1:6">
      <c r="A661" s="25" t="s">
        <v>738</v>
      </c>
      <c r="B661" s="8" t="str">
        <f>+VLOOKUP(A661,[1]Mpios!B$10:C$1131,2,0)</f>
        <v>Santander</v>
      </c>
      <c r="C661" s="8" t="str">
        <f>+VLOOKUP(A661,[1]Mpios!D$10:E$1131,2,0)</f>
        <v>Páramo</v>
      </c>
      <c r="D661" s="40">
        <v>3</v>
      </c>
      <c r="E661" s="26">
        <f>+VLOOKUP(A661,[1]Mpios!D$10:P$1131,13,0)</f>
        <v>4112</v>
      </c>
      <c r="F661" s="48">
        <f t="shared" si="14"/>
        <v>72.95719844357977</v>
      </c>
    </row>
    <row r="662" spans="1:6">
      <c r="A662" s="25" t="s">
        <v>341</v>
      </c>
      <c r="B662" s="8" t="str">
        <f>+VLOOKUP(A662,[1]Mpios!B$10:C$1131,2,0)</f>
        <v>Cesar</v>
      </c>
      <c r="C662" s="8" t="str">
        <f>+VLOOKUP(A662,[1]Mpios!D$10:E$1131,2,0)</f>
        <v>Astrea</v>
      </c>
      <c r="D662" s="40">
        <v>14</v>
      </c>
      <c r="E662" s="26">
        <f>+VLOOKUP(A662,[1]Mpios!D$10:P$1131,13,0)</f>
        <v>19195</v>
      </c>
      <c r="F662" s="48">
        <f t="shared" si="14"/>
        <v>72.935660328210474</v>
      </c>
    </row>
    <row r="663" spans="1:6">
      <c r="A663" s="25" t="s">
        <v>435</v>
      </c>
      <c r="B663" s="8" t="str">
        <f>+VLOOKUP(A663,[1]Mpios!B$10:C$1131,2,0)</f>
        <v>Cundinamarca</v>
      </c>
      <c r="C663" s="8" t="str">
        <f>+VLOOKUP(A663,[1]Mpios!D$10:E$1131,2,0)</f>
        <v>San Juan de Río Seco</v>
      </c>
      <c r="D663" s="40">
        <v>7</v>
      </c>
      <c r="E663" s="26">
        <f>+VLOOKUP(A663,[1]Mpios!D$10:P$1131,13,0)</f>
        <v>9670</v>
      </c>
      <c r="F663" s="48">
        <f t="shared" si="14"/>
        <v>72.388831437435371</v>
      </c>
    </row>
    <row r="664" spans="1:6">
      <c r="A664" s="25" t="s">
        <v>807</v>
      </c>
      <c r="B664" s="8" t="str">
        <f>+VLOOKUP(A664,[1]Mpios!B$10:C$1131,2,0)</f>
        <v>Tolima</v>
      </c>
      <c r="C664" s="8" t="str">
        <f>+VLOOKUP(A664,[1]Mpios!D$10:E$1131,2,0)</f>
        <v>Melgar</v>
      </c>
      <c r="D664" s="40">
        <v>26</v>
      </c>
      <c r="E664" s="26">
        <f>+VLOOKUP(A664,[1]Mpios!D$10:P$1131,13,0)</f>
        <v>36047</v>
      </c>
      <c r="F664" s="48">
        <f t="shared" si="14"/>
        <v>72.128055039254306</v>
      </c>
    </row>
    <row r="665" spans="1:6">
      <c r="A665" s="25" t="s">
        <v>499</v>
      </c>
      <c r="B665" s="8" t="str">
        <f>+VLOOKUP(A665,[1]Mpios!B$10:C$1131,2,0)</f>
        <v>Huila</v>
      </c>
      <c r="C665" s="8" t="str">
        <f>+VLOOKUP(A665,[1]Mpios!D$10:E$1131,2,0)</f>
        <v>Paicol</v>
      </c>
      <c r="D665" s="40">
        <v>4</v>
      </c>
      <c r="E665" s="26">
        <f>+VLOOKUP(A665,[1]Mpios!D$10:P$1131,13,0)</f>
        <v>5565</v>
      </c>
      <c r="F665" s="48">
        <f t="shared" si="14"/>
        <v>71.877807726864333</v>
      </c>
    </row>
    <row r="666" spans="1:6">
      <c r="A666" s="25" t="s">
        <v>543</v>
      </c>
      <c r="B666" s="8" t="str">
        <f>+VLOOKUP(A666,[1]Mpios!B$10:C$1131,2,0)</f>
        <v>Magdalena</v>
      </c>
      <c r="C666" s="8" t="str">
        <f>+VLOOKUP(A666,[1]Mpios!D$10:E$1131,2,0)</f>
        <v>Nueva Granada</v>
      </c>
      <c r="D666" s="40">
        <v>14</v>
      </c>
      <c r="E666" s="26">
        <f>+VLOOKUP(A666,[1]Mpios!D$10:P$1131,13,0)</f>
        <v>19783</v>
      </c>
      <c r="F666" s="48">
        <f t="shared" si="14"/>
        <v>70.767830965980892</v>
      </c>
    </row>
    <row r="667" spans="1:6">
      <c r="A667" s="25" t="s">
        <v>706</v>
      </c>
      <c r="B667" s="8" t="str">
        <f>+VLOOKUP(A667,[1]Mpios!B$10:C$1131,2,0)</f>
        <v>Risaralda</v>
      </c>
      <c r="C667" s="8" t="str">
        <f>+VLOOKUP(A667,[1]Mpios!D$10:E$1131,2,0)</f>
        <v>Santuario</v>
      </c>
      <c r="D667" s="40">
        <v>11</v>
      </c>
      <c r="E667" s="26">
        <f>+VLOOKUP(A667,[1]Mpios!D$10:P$1131,13,0)</f>
        <v>15715</v>
      </c>
      <c r="F667" s="48">
        <f t="shared" si="14"/>
        <v>69.996818326439708</v>
      </c>
    </row>
    <row r="668" spans="1:6">
      <c r="A668" s="25" t="s">
        <v>223</v>
      </c>
      <c r="B668" s="8" t="str">
        <f>+VLOOKUP(A668,[1]Mpios!B$10:C$1131,2,0)</f>
        <v>Boyacá</v>
      </c>
      <c r="C668" s="8" t="str">
        <f>+VLOOKUP(A668,[1]Mpios!D$10:E$1131,2,0)</f>
        <v>Covarachía</v>
      </c>
      <c r="D668" s="40">
        <v>2</v>
      </c>
      <c r="E668" s="26">
        <f>+VLOOKUP(A668,[1]Mpios!D$10:P$1131,13,0)</f>
        <v>2861</v>
      </c>
      <c r="F668" s="48">
        <f t="shared" si="14"/>
        <v>69.905627403005937</v>
      </c>
    </row>
    <row r="669" spans="1:6">
      <c r="A669" s="25" t="s">
        <v>556</v>
      </c>
      <c r="B669" s="8" t="str">
        <f>+VLOOKUP(A669,[1]Mpios!B$10:C$1131,2,0)</f>
        <v>Magdalena</v>
      </c>
      <c r="C669" s="8" t="str">
        <f>+VLOOKUP(A669,[1]Mpios!D$10:E$1131,2,0)</f>
        <v>Sitionuevo</v>
      </c>
      <c r="D669" s="40">
        <v>22</v>
      </c>
      <c r="E669" s="26">
        <f>+VLOOKUP(A669,[1]Mpios!D$10:P$1131,13,0)</f>
        <v>31706</v>
      </c>
      <c r="F669" s="48">
        <f t="shared" si="14"/>
        <v>69.387497634517132</v>
      </c>
    </row>
    <row r="670" spans="1:6">
      <c r="A670" s="25" t="s">
        <v>110</v>
      </c>
      <c r="B670" s="8" t="str">
        <f>+VLOOKUP(A670,[1]Mpios!B$10:C$1131,2,0)</f>
        <v>Antioquia</v>
      </c>
      <c r="C670" s="8" t="str">
        <f>+VLOOKUP(A670,[1]Mpios!D$10:E$1131,2,0)</f>
        <v>Peñol</v>
      </c>
      <c r="D670" s="40">
        <v>11</v>
      </c>
      <c r="E670" s="26">
        <f>+VLOOKUP(A670,[1]Mpios!D$10:P$1131,13,0)</f>
        <v>15889</v>
      </c>
      <c r="F670" s="48">
        <f t="shared" si="14"/>
        <v>69.230285102901377</v>
      </c>
    </row>
    <row r="671" spans="1:6">
      <c r="A671" s="25" t="s">
        <v>827</v>
      </c>
      <c r="B671" s="8" t="str">
        <f>+VLOOKUP(A671,[1]Mpios!B$10:C$1131,2,0)</f>
        <v>Valle del Cauca</v>
      </c>
      <c r="C671" s="8" t="str">
        <f>+VLOOKUP(A671,[1]Mpios!D$10:E$1131,2,0)</f>
        <v>Cali</v>
      </c>
      <c r="D671" s="40">
        <v>1638</v>
      </c>
      <c r="E671" s="26">
        <f>+VLOOKUP(A671,[1]Mpios!D$10:P$1131,13,0)</f>
        <v>2369829</v>
      </c>
      <c r="F671" s="48">
        <f t="shared" si="14"/>
        <v>69.118911111308037</v>
      </c>
    </row>
    <row r="672" spans="1:6">
      <c r="A672" s="25" t="s">
        <v>404</v>
      </c>
      <c r="B672" s="8" t="str">
        <f>+VLOOKUP(A672,[1]Mpios!B$10:C$1131,2,0)</f>
        <v>Cundinamarca</v>
      </c>
      <c r="C672" s="8" t="str">
        <f>+VLOOKUP(A672,[1]Mpios!D$10:E$1131,2,0)</f>
        <v>El Colegio</v>
      </c>
      <c r="D672" s="40">
        <v>15</v>
      </c>
      <c r="E672" s="26">
        <f>+VLOOKUP(A672,[1]Mpios!D$10:P$1131,13,0)</f>
        <v>21832</v>
      </c>
      <c r="F672" s="48">
        <f t="shared" si="14"/>
        <v>68.706485892268219</v>
      </c>
    </row>
    <row r="673" spans="1:6">
      <c r="A673" s="25" t="s">
        <v>755</v>
      </c>
      <c r="B673" s="8" t="str">
        <f>+VLOOKUP(A673,[1]Mpios!B$10:C$1131,2,0)</f>
        <v>Santander</v>
      </c>
      <c r="C673" s="8" t="str">
        <f>+VLOOKUP(A673,[1]Mpios!D$10:E$1131,2,0)</f>
        <v>Villanueva</v>
      </c>
      <c r="D673" s="40">
        <v>4</v>
      </c>
      <c r="E673" s="26">
        <f>+VLOOKUP(A673,[1]Mpios!D$10:P$1131,13,0)</f>
        <v>5858</v>
      </c>
      <c r="F673" s="48">
        <f t="shared" si="14"/>
        <v>68.282690337999313</v>
      </c>
    </row>
    <row r="674" spans="1:6">
      <c r="A674" s="25" t="s">
        <v>140</v>
      </c>
      <c r="B674" s="8" t="str">
        <f>+VLOOKUP(A674,[1]Mpios!B$10:C$1131,2,0)</f>
        <v>Antioquia</v>
      </c>
      <c r="C674" s="8" t="str">
        <f>+VLOOKUP(A674,[1]Mpios!D$10:E$1131,2,0)</f>
        <v>Sopetrán</v>
      </c>
      <c r="D674" s="40">
        <v>10</v>
      </c>
      <c r="E674" s="26">
        <f>+VLOOKUP(A674,[1]Mpios!D$10:P$1131,13,0)</f>
        <v>14696</v>
      </c>
      <c r="F674" s="48">
        <f t="shared" si="14"/>
        <v>68.045726728361458</v>
      </c>
    </row>
    <row r="675" spans="1:6">
      <c r="A675" s="25" t="s">
        <v>367</v>
      </c>
      <c r="B675" s="8" t="str">
        <f>+VLOOKUP(A675,[1]Mpios!B$10:C$1131,2,0)</f>
        <v>Córdoba</v>
      </c>
      <c r="C675" s="8" t="str">
        <f>+VLOOKUP(A675,[1]Mpios!D$10:E$1131,2,0)</f>
        <v>Cereté</v>
      </c>
      <c r="D675" s="40">
        <v>62</v>
      </c>
      <c r="E675" s="26">
        <f>+VLOOKUP(A675,[1]Mpios!D$10:P$1131,13,0)</f>
        <v>91525</v>
      </c>
      <c r="F675" s="48">
        <f t="shared" si="14"/>
        <v>67.74105435673313</v>
      </c>
    </row>
    <row r="676" spans="1:6">
      <c r="A676" s="25" t="s">
        <v>517</v>
      </c>
      <c r="B676" s="8" t="str">
        <f>+VLOOKUP(A676,[1]Mpios!B$10:C$1131,2,0)</f>
        <v>La Guajira</v>
      </c>
      <c r="C676" s="8" t="str">
        <f>+VLOOKUP(A676,[1]Mpios!D$10:E$1131,2,0)</f>
        <v>Albania</v>
      </c>
      <c r="D676" s="40">
        <v>18</v>
      </c>
      <c r="E676" s="26">
        <f>+VLOOKUP(A676,[1]Mpios!D$10:P$1131,13,0)</f>
        <v>26606</v>
      </c>
      <c r="F676" s="48">
        <f t="shared" si="14"/>
        <v>67.653912651281672</v>
      </c>
    </row>
    <row r="677" spans="1:6">
      <c r="A677" s="25" t="s">
        <v>135</v>
      </c>
      <c r="B677" s="8" t="str">
        <f>+VLOOKUP(A677,[1]Mpios!B$10:C$1131,2,0)</f>
        <v>Antioquia</v>
      </c>
      <c r="C677" s="8" t="str">
        <f>+VLOOKUP(A677,[1]Mpios!D$10:E$1131,2,0)</f>
        <v>Santa Rosa de Osos</v>
      </c>
      <c r="D677" s="40">
        <v>24</v>
      </c>
      <c r="E677" s="26">
        <f>+VLOOKUP(A677,[1]Mpios!D$10:P$1131,13,0)</f>
        <v>35650</v>
      </c>
      <c r="F677" s="48">
        <f t="shared" si="14"/>
        <v>67.321178120617105</v>
      </c>
    </row>
    <row r="678" spans="1:6">
      <c r="A678" s="25" t="s">
        <v>61</v>
      </c>
      <c r="B678" s="8" t="str">
        <f>+VLOOKUP(A678,[1]Mpios!B$10:C$1131,2,0)</f>
        <v>Antioquia</v>
      </c>
      <c r="C678" s="8" t="str">
        <f>+VLOOKUP(A678,[1]Mpios!D$10:E$1131,2,0)</f>
        <v>Caldas</v>
      </c>
      <c r="D678" s="40">
        <v>52</v>
      </c>
      <c r="E678" s="26">
        <f>+VLOOKUP(A678,[1]Mpios!D$10:P$1131,13,0)</f>
        <v>77854</v>
      </c>
      <c r="F678" s="48">
        <f t="shared" si="14"/>
        <v>66.791687003879048</v>
      </c>
    </row>
    <row r="679" spans="1:6">
      <c r="A679" s="25" t="s">
        <v>838</v>
      </c>
      <c r="B679" s="8" t="str">
        <f>+VLOOKUP(A679,[1]Mpios!B$10:C$1131,2,0)</f>
        <v>Valle del Cauca</v>
      </c>
      <c r="C679" s="8" t="str">
        <f>+VLOOKUP(A679,[1]Mpios!D$10:E$1131,2,0)</f>
        <v>Candelaria</v>
      </c>
      <c r="D679" s="40">
        <v>54</v>
      </c>
      <c r="E679" s="26">
        <f>+VLOOKUP(A679,[1]Mpios!D$10:P$1131,13,0)</f>
        <v>81697</v>
      </c>
      <c r="F679" s="48">
        <f t="shared" si="14"/>
        <v>66.097898331640081</v>
      </c>
    </row>
    <row r="680" spans="1:6">
      <c r="A680" s="25" t="s">
        <v>834</v>
      </c>
      <c r="B680" s="8" t="str">
        <f>+VLOOKUP(A680,[1]Mpios!B$10:C$1131,2,0)</f>
        <v>Valle del Cauca</v>
      </c>
      <c r="C680" s="8" t="str">
        <f>+VLOOKUP(A680,[1]Mpios!D$10:E$1131,2,0)</f>
        <v>Guadalajara de Buga</v>
      </c>
      <c r="D680" s="40">
        <v>76</v>
      </c>
      <c r="E680" s="26">
        <f>+VLOOKUP(A680,[1]Mpios!D$10:P$1131,13,0)</f>
        <v>115249</v>
      </c>
      <c r="F680" s="48">
        <f t="shared" si="14"/>
        <v>65.944173051393065</v>
      </c>
    </row>
    <row r="681" spans="1:6">
      <c r="A681" s="25" t="s">
        <v>253</v>
      </c>
      <c r="B681" s="8" t="str">
        <f>+VLOOKUP(A681,[1]Mpios!B$10:C$1131,2,0)</f>
        <v>Boyacá</v>
      </c>
      <c r="C681" s="8" t="str">
        <f>+VLOOKUP(A681,[1]Mpios!D$10:E$1131,2,0)</f>
        <v>Zetaquira</v>
      </c>
      <c r="D681" s="40">
        <v>3</v>
      </c>
      <c r="E681" s="26">
        <f>+VLOOKUP(A681,[1]Mpios!D$10:P$1131,13,0)</f>
        <v>4557</v>
      </c>
      <c r="F681" s="48">
        <f t="shared" si="14"/>
        <v>65.832784726793946</v>
      </c>
    </row>
    <row r="682" spans="1:6">
      <c r="A682" s="25" t="s">
        <v>691</v>
      </c>
      <c r="B682" s="8" t="str">
        <f>+VLOOKUP(A682,[1]Mpios!B$10:C$1131,2,0)</f>
        <v>Quindio</v>
      </c>
      <c r="C682" s="8" t="str">
        <f>+VLOOKUP(A682,[1]Mpios!D$10:E$1131,2,0)</f>
        <v>Quimbaya</v>
      </c>
      <c r="D682" s="40">
        <v>23</v>
      </c>
      <c r="E682" s="26">
        <f>+VLOOKUP(A682,[1]Mpios!D$10:P$1131,13,0)</f>
        <v>34945</v>
      </c>
      <c r="F682" s="48">
        <f t="shared" si="14"/>
        <v>65.817713549864081</v>
      </c>
    </row>
    <row r="683" spans="1:6">
      <c r="A683" s="25" t="s">
        <v>308</v>
      </c>
      <c r="B683" s="8" t="str">
        <f>+VLOOKUP(A683,[1]Mpios!B$10:C$1131,2,0)</f>
        <v>Cauca</v>
      </c>
      <c r="C683" s="8" t="str">
        <f>+VLOOKUP(A683,[1]Mpios!D$10:E$1131,2,0)</f>
        <v xml:space="preserve">Guachené (1) </v>
      </c>
      <c r="D683" s="40">
        <v>13</v>
      </c>
      <c r="E683" s="26">
        <f>+VLOOKUP(A683,[1]Mpios!D$10:P$1131,13,0)</f>
        <v>19815</v>
      </c>
      <c r="F683" s="48">
        <f t="shared" si="14"/>
        <v>65.606863487257129</v>
      </c>
    </row>
    <row r="684" spans="1:6">
      <c r="A684" s="25" t="s">
        <v>798</v>
      </c>
      <c r="B684" s="8" t="str">
        <f>+VLOOKUP(A684,[1]Mpios!B$10:C$1131,2,0)</f>
        <v>Tolima</v>
      </c>
      <c r="C684" s="8" t="str">
        <f>+VLOOKUP(A684,[1]Mpios!D$10:E$1131,2,0)</f>
        <v>Flandes</v>
      </c>
      <c r="D684" s="40">
        <v>19</v>
      </c>
      <c r="E684" s="26">
        <f>+VLOOKUP(A684,[1]Mpios!D$10:P$1131,13,0)</f>
        <v>29106</v>
      </c>
      <c r="F684" s="48">
        <f t="shared" si="14"/>
        <v>65.278636707208136</v>
      </c>
    </row>
    <row r="685" spans="1:6">
      <c r="A685" s="25" t="s">
        <v>418</v>
      </c>
      <c r="B685" s="8" t="str">
        <f>+VLOOKUP(A685,[1]Mpios!B$10:C$1131,2,0)</f>
        <v>Cundinamarca</v>
      </c>
      <c r="C685" s="8" t="str">
        <f>+VLOOKUP(A685,[1]Mpios!D$10:E$1131,2,0)</f>
        <v>La Palma</v>
      </c>
      <c r="D685" s="40">
        <v>7</v>
      </c>
      <c r="E685" s="26">
        <f>+VLOOKUP(A685,[1]Mpios!D$10:P$1131,13,0)</f>
        <v>10727</v>
      </c>
      <c r="F685" s="48">
        <f t="shared" si="14"/>
        <v>65.255896336347533</v>
      </c>
    </row>
    <row r="686" spans="1:6">
      <c r="A686" s="25" t="s">
        <v>721</v>
      </c>
      <c r="B686" s="8" t="str">
        <f>+VLOOKUP(A686,[1]Mpios!B$10:C$1131,2,0)</f>
        <v>Santander</v>
      </c>
      <c r="C686" s="8" t="str">
        <f>+VLOOKUP(A686,[1]Mpios!D$10:E$1131,2,0)</f>
        <v>El Carmen de Chucurí</v>
      </c>
      <c r="D686" s="40">
        <v>13</v>
      </c>
      <c r="E686" s="26">
        <f>+VLOOKUP(A686,[1]Mpios!D$10:P$1131,13,0)</f>
        <v>20099</v>
      </c>
      <c r="F686" s="48">
        <f t="shared" si="14"/>
        <v>64.679834817652619</v>
      </c>
    </row>
    <row r="687" spans="1:6">
      <c r="A687" s="25" t="s">
        <v>357</v>
      </c>
      <c r="B687" s="8" t="str">
        <f>+VLOOKUP(A687,[1]Mpios!B$10:C$1131,2,0)</f>
        <v>Cesar</v>
      </c>
      <c r="C687" s="8" t="str">
        <f>+VLOOKUP(A687,[1]Mpios!D$10:E$1131,2,0)</f>
        <v>Río de Oro</v>
      </c>
      <c r="D687" s="40">
        <v>9</v>
      </c>
      <c r="E687" s="26">
        <f>+VLOOKUP(A687,[1]Mpios!D$10:P$1131,13,0)</f>
        <v>14041</v>
      </c>
      <c r="F687" s="48">
        <f t="shared" si="14"/>
        <v>64.097998718040017</v>
      </c>
    </row>
    <row r="688" spans="1:6">
      <c r="A688" s="25" t="s">
        <v>133</v>
      </c>
      <c r="B688" s="8" t="str">
        <f>+VLOOKUP(A688,[1]Mpios!B$10:C$1131,2,0)</f>
        <v>Antioquia</v>
      </c>
      <c r="C688" s="8" t="str">
        <f>+VLOOKUP(A688,[1]Mpios!D$10:E$1131,2,0)</f>
        <v>San Vicente</v>
      </c>
      <c r="D688" s="40">
        <v>11</v>
      </c>
      <c r="E688" s="26">
        <f>+VLOOKUP(A688,[1]Mpios!D$10:P$1131,13,0)</f>
        <v>17197</v>
      </c>
      <c r="F688" s="48">
        <f t="shared" si="14"/>
        <v>63.964644996220272</v>
      </c>
    </row>
    <row r="689" spans="1:6">
      <c r="A689" s="25" t="s">
        <v>363</v>
      </c>
      <c r="B689" s="8" t="str">
        <f>+VLOOKUP(A689,[1]Mpios!B$10:C$1131,2,0)</f>
        <v>Córdoba</v>
      </c>
      <c r="C689" s="8" t="str">
        <f>+VLOOKUP(A689,[1]Mpios!D$10:E$1131,2,0)</f>
        <v>Montería</v>
      </c>
      <c r="D689" s="40">
        <v>282</v>
      </c>
      <c r="E689" s="26">
        <f>+VLOOKUP(A689,[1]Mpios!D$10:P$1131,13,0)</f>
        <v>441260</v>
      </c>
      <c r="F689" s="48">
        <f t="shared" si="14"/>
        <v>63.907900104246927</v>
      </c>
    </row>
    <row r="690" spans="1:6">
      <c r="A690" s="25" t="s">
        <v>649</v>
      </c>
      <c r="B690" s="8" t="str">
        <f>+VLOOKUP(A690,[1]Mpios!B$10:C$1131,2,0)</f>
        <v>Nariño</v>
      </c>
      <c r="C690" s="8" t="str">
        <f>+VLOOKUP(A690,[1]Mpios!D$10:E$1131,2,0)</f>
        <v>Yacuanquer</v>
      </c>
      <c r="D690" s="40">
        <v>7</v>
      </c>
      <c r="E690" s="26">
        <f>+VLOOKUP(A690,[1]Mpios!D$10:P$1131,13,0)</f>
        <v>10968</v>
      </c>
      <c r="F690" s="48">
        <f t="shared" si="14"/>
        <v>63.822027716994896</v>
      </c>
    </row>
    <row r="691" spans="1:6">
      <c r="A691" s="25" t="s">
        <v>214</v>
      </c>
      <c r="B691" s="8" t="str">
        <f>+VLOOKUP(A691,[1]Mpios!B$10:C$1131,2,0)</f>
        <v>Bolívar</v>
      </c>
      <c r="C691" s="8" t="str">
        <f>+VLOOKUP(A691,[1]Mpios!D$10:E$1131,2,0)</f>
        <v>Turbaco</v>
      </c>
      <c r="D691" s="40">
        <v>46</v>
      </c>
      <c r="E691" s="26">
        <f>+VLOOKUP(A691,[1]Mpios!D$10:P$1131,13,0)</f>
        <v>72168</v>
      </c>
      <c r="F691" s="48">
        <f t="shared" si="14"/>
        <v>63.740161844584854</v>
      </c>
    </row>
    <row r="692" spans="1:6">
      <c r="A692" s="25" t="s">
        <v>916</v>
      </c>
      <c r="B692" s="8" t="str">
        <f>+VLOOKUP(A692,[1]Mpios!B$10:C$1131,2,0)</f>
        <v>Guainía</v>
      </c>
      <c r="C692" s="8" t="str">
        <f>+VLOOKUP(A692,[1]Mpios!D$10:E$1131,2,0)</f>
        <v>Puerto Colombia (CD)</v>
      </c>
      <c r="D692" s="40">
        <v>3</v>
      </c>
      <c r="E692" s="26">
        <f>+VLOOKUP(A692,[1]Mpios!D$10:P$1131,13,0)</f>
        <v>4736</v>
      </c>
      <c r="F692" s="48">
        <f t="shared" si="14"/>
        <v>63.344594594594597</v>
      </c>
    </row>
    <row r="693" spans="1:6">
      <c r="A693" s="25" t="s">
        <v>125</v>
      </c>
      <c r="B693" s="8" t="str">
        <f>+VLOOKUP(A693,[1]Mpios!B$10:C$1131,2,0)</f>
        <v>Antioquia</v>
      </c>
      <c r="C693" s="8" t="str">
        <f>+VLOOKUP(A693,[1]Mpios!D$10:E$1131,2,0)</f>
        <v>San Jerónimo</v>
      </c>
      <c r="D693" s="40">
        <v>8</v>
      </c>
      <c r="E693" s="26">
        <f>+VLOOKUP(A693,[1]Mpios!D$10:P$1131,13,0)</f>
        <v>12635</v>
      </c>
      <c r="F693" s="48">
        <f t="shared" si="14"/>
        <v>63.316185199841705</v>
      </c>
    </row>
    <row r="694" spans="1:6">
      <c r="A694" s="25" t="s">
        <v>93</v>
      </c>
      <c r="B694" s="8" t="str">
        <f>+VLOOKUP(A694,[1]Mpios!B$10:C$1131,2,0)</f>
        <v>Antioquia</v>
      </c>
      <c r="C694" s="8" t="str">
        <f>+VLOOKUP(A694,[1]Mpios!D$10:E$1131,2,0)</f>
        <v>Itagui</v>
      </c>
      <c r="D694" s="40">
        <v>169</v>
      </c>
      <c r="E694" s="26">
        <f>+VLOOKUP(A694,[1]Mpios!D$10:P$1131,13,0)</f>
        <v>267872</v>
      </c>
      <c r="F694" s="48">
        <f t="shared" si="14"/>
        <v>63.089833950543543</v>
      </c>
    </row>
    <row r="695" spans="1:6">
      <c r="A695" s="25" t="s">
        <v>644</v>
      </c>
      <c r="B695" s="8" t="str">
        <f>+VLOOKUP(A695,[1]Mpios!B$10:C$1131,2,0)</f>
        <v>Nariño</v>
      </c>
      <c r="C695" s="8" t="str">
        <f>+VLOOKUP(A695,[1]Mpios!D$10:E$1131,2,0)</f>
        <v>Sapuyes</v>
      </c>
      <c r="D695" s="40">
        <v>4</v>
      </c>
      <c r="E695" s="26">
        <f>+VLOOKUP(A695,[1]Mpios!D$10:P$1131,13,0)</f>
        <v>6355</v>
      </c>
      <c r="F695" s="48">
        <f t="shared" si="14"/>
        <v>62.942564909520065</v>
      </c>
    </row>
    <row r="696" spans="1:6">
      <c r="A696" s="25" t="s">
        <v>356</v>
      </c>
      <c r="B696" s="8" t="str">
        <f>+VLOOKUP(A696,[1]Mpios!B$10:C$1131,2,0)</f>
        <v>Cesar</v>
      </c>
      <c r="C696" s="8" t="str">
        <f>+VLOOKUP(A696,[1]Mpios!D$10:E$1131,2,0)</f>
        <v>Pueblo Bello</v>
      </c>
      <c r="D696" s="40">
        <v>14</v>
      </c>
      <c r="E696" s="26">
        <f>+VLOOKUP(A696,[1]Mpios!D$10:P$1131,13,0)</f>
        <v>22275</v>
      </c>
      <c r="F696" s="48">
        <f t="shared" si="14"/>
        <v>62.850729517396182</v>
      </c>
    </row>
    <row r="697" spans="1:6">
      <c r="A697" s="25" t="s">
        <v>728</v>
      </c>
      <c r="B697" s="8" t="str">
        <f>+VLOOKUP(A697,[1]Mpios!B$10:C$1131,2,0)</f>
        <v>Santander</v>
      </c>
      <c r="C697" s="8" t="str">
        <f>+VLOOKUP(A697,[1]Mpios!D$10:E$1131,2,0)</f>
        <v>Guaca</v>
      </c>
      <c r="D697" s="40">
        <v>4</v>
      </c>
      <c r="E697" s="26">
        <f>+VLOOKUP(A697,[1]Mpios!D$10:P$1131,13,0)</f>
        <v>6395</v>
      </c>
      <c r="F697" s="48">
        <f t="shared" si="14"/>
        <v>62.548866301798277</v>
      </c>
    </row>
    <row r="698" spans="1:6">
      <c r="A698" s="25" t="s">
        <v>607</v>
      </c>
      <c r="B698" s="8" t="str">
        <f>+VLOOKUP(A698,[1]Mpios!B$10:C$1131,2,0)</f>
        <v>Nariño</v>
      </c>
      <c r="C698" s="8" t="str">
        <f>+VLOOKUP(A698,[1]Mpios!D$10:E$1131,2,0)</f>
        <v>Funes</v>
      </c>
      <c r="D698" s="40">
        <v>4</v>
      </c>
      <c r="E698" s="26">
        <f>+VLOOKUP(A698,[1]Mpios!D$10:P$1131,13,0)</f>
        <v>6498</v>
      </c>
      <c r="F698" s="48">
        <f t="shared" si="14"/>
        <v>61.557402277623879</v>
      </c>
    </row>
    <row r="699" spans="1:6">
      <c r="A699" s="25" t="s">
        <v>867</v>
      </c>
      <c r="B699" s="8" t="str">
        <f>+VLOOKUP(A699,[1]Mpios!B$10:C$1131,2,0)</f>
        <v>Valle del Cauca</v>
      </c>
      <c r="C699" s="8" t="str">
        <f>+VLOOKUP(A699,[1]Mpios!D$10:E$1131,2,0)</f>
        <v>Yumbo</v>
      </c>
      <c r="D699" s="40">
        <v>72</v>
      </c>
      <c r="E699" s="26">
        <f>+VLOOKUP(A699,[1]Mpios!D$10:P$1131,13,0)</f>
        <v>117118</v>
      </c>
      <c r="F699" s="48">
        <f t="shared" si="14"/>
        <v>61.476459638996566</v>
      </c>
    </row>
    <row r="700" spans="1:6">
      <c r="A700" s="25" t="s">
        <v>881</v>
      </c>
      <c r="B700" s="8" t="str">
        <f>+VLOOKUP(A700,[1]Mpios!B$10:C$1131,2,0)</f>
        <v>Casanare</v>
      </c>
      <c r="C700" s="8" t="str">
        <f>+VLOOKUP(A700,[1]Mpios!D$10:E$1131,2,0)</f>
        <v>Monterrey</v>
      </c>
      <c r="D700" s="40">
        <v>9</v>
      </c>
      <c r="E700" s="26">
        <f>+VLOOKUP(A700,[1]Mpios!D$10:P$1131,13,0)</f>
        <v>14828</v>
      </c>
      <c r="F700" s="48">
        <f t="shared" si="14"/>
        <v>60.695980577286221</v>
      </c>
    </row>
    <row r="701" spans="1:6">
      <c r="A701" s="25" t="s">
        <v>708</v>
      </c>
      <c r="B701" s="8" t="str">
        <f>+VLOOKUP(A701,[1]Mpios!B$10:C$1131,2,0)</f>
        <v>Santander</v>
      </c>
      <c r="C701" s="8" t="str">
        <f>+VLOOKUP(A701,[1]Mpios!D$10:E$1131,2,0)</f>
        <v>Aratoca</v>
      </c>
      <c r="D701" s="40">
        <v>5</v>
      </c>
      <c r="E701" s="26">
        <f>+VLOOKUP(A701,[1]Mpios!D$10:P$1131,13,0)</f>
        <v>8312</v>
      </c>
      <c r="F701" s="48">
        <f t="shared" si="14"/>
        <v>60.15399422521655</v>
      </c>
    </row>
    <row r="702" spans="1:6">
      <c r="A702" s="25" t="s">
        <v>876</v>
      </c>
      <c r="B702" s="8" t="str">
        <f>+VLOOKUP(A702,[1]Mpios!B$10:C$1131,2,0)</f>
        <v>Casanare</v>
      </c>
      <c r="C702" s="8" t="str">
        <f>+VLOOKUP(A702,[1]Mpios!D$10:E$1131,2,0)</f>
        <v>Yopal</v>
      </c>
      <c r="D702" s="40">
        <v>84</v>
      </c>
      <c r="E702" s="26">
        <f>+VLOOKUP(A702,[1]Mpios!D$10:P$1131,13,0)</f>
        <v>139734</v>
      </c>
      <c r="F702" s="48">
        <f t="shared" si="14"/>
        <v>60.114217012323408</v>
      </c>
    </row>
    <row r="703" spans="1:6">
      <c r="A703" s="25" t="s">
        <v>126</v>
      </c>
      <c r="B703" s="8" t="str">
        <f>+VLOOKUP(A703,[1]Mpios!B$10:C$1131,2,0)</f>
        <v>Antioquia</v>
      </c>
      <c r="C703" s="8" t="str">
        <f>+VLOOKUP(A703,[1]Mpios!D$10:E$1131,2,0)</f>
        <v>San José de La Montaña</v>
      </c>
      <c r="D703" s="40">
        <v>2</v>
      </c>
      <c r="E703" s="26">
        <f>+VLOOKUP(A703,[1]Mpios!D$10:P$1131,13,0)</f>
        <v>3336</v>
      </c>
      <c r="F703" s="48">
        <f t="shared" si="14"/>
        <v>59.952038369304553</v>
      </c>
    </row>
    <row r="704" spans="1:6">
      <c r="A704" s="25" t="s">
        <v>423</v>
      </c>
      <c r="B704" s="8" t="str">
        <f>+VLOOKUP(A704,[1]Mpios!B$10:C$1131,2,0)</f>
        <v>Cundinamarca</v>
      </c>
      <c r="C704" s="8" t="str">
        <f>+VLOOKUP(A704,[1]Mpios!D$10:E$1131,2,0)</f>
        <v>Nimaima</v>
      </c>
      <c r="D704" s="40">
        <v>4</v>
      </c>
      <c r="E704" s="26">
        <f>+VLOOKUP(A704,[1]Mpios!D$10:P$1131,13,0)</f>
        <v>6679</v>
      </c>
      <c r="F704" s="48">
        <f t="shared" si="14"/>
        <v>59.889204970804016</v>
      </c>
    </row>
    <row r="705" spans="1:6">
      <c r="A705" s="25" t="s">
        <v>338</v>
      </c>
      <c r="B705" s="8" t="str">
        <f>+VLOOKUP(A705,[1]Mpios!B$10:C$1131,2,0)</f>
        <v>Cesar</v>
      </c>
      <c r="C705" s="8" t="str">
        <f>+VLOOKUP(A705,[1]Mpios!D$10:E$1131,2,0)</f>
        <v>Valledupar</v>
      </c>
      <c r="D705" s="40">
        <v>267</v>
      </c>
      <c r="E705" s="26">
        <f>+VLOOKUP(A705,[1]Mpios!D$10:P$1131,13,0)</f>
        <v>453205</v>
      </c>
      <c r="F705" s="48">
        <f t="shared" si="14"/>
        <v>58.91373660926071</v>
      </c>
    </row>
    <row r="706" spans="1:6">
      <c r="A706" s="25" t="s">
        <v>265</v>
      </c>
      <c r="B706" s="8" t="str">
        <f>+VLOOKUP(A706,[1]Mpios!B$10:C$1131,2,0)</f>
        <v>Caldas</v>
      </c>
      <c r="C706" s="8" t="str">
        <f>+VLOOKUP(A706,[1]Mpios!D$10:E$1131,2,0)</f>
        <v>Marulanda</v>
      </c>
      <c r="D706" s="40">
        <v>2</v>
      </c>
      <c r="E706" s="26">
        <f>+VLOOKUP(A706,[1]Mpios!D$10:P$1131,13,0)</f>
        <v>3406</v>
      </c>
      <c r="F706" s="48">
        <f t="shared" si="14"/>
        <v>58.719906048150321</v>
      </c>
    </row>
    <row r="707" spans="1:6">
      <c r="A707" s="25" t="s">
        <v>699</v>
      </c>
      <c r="B707" s="8" t="str">
        <f>+VLOOKUP(A707,[1]Mpios!B$10:C$1131,2,0)</f>
        <v>Risaralda</v>
      </c>
      <c r="C707" s="8" t="str">
        <f>+VLOOKUP(A707,[1]Mpios!D$10:E$1131,2,0)</f>
        <v>La Celia</v>
      </c>
      <c r="D707" s="40">
        <v>5</v>
      </c>
      <c r="E707" s="26">
        <f>+VLOOKUP(A707,[1]Mpios!D$10:P$1131,13,0)</f>
        <v>8598</v>
      </c>
      <c r="F707" s="48">
        <f t="shared" ref="F707:F770" si="15">+(D707/E707)*100000</f>
        <v>58.153058850895555</v>
      </c>
    </row>
    <row r="708" spans="1:6">
      <c r="A708" s="25" t="s">
        <v>596</v>
      </c>
      <c r="B708" s="8" t="str">
        <f>+VLOOKUP(A708,[1]Mpios!B$10:C$1131,2,0)</f>
        <v>Nariño</v>
      </c>
      <c r="C708" s="8" t="str">
        <f>+VLOOKUP(A708,[1]Mpios!D$10:E$1131,2,0)</f>
        <v>Contadero</v>
      </c>
      <c r="D708" s="40">
        <v>4</v>
      </c>
      <c r="E708" s="26">
        <f>+VLOOKUP(A708,[1]Mpios!D$10:P$1131,13,0)</f>
        <v>6954</v>
      </c>
      <c r="F708" s="48">
        <f t="shared" si="15"/>
        <v>57.520851308599362</v>
      </c>
    </row>
    <row r="709" spans="1:6">
      <c r="A709" s="25" t="s">
        <v>419</v>
      </c>
      <c r="B709" s="8" t="str">
        <f>+VLOOKUP(A709,[1]Mpios!B$10:C$1131,2,0)</f>
        <v>Cundinamarca</v>
      </c>
      <c r="C709" s="8" t="str">
        <f>+VLOOKUP(A709,[1]Mpios!D$10:E$1131,2,0)</f>
        <v>La Peña</v>
      </c>
      <c r="D709" s="40">
        <v>4</v>
      </c>
      <c r="E709" s="26">
        <f>+VLOOKUP(A709,[1]Mpios!D$10:P$1131,13,0)</f>
        <v>7029</v>
      </c>
      <c r="F709" s="48">
        <f t="shared" si="15"/>
        <v>56.907099160620284</v>
      </c>
    </row>
    <row r="710" spans="1:6">
      <c r="A710" s="25" t="s">
        <v>559</v>
      </c>
      <c r="B710" s="8" t="str">
        <f>+VLOOKUP(A710,[1]Mpios!B$10:C$1131,2,0)</f>
        <v>Meta</v>
      </c>
      <c r="C710" s="8" t="str">
        <f>+VLOOKUP(A710,[1]Mpios!D$10:E$1131,2,0)</f>
        <v>Villavicencio</v>
      </c>
      <c r="D710" s="40">
        <v>275</v>
      </c>
      <c r="E710" s="26">
        <f>+VLOOKUP(A710,[1]Mpios!D$10:P$1131,13,0)</f>
        <v>484429</v>
      </c>
      <c r="F710" s="48">
        <f t="shared" si="15"/>
        <v>56.767864847067372</v>
      </c>
    </row>
    <row r="711" spans="1:6">
      <c r="A711" s="25" t="s">
        <v>382</v>
      </c>
      <c r="B711" s="8" t="str">
        <f>+VLOOKUP(A711,[1]Mpios!B$10:C$1131,2,0)</f>
        <v>Córdoba</v>
      </c>
      <c r="C711" s="8" t="str">
        <f>+VLOOKUP(A711,[1]Mpios!D$10:E$1131,2,0)</f>
        <v>Sahagún</v>
      </c>
      <c r="D711" s="40">
        <v>51</v>
      </c>
      <c r="E711" s="26">
        <f>+VLOOKUP(A711,[1]Mpios!D$10:P$1131,13,0)</f>
        <v>89867</v>
      </c>
      <c r="F711" s="48">
        <f t="shared" si="15"/>
        <v>56.750531340759125</v>
      </c>
    </row>
    <row r="712" spans="1:6">
      <c r="A712" s="25" t="s">
        <v>685</v>
      </c>
      <c r="B712" s="8" t="str">
        <f>+VLOOKUP(A712,[1]Mpios!B$10:C$1131,2,0)</f>
        <v>Quindio</v>
      </c>
      <c r="C712" s="8" t="str">
        <f>+VLOOKUP(A712,[1]Mpios!D$10:E$1131,2,0)</f>
        <v>Córdoba</v>
      </c>
      <c r="D712" s="40">
        <v>3</v>
      </c>
      <c r="E712" s="26">
        <f>+VLOOKUP(A712,[1]Mpios!D$10:P$1131,13,0)</f>
        <v>5305</v>
      </c>
      <c r="F712" s="48">
        <f t="shared" si="15"/>
        <v>56.550424128180964</v>
      </c>
    </row>
    <row r="713" spans="1:6">
      <c r="A713" s="25" t="s">
        <v>247</v>
      </c>
      <c r="B713" s="8" t="str">
        <f>+VLOOKUP(A713,[1]Mpios!B$10:C$1131,2,0)</f>
        <v>Boyacá</v>
      </c>
      <c r="C713" s="8" t="str">
        <f>+VLOOKUP(A713,[1]Mpios!D$10:E$1131,2,0)</f>
        <v>Socha</v>
      </c>
      <c r="D713" s="40">
        <v>4</v>
      </c>
      <c r="E713" s="26">
        <f>+VLOOKUP(A713,[1]Mpios!D$10:P$1131,13,0)</f>
        <v>7140</v>
      </c>
      <c r="F713" s="48">
        <f t="shared" si="15"/>
        <v>56.022408963585427</v>
      </c>
    </row>
    <row r="714" spans="1:6">
      <c r="A714" s="25" t="s">
        <v>444</v>
      </c>
      <c r="B714" s="8" t="str">
        <f>+VLOOKUP(A714,[1]Mpios!B$10:C$1131,2,0)</f>
        <v>Cundinamarca</v>
      </c>
      <c r="C714" s="8" t="str">
        <f>+VLOOKUP(A714,[1]Mpios!D$10:E$1131,2,0)</f>
        <v>Ubalá</v>
      </c>
      <c r="D714" s="40">
        <v>6</v>
      </c>
      <c r="E714" s="26">
        <f>+VLOOKUP(A714,[1]Mpios!D$10:P$1131,13,0)</f>
        <v>10718</v>
      </c>
      <c r="F714" s="48">
        <f t="shared" si="15"/>
        <v>55.980593394289983</v>
      </c>
    </row>
    <row r="715" spans="1:6">
      <c r="A715" s="25" t="s">
        <v>534</v>
      </c>
      <c r="B715" s="8" t="str">
        <f>+VLOOKUP(A715,[1]Mpios!B$10:C$1131,2,0)</f>
        <v>Magdalena</v>
      </c>
      <c r="C715" s="8" t="str">
        <f>+VLOOKUP(A715,[1]Mpios!D$10:E$1131,2,0)</f>
        <v>Ariguaní</v>
      </c>
      <c r="D715" s="40">
        <v>18</v>
      </c>
      <c r="E715" s="26">
        <f>+VLOOKUP(A715,[1]Mpios!D$10:P$1131,13,0)</f>
        <v>32166</v>
      </c>
      <c r="F715" s="48">
        <f t="shared" si="15"/>
        <v>55.959709009513155</v>
      </c>
    </row>
    <row r="716" spans="1:6">
      <c r="A716" s="25" t="s">
        <v>65</v>
      </c>
      <c r="B716" s="8" t="str">
        <f>+VLOOKUP(A716,[1]Mpios!B$10:C$1131,2,0)</f>
        <v>Antioquia</v>
      </c>
      <c r="C716" s="8" t="str">
        <f>+VLOOKUP(A716,[1]Mpios!D$10:E$1131,2,0)</f>
        <v>Caramanta</v>
      </c>
      <c r="D716" s="40">
        <v>3</v>
      </c>
      <c r="E716" s="26">
        <f>+VLOOKUP(A716,[1]Mpios!D$10:P$1131,13,0)</f>
        <v>5362</v>
      </c>
      <c r="F716" s="48">
        <f t="shared" si="15"/>
        <v>55.949272659455424</v>
      </c>
    </row>
    <row r="717" spans="1:6">
      <c r="A717" s="25" t="s">
        <v>701</v>
      </c>
      <c r="B717" s="8" t="str">
        <f>+VLOOKUP(A717,[1]Mpios!B$10:C$1131,2,0)</f>
        <v>Risaralda</v>
      </c>
      <c r="C717" s="8" t="str">
        <f>+VLOOKUP(A717,[1]Mpios!D$10:E$1131,2,0)</f>
        <v>Marsella</v>
      </c>
      <c r="D717" s="40">
        <v>13</v>
      </c>
      <c r="E717" s="26">
        <f>+VLOOKUP(A717,[1]Mpios!D$10:P$1131,13,0)</f>
        <v>23299</v>
      </c>
      <c r="F717" s="48">
        <f t="shared" si="15"/>
        <v>55.796386110991889</v>
      </c>
    </row>
    <row r="718" spans="1:6">
      <c r="A718" s="25" t="s">
        <v>743</v>
      </c>
      <c r="B718" s="8" t="str">
        <f>+VLOOKUP(A718,[1]Mpios!B$10:C$1131,2,0)</f>
        <v>Santander</v>
      </c>
      <c r="C718" s="8" t="str">
        <f>+VLOOKUP(A718,[1]Mpios!D$10:E$1131,2,0)</f>
        <v>Rionegro</v>
      </c>
      <c r="D718" s="40">
        <v>15</v>
      </c>
      <c r="E718" s="26">
        <f>+VLOOKUP(A718,[1]Mpios!D$10:P$1131,13,0)</f>
        <v>27114</v>
      </c>
      <c r="F718" s="48">
        <f t="shared" si="15"/>
        <v>55.321973888028324</v>
      </c>
    </row>
    <row r="719" spans="1:6">
      <c r="A719" s="25" t="s">
        <v>258</v>
      </c>
      <c r="B719" s="8" t="str">
        <f>+VLOOKUP(A719,[1]Mpios!B$10:C$1131,2,0)</f>
        <v>Caldas</v>
      </c>
      <c r="C719" s="8" t="str">
        <f>+VLOOKUP(A719,[1]Mpios!D$10:E$1131,2,0)</f>
        <v>Belalcázar</v>
      </c>
      <c r="D719" s="40">
        <v>6</v>
      </c>
      <c r="E719" s="26">
        <f>+VLOOKUP(A719,[1]Mpios!D$10:P$1131,13,0)</f>
        <v>10863</v>
      </c>
      <c r="F719" s="48">
        <f t="shared" si="15"/>
        <v>55.233360950013811</v>
      </c>
    </row>
    <row r="720" spans="1:6">
      <c r="A720" s="25" t="s">
        <v>553</v>
      </c>
      <c r="B720" s="8" t="str">
        <f>+VLOOKUP(A720,[1]Mpios!B$10:C$1131,2,0)</f>
        <v>Magdalena</v>
      </c>
      <c r="C720" s="8" t="str">
        <f>+VLOOKUP(A720,[1]Mpios!D$10:E$1131,2,0)</f>
        <v>San Zenón</v>
      </c>
      <c r="D720" s="40">
        <v>5</v>
      </c>
      <c r="E720" s="26">
        <f>+VLOOKUP(A720,[1]Mpios!D$10:P$1131,13,0)</f>
        <v>9107</v>
      </c>
      <c r="F720" s="48">
        <f t="shared" si="15"/>
        <v>54.902822005051057</v>
      </c>
    </row>
    <row r="721" spans="1:6">
      <c r="A721" s="25" t="s">
        <v>128</v>
      </c>
      <c r="B721" s="8" t="str">
        <f>+VLOOKUP(A721,[1]Mpios!B$10:C$1131,2,0)</f>
        <v>Antioquia</v>
      </c>
      <c r="C721" s="8" t="str">
        <f>+VLOOKUP(A721,[1]Mpios!D$10:E$1131,2,0)</f>
        <v>San Luis</v>
      </c>
      <c r="D721" s="40">
        <v>6</v>
      </c>
      <c r="E721" s="26">
        <f>+VLOOKUP(A721,[1]Mpios!D$10:P$1131,13,0)</f>
        <v>10939</v>
      </c>
      <c r="F721" s="48">
        <f t="shared" si="15"/>
        <v>54.849620623457355</v>
      </c>
    </row>
    <row r="722" spans="1:6">
      <c r="A722" s="25" t="s">
        <v>688</v>
      </c>
      <c r="B722" s="8" t="str">
        <f>+VLOOKUP(A722,[1]Mpios!B$10:C$1131,2,0)</f>
        <v>Quindio</v>
      </c>
      <c r="C722" s="8" t="str">
        <f>+VLOOKUP(A722,[1]Mpios!D$10:E$1131,2,0)</f>
        <v>La Tebaida</v>
      </c>
      <c r="D722" s="40">
        <v>23</v>
      </c>
      <c r="E722" s="26">
        <f>+VLOOKUP(A722,[1]Mpios!D$10:P$1131,13,0)</f>
        <v>42141</v>
      </c>
      <c r="F722" s="48">
        <f t="shared" si="15"/>
        <v>54.578676348449257</v>
      </c>
    </row>
    <row r="723" spans="1:6">
      <c r="A723" s="25" t="s">
        <v>255</v>
      </c>
      <c r="B723" s="8" t="str">
        <f>+VLOOKUP(A723,[1]Mpios!B$10:C$1131,2,0)</f>
        <v>Caldas</v>
      </c>
      <c r="C723" s="8" t="str">
        <f>+VLOOKUP(A723,[1]Mpios!D$10:E$1131,2,0)</f>
        <v>Aguadas</v>
      </c>
      <c r="D723" s="40">
        <v>12</v>
      </c>
      <c r="E723" s="26">
        <f>+VLOOKUP(A723,[1]Mpios!D$10:P$1131,13,0)</f>
        <v>22081</v>
      </c>
      <c r="F723" s="48">
        <f t="shared" si="15"/>
        <v>54.345364793261169</v>
      </c>
    </row>
    <row r="724" spans="1:6">
      <c r="A724" s="25" t="s">
        <v>765</v>
      </c>
      <c r="B724" s="8" t="str">
        <f>+VLOOKUP(A724,[1]Mpios!B$10:C$1131,2,0)</f>
        <v>Sucre</v>
      </c>
      <c r="C724" s="8" t="str">
        <f>+VLOOKUP(A724,[1]Mpios!D$10:E$1131,2,0)</f>
        <v>La Unión</v>
      </c>
      <c r="D724" s="40">
        <v>6</v>
      </c>
      <c r="E724" s="26">
        <f>+VLOOKUP(A724,[1]Mpios!D$10:P$1131,13,0)</f>
        <v>11170</v>
      </c>
      <c r="F724" s="48">
        <f t="shared" si="15"/>
        <v>53.715308863025967</v>
      </c>
    </row>
    <row r="725" spans="1:6">
      <c r="A725" s="25" t="s">
        <v>393</v>
      </c>
      <c r="B725" s="8" t="str">
        <f>+VLOOKUP(A725,[1]Mpios!B$10:C$1131,2,0)</f>
        <v>Cundinamarca</v>
      </c>
      <c r="C725" s="8" t="str">
        <f>+VLOOKUP(A725,[1]Mpios!D$10:E$1131,2,0)</f>
        <v>Anapoima</v>
      </c>
      <c r="D725" s="40">
        <v>7</v>
      </c>
      <c r="E725" s="26">
        <f>+VLOOKUP(A725,[1]Mpios!D$10:P$1131,13,0)</f>
        <v>13312</v>
      </c>
      <c r="F725" s="48">
        <f t="shared" si="15"/>
        <v>52.584134615384613</v>
      </c>
    </row>
    <row r="726" spans="1:6">
      <c r="A726" s="25" t="s">
        <v>714</v>
      </c>
      <c r="B726" s="8" t="str">
        <f>+VLOOKUP(A726,[1]Mpios!B$10:C$1131,2,0)</f>
        <v>Santander</v>
      </c>
      <c r="C726" s="8" t="str">
        <f>+VLOOKUP(A726,[1]Mpios!D$10:E$1131,2,0)</f>
        <v>Cerrito</v>
      </c>
      <c r="D726" s="40">
        <v>3</v>
      </c>
      <c r="E726" s="26">
        <f>+VLOOKUP(A726,[1]Mpios!D$10:P$1131,13,0)</f>
        <v>5708</v>
      </c>
      <c r="F726" s="48">
        <f t="shared" si="15"/>
        <v>52.557813594954453</v>
      </c>
    </row>
    <row r="727" spans="1:6">
      <c r="A727" s="25" t="s">
        <v>411</v>
      </c>
      <c r="B727" s="8" t="str">
        <f>+VLOOKUP(A727,[1]Mpios!B$10:C$1131,2,0)</f>
        <v>Cundinamarca</v>
      </c>
      <c r="C727" s="8" t="str">
        <f>+VLOOKUP(A727,[1]Mpios!D$10:E$1131,2,0)</f>
        <v>Guaduas</v>
      </c>
      <c r="D727" s="40">
        <v>20</v>
      </c>
      <c r="E727" s="26">
        <f>+VLOOKUP(A727,[1]Mpios!D$10:P$1131,13,0)</f>
        <v>38366</v>
      </c>
      <c r="F727" s="48">
        <f t="shared" si="15"/>
        <v>52.1294896522963</v>
      </c>
    </row>
    <row r="728" spans="1:6">
      <c r="A728" s="25" t="s">
        <v>747</v>
      </c>
      <c r="B728" s="8" t="str">
        <f>+VLOOKUP(A728,[1]Mpios!B$10:C$1131,2,0)</f>
        <v>Santander</v>
      </c>
      <c r="C728" s="8" t="str">
        <f>+VLOOKUP(A728,[1]Mpios!D$10:E$1131,2,0)</f>
        <v>San Vicente de Chucurí</v>
      </c>
      <c r="D728" s="40">
        <v>18</v>
      </c>
      <c r="E728" s="26">
        <f>+VLOOKUP(A728,[1]Mpios!D$10:P$1131,13,0)</f>
        <v>34640</v>
      </c>
      <c r="F728" s="48">
        <f t="shared" si="15"/>
        <v>51.963048498845268</v>
      </c>
    </row>
    <row r="729" spans="1:6">
      <c r="A729" s="25" t="s">
        <v>217</v>
      </c>
      <c r="B729" s="8" t="str">
        <f>+VLOOKUP(A729,[1]Mpios!B$10:C$1131,2,0)</f>
        <v>Bolívar</v>
      </c>
      <c r="C729" s="8" t="str">
        <f>+VLOOKUP(A729,[1]Mpios!D$10:E$1131,2,0)</f>
        <v>Zambrano</v>
      </c>
      <c r="D729" s="40">
        <v>6</v>
      </c>
      <c r="E729" s="26">
        <f>+VLOOKUP(A729,[1]Mpios!D$10:P$1131,13,0)</f>
        <v>11611</v>
      </c>
      <c r="F729" s="48">
        <f t="shared" si="15"/>
        <v>51.675135647231073</v>
      </c>
    </row>
    <row r="730" spans="1:6">
      <c r="A730" s="25" t="s">
        <v>561</v>
      </c>
      <c r="B730" s="8" t="str">
        <f>+VLOOKUP(A730,[1]Mpios!B$10:C$1131,2,0)</f>
        <v>Meta</v>
      </c>
      <c r="C730" s="8" t="str">
        <f>+VLOOKUP(A730,[1]Mpios!D$10:E$1131,2,0)</f>
        <v>Barranca de Upía</v>
      </c>
      <c r="D730" s="40">
        <v>2</v>
      </c>
      <c r="E730" s="26">
        <f>+VLOOKUP(A730,[1]Mpios!D$10:P$1131,13,0)</f>
        <v>3926</v>
      </c>
      <c r="F730" s="48">
        <f t="shared" si="15"/>
        <v>50.942435048395311</v>
      </c>
    </row>
    <row r="731" spans="1:6">
      <c r="A731" s="25" t="s">
        <v>241</v>
      </c>
      <c r="B731" s="8" t="str">
        <f>+VLOOKUP(A731,[1]Mpios!B$10:C$1131,2,0)</f>
        <v>Boyacá</v>
      </c>
      <c r="C731" s="8" t="str">
        <f>+VLOOKUP(A731,[1]Mpios!D$10:E$1131,2,0)</f>
        <v>Quípama</v>
      </c>
      <c r="D731" s="40">
        <v>4</v>
      </c>
      <c r="E731" s="26">
        <f>+VLOOKUP(A731,[1]Mpios!D$10:P$1131,13,0)</f>
        <v>7874</v>
      </c>
      <c r="F731" s="48">
        <f t="shared" si="15"/>
        <v>50.800101600203192</v>
      </c>
    </row>
    <row r="732" spans="1:6">
      <c r="A732" s="25" t="s">
        <v>684</v>
      </c>
      <c r="B732" s="8" t="str">
        <f>+VLOOKUP(A732,[1]Mpios!B$10:C$1131,2,0)</f>
        <v>Quindio</v>
      </c>
      <c r="C732" s="8" t="str">
        <f>+VLOOKUP(A732,[1]Mpios!D$10:E$1131,2,0)</f>
        <v>Circasia</v>
      </c>
      <c r="D732" s="40">
        <v>15</v>
      </c>
      <c r="E732" s="26">
        <f>+VLOOKUP(A732,[1]Mpios!D$10:P$1131,13,0)</f>
        <v>29886</v>
      </c>
      <c r="F732" s="48">
        <f t="shared" si="15"/>
        <v>50.190724754065457</v>
      </c>
    </row>
    <row r="733" spans="1:6">
      <c r="A733" s="25" t="s">
        <v>890</v>
      </c>
      <c r="B733" s="8" t="str">
        <f>+VLOOKUP(A733,[1]Mpios!B$10:C$1131,2,0)</f>
        <v>Casanare</v>
      </c>
      <c r="C733" s="8" t="str">
        <f>+VLOOKUP(A733,[1]Mpios!D$10:E$1131,2,0)</f>
        <v>Tauramena</v>
      </c>
      <c r="D733" s="40">
        <v>11</v>
      </c>
      <c r="E733" s="26">
        <f>+VLOOKUP(A733,[1]Mpios!D$10:P$1131,13,0)</f>
        <v>22076</v>
      </c>
      <c r="F733" s="48">
        <f t="shared" si="15"/>
        <v>49.827867367276674</v>
      </c>
    </row>
    <row r="734" spans="1:6">
      <c r="A734" s="25" t="s">
        <v>201</v>
      </c>
      <c r="B734" s="8" t="str">
        <f>+VLOOKUP(A734,[1]Mpios!B$10:C$1131,2,0)</f>
        <v>Bolívar</v>
      </c>
      <c r="C734" s="8" t="str">
        <f>+VLOOKUP(A734,[1]Mpios!D$10:E$1131,2,0)</f>
        <v>San Estanislao</v>
      </c>
      <c r="D734" s="40">
        <v>8</v>
      </c>
      <c r="E734" s="26">
        <f>+VLOOKUP(A734,[1]Mpios!D$10:P$1131,13,0)</f>
        <v>16257</v>
      </c>
      <c r="F734" s="48">
        <f t="shared" si="15"/>
        <v>49.209571261610385</v>
      </c>
    </row>
    <row r="735" spans="1:6">
      <c r="A735" s="25" t="s">
        <v>67</v>
      </c>
      <c r="B735" s="8" t="str">
        <f>+VLOOKUP(A735,[1]Mpios!B$10:C$1131,2,0)</f>
        <v>Antioquia</v>
      </c>
      <c r="C735" s="8" t="str">
        <f>+VLOOKUP(A735,[1]Mpios!D$10:E$1131,2,0)</f>
        <v>El Carmen de Viboral</v>
      </c>
      <c r="D735" s="40">
        <v>23</v>
      </c>
      <c r="E735" s="26">
        <f>+VLOOKUP(A735,[1]Mpios!D$10:P$1131,13,0)</f>
        <v>46751</v>
      </c>
      <c r="F735" s="48">
        <f t="shared" si="15"/>
        <v>49.196808624414452</v>
      </c>
    </row>
    <row r="736" spans="1:6">
      <c r="A736" s="25" t="s">
        <v>910</v>
      </c>
      <c r="B736" s="8" t="str">
        <f>+VLOOKUP(A736,[1]Mpios!B$10:C$1131,2,0)</f>
        <v>Amazonas</v>
      </c>
      <c r="C736" s="8" t="str">
        <f>+VLOOKUP(A736,[1]Mpios!D$10:E$1131,2,0)</f>
        <v>Puerto Nariño</v>
      </c>
      <c r="D736" s="40">
        <v>4</v>
      </c>
      <c r="E736" s="26">
        <f>+VLOOKUP(A736,[1]Mpios!D$10:P$1131,13,0)</f>
        <v>8162</v>
      </c>
      <c r="F736" s="48">
        <f t="shared" si="15"/>
        <v>49.007596177407493</v>
      </c>
    </row>
    <row r="737" spans="1:6">
      <c r="A737" s="25" t="s">
        <v>150</v>
      </c>
      <c r="B737" s="8" t="str">
        <f>+VLOOKUP(A737,[1]Mpios!B$10:C$1131,2,0)</f>
        <v>Antioquia</v>
      </c>
      <c r="C737" s="8" t="str">
        <f>+VLOOKUP(A737,[1]Mpios!D$10:E$1131,2,0)</f>
        <v>Valparaíso</v>
      </c>
      <c r="D737" s="40">
        <v>3</v>
      </c>
      <c r="E737" s="26">
        <f>+VLOOKUP(A737,[1]Mpios!D$10:P$1131,13,0)</f>
        <v>6174</v>
      </c>
      <c r="F737" s="48">
        <f t="shared" si="15"/>
        <v>48.590864917395528</v>
      </c>
    </row>
    <row r="738" spans="1:6">
      <c r="A738" s="25" t="s">
        <v>523</v>
      </c>
      <c r="B738" s="8" t="str">
        <f>+VLOOKUP(A738,[1]Mpios!B$10:C$1131,2,0)</f>
        <v>La Guajira</v>
      </c>
      <c r="C738" s="8" t="str">
        <f>+VLOOKUP(A738,[1]Mpios!D$10:E$1131,2,0)</f>
        <v>Hatonuevo</v>
      </c>
      <c r="D738" s="40">
        <v>12</v>
      </c>
      <c r="E738" s="26">
        <f>+VLOOKUP(A738,[1]Mpios!D$10:P$1131,13,0)</f>
        <v>24916</v>
      </c>
      <c r="F738" s="48">
        <f t="shared" si="15"/>
        <v>48.161823727725157</v>
      </c>
    </row>
    <row r="739" spans="1:6">
      <c r="A739" s="25" t="s">
        <v>417</v>
      </c>
      <c r="B739" s="8" t="str">
        <f>+VLOOKUP(A739,[1]Mpios!B$10:C$1131,2,0)</f>
        <v>Cundinamarca</v>
      </c>
      <c r="C739" s="8" t="str">
        <f>+VLOOKUP(A739,[1]Mpios!D$10:E$1131,2,0)</f>
        <v>La Mesa</v>
      </c>
      <c r="D739" s="40">
        <v>15</v>
      </c>
      <c r="E739" s="26">
        <f>+VLOOKUP(A739,[1]Mpios!D$10:P$1131,13,0)</f>
        <v>31350</v>
      </c>
      <c r="F739" s="48">
        <f t="shared" si="15"/>
        <v>47.846889952153113</v>
      </c>
    </row>
    <row r="740" spans="1:6">
      <c r="A740" s="25" t="s">
        <v>446</v>
      </c>
      <c r="B740" s="8" t="str">
        <f>+VLOOKUP(A740,[1]Mpios!B$10:C$1131,2,0)</f>
        <v>Cundinamarca</v>
      </c>
      <c r="C740" s="8" t="str">
        <f>+VLOOKUP(A740,[1]Mpios!D$10:E$1131,2,0)</f>
        <v>Vianí</v>
      </c>
      <c r="D740" s="40">
        <v>2</v>
      </c>
      <c r="E740" s="26">
        <f>+VLOOKUP(A740,[1]Mpios!D$10:P$1131,13,0)</f>
        <v>4191</v>
      </c>
      <c r="F740" s="48">
        <f t="shared" si="15"/>
        <v>47.721307563827246</v>
      </c>
    </row>
    <row r="741" spans="1:6">
      <c r="A741" s="25" t="s">
        <v>725</v>
      </c>
      <c r="B741" s="8" t="str">
        <f>+VLOOKUP(A741,[1]Mpios!B$10:C$1131,2,0)</f>
        <v>Santander</v>
      </c>
      <c r="C741" s="8" t="str">
        <f>+VLOOKUP(A741,[1]Mpios!D$10:E$1131,2,0)</f>
        <v>Florián</v>
      </c>
      <c r="D741" s="40">
        <v>3</v>
      </c>
      <c r="E741" s="26">
        <f>+VLOOKUP(A741,[1]Mpios!D$10:P$1131,13,0)</f>
        <v>6301</v>
      </c>
      <c r="F741" s="48">
        <f t="shared" si="15"/>
        <v>47.611490239644503</v>
      </c>
    </row>
    <row r="742" spans="1:6">
      <c r="A742" s="25" t="s">
        <v>169</v>
      </c>
      <c r="B742" s="8" t="str">
        <f>+VLOOKUP(A742,[1]Mpios!B$10:C$1131,2,0)</f>
        <v>Atlántico</v>
      </c>
      <c r="C742" s="8" t="str">
        <f>+VLOOKUP(A742,[1]Mpios!D$10:E$1131,2,0)</f>
        <v>Sabanagrande</v>
      </c>
      <c r="D742" s="40">
        <v>15</v>
      </c>
      <c r="E742" s="26">
        <f>+VLOOKUP(A742,[1]Mpios!D$10:P$1131,13,0)</f>
        <v>31678</v>
      </c>
      <c r="F742" s="48">
        <f t="shared" si="15"/>
        <v>47.351474209230382</v>
      </c>
    </row>
    <row r="743" spans="1:6">
      <c r="A743" s="25" t="s">
        <v>250</v>
      </c>
      <c r="B743" s="8" t="str">
        <f>+VLOOKUP(A743,[1]Mpios!B$10:C$1131,2,0)</f>
        <v>Boyacá</v>
      </c>
      <c r="C743" s="8" t="str">
        <f>+VLOOKUP(A743,[1]Mpios!D$10:E$1131,2,0)</f>
        <v>Tasco</v>
      </c>
      <c r="D743" s="40">
        <v>3</v>
      </c>
      <c r="E743" s="26">
        <f>+VLOOKUP(A743,[1]Mpios!D$10:P$1131,13,0)</f>
        <v>6361</v>
      </c>
      <c r="F743" s="48">
        <f t="shared" si="15"/>
        <v>47.162395849709164</v>
      </c>
    </row>
    <row r="744" spans="1:6">
      <c r="A744" s="25" t="s">
        <v>696</v>
      </c>
      <c r="B744" s="8" t="str">
        <f>+VLOOKUP(A744,[1]Mpios!B$10:C$1131,2,0)</f>
        <v>Risaralda</v>
      </c>
      <c r="C744" s="8" t="str">
        <f>+VLOOKUP(A744,[1]Mpios!D$10:E$1131,2,0)</f>
        <v>Belén de Umbría</v>
      </c>
      <c r="D744" s="40">
        <v>13</v>
      </c>
      <c r="E744" s="26">
        <f>+VLOOKUP(A744,[1]Mpios!D$10:P$1131,13,0)</f>
        <v>27721</v>
      </c>
      <c r="F744" s="48">
        <f t="shared" si="15"/>
        <v>46.89585512788139</v>
      </c>
    </row>
    <row r="745" spans="1:6">
      <c r="A745" s="25" t="s">
        <v>485</v>
      </c>
      <c r="B745" s="8" t="str">
        <f>+VLOOKUP(A745,[1]Mpios!B$10:C$1131,2,0)</f>
        <v>Huila</v>
      </c>
      <c r="C745" s="8" t="str">
        <f>+VLOOKUP(A745,[1]Mpios!D$10:E$1131,2,0)</f>
        <v>Altamira</v>
      </c>
      <c r="D745" s="40">
        <v>2</v>
      </c>
      <c r="E745" s="26">
        <f>+VLOOKUP(A745,[1]Mpios!D$10:P$1131,13,0)</f>
        <v>4293</v>
      </c>
      <c r="F745" s="48">
        <f t="shared" si="15"/>
        <v>46.587467971115771</v>
      </c>
    </row>
    <row r="746" spans="1:6">
      <c r="A746" s="25" t="s">
        <v>633</v>
      </c>
      <c r="B746" s="8" t="str">
        <f>+VLOOKUP(A746,[1]Mpios!B$10:C$1131,2,0)</f>
        <v>Nariño</v>
      </c>
      <c r="C746" s="8" t="str">
        <f>+VLOOKUP(A746,[1]Mpios!D$10:E$1131,2,0)</f>
        <v>Pupiales</v>
      </c>
      <c r="D746" s="40">
        <v>9</v>
      </c>
      <c r="E746" s="26">
        <f>+VLOOKUP(A746,[1]Mpios!D$10:P$1131,13,0)</f>
        <v>19388</v>
      </c>
      <c r="F746" s="48">
        <f t="shared" si="15"/>
        <v>46.420466267794517</v>
      </c>
    </row>
    <row r="747" spans="1:6">
      <c r="A747" s="25" t="s">
        <v>611</v>
      </c>
      <c r="B747" s="8" t="str">
        <f>+VLOOKUP(A747,[1]Mpios!B$10:C$1131,2,0)</f>
        <v>Nariño</v>
      </c>
      <c r="C747" s="8" t="str">
        <f>+VLOOKUP(A747,[1]Mpios!D$10:E$1131,2,0)</f>
        <v>Iles</v>
      </c>
      <c r="D747" s="40">
        <v>4</v>
      </c>
      <c r="E747" s="26">
        <f>+VLOOKUP(A747,[1]Mpios!D$10:P$1131,13,0)</f>
        <v>8701</v>
      </c>
      <c r="F747" s="48">
        <f t="shared" si="15"/>
        <v>45.971727387656593</v>
      </c>
    </row>
    <row r="748" spans="1:6">
      <c r="A748" s="25" t="s">
        <v>751</v>
      </c>
      <c r="B748" s="8" t="str">
        <f>+VLOOKUP(A748,[1]Mpios!B$10:C$1131,2,0)</f>
        <v>Santander</v>
      </c>
      <c r="C748" s="8" t="str">
        <f>+VLOOKUP(A748,[1]Mpios!D$10:E$1131,2,0)</f>
        <v>Socorro</v>
      </c>
      <c r="D748" s="40">
        <v>14</v>
      </c>
      <c r="E748" s="26">
        <f>+VLOOKUP(A748,[1]Mpios!D$10:P$1131,13,0)</f>
        <v>30577</v>
      </c>
      <c r="F748" s="48">
        <f t="shared" si="15"/>
        <v>45.78604833698531</v>
      </c>
    </row>
    <row r="749" spans="1:6">
      <c r="A749" s="25" t="s">
        <v>208</v>
      </c>
      <c r="B749" s="8" t="str">
        <f>+VLOOKUP(A749,[1]Mpios!B$10:C$1131,2,0)</f>
        <v>Bolívar</v>
      </c>
      <c r="C749" s="8" t="str">
        <f>+VLOOKUP(A749,[1]Mpios!D$10:E$1131,2,0)</f>
        <v>Santa Catalina</v>
      </c>
      <c r="D749" s="40">
        <v>6</v>
      </c>
      <c r="E749" s="26">
        <f>+VLOOKUP(A749,[1]Mpios!D$10:P$1131,13,0)</f>
        <v>13169</v>
      </c>
      <c r="F749" s="48">
        <f t="shared" si="15"/>
        <v>45.561546055129476</v>
      </c>
    </row>
    <row r="750" spans="1:6">
      <c r="A750" s="25" t="s">
        <v>392</v>
      </c>
      <c r="B750" s="8" t="str">
        <f>+VLOOKUP(A750,[1]Mpios!B$10:C$1131,2,0)</f>
        <v>Cundinamarca</v>
      </c>
      <c r="C750" s="8" t="str">
        <f>+VLOOKUP(A750,[1]Mpios!D$10:E$1131,2,0)</f>
        <v>Agua de Dios</v>
      </c>
      <c r="D750" s="40">
        <v>5</v>
      </c>
      <c r="E750" s="26">
        <f>+VLOOKUP(A750,[1]Mpios!D$10:P$1131,13,0)</f>
        <v>10995</v>
      </c>
      <c r="F750" s="48">
        <f t="shared" si="15"/>
        <v>45.475216007276032</v>
      </c>
    </row>
    <row r="751" spans="1:6">
      <c r="A751" s="25" t="s">
        <v>865</v>
      </c>
      <c r="B751" s="8" t="str">
        <f>+VLOOKUP(A751,[1]Mpios!B$10:C$1131,2,0)</f>
        <v>Valle del Cauca</v>
      </c>
      <c r="C751" s="8" t="str">
        <f>+VLOOKUP(A751,[1]Mpios!D$10:E$1131,2,0)</f>
        <v>Vijes</v>
      </c>
      <c r="D751" s="40">
        <v>5</v>
      </c>
      <c r="E751" s="26">
        <f>+VLOOKUP(A751,[1]Mpios!D$10:P$1131,13,0)</f>
        <v>11010</v>
      </c>
      <c r="F751" s="48">
        <f t="shared" si="15"/>
        <v>45.413260672116259</v>
      </c>
    </row>
    <row r="752" spans="1:6">
      <c r="A752" s="25" t="s">
        <v>693</v>
      </c>
      <c r="B752" s="8" t="str">
        <f>+VLOOKUP(A752,[1]Mpios!B$10:C$1131,2,0)</f>
        <v>Risaralda</v>
      </c>
      <c r="C752" s="8" t="str">
        <f>+VLOOKUP(A752,[1]Mpios!D$10:E$1131,2,0)</f>
        <v>Pereira</v>
      </c>
      <c r="D752" s="40">
        <v>210</v>
      </c>
      <c r="E752" s="26">
        <f>+VLOOKUP(A752,[1]Mpios!D$10:P$1131,13,0)</f>
        <v>469644</v>
      </c>
      <c r="F752" s="48">
        <f t="shared" si="15"/>
        <v>44.714720085852264</v>
      </c>
    </row>
    <row r="753" spans="1:6">
      <c r="A753" s="25" t="s">
        <v>796</v>
      </c>
      <c r="B753" s="8" t="str">
        <f>+VLOOKUP(A753,[1]Mpios!B$10:C$1131,2,0)</f>
        <v>Tolima</v>
      </c>
      <c r="C753" s="8" t="str">
        <f>+VLOOKUP(A753,[1]Mpios!D$10:E$1131,2,0)</f>
        <v>Espinal</v>
      </c>
      <c r="D753" s="40">
        <v>34</v>
      </c>
      <c r="E753" s="26">
        <f>+VLOOKUP(A753,[1]Mpios!D$10:P$1131,13,0)</f>
        <v>76227</v>
      </c>
      <c r="F753" s="48">
        <f t="shared" si="15"/>
        <v>44.60361814055387</v>
      </c>
    </row>
    <row r="754" spans="1:6">
      <c r="A754" s="25" t="s">
        <v>545</v>
      </c>
      <c r="B754" s="8" t="str">
        <f>+VLOOKUP(A754,[1]Mpios!B$10:C$1131,2,0)</f>
        <v>Magdalena</v>
      </c>
      <c r="C754" s="8" t="str">
        <f>+VLOOKUP(A754,[1]Mpios!D$10:E$1131,2,0)</f>
        <v>Pijiño del Carmen</v>
      </c>
      <c r="D754" s="40">
        <v>7</v>
      </c>
      <c r="E754" s="26">
        <f>+VLOOKUP(A754,[1]Mpios!D$10:P$1131,13,0)</f>
        <v>15759</v>
      </c>
      <c r="F754" s="48">
        <f t="shared" si="15"/>
        <v>44.419062123231171</v>
      </c>
    </row>
    <row r="755" spans="1:6">
      <c r="A755" s="25" t="s">
        <v>232</v>
      </c>
      <c r="B755" s="8" t="str">
        <f>+VLOOKUP(A755,[1]Mpios!B$10:C$1131,2,0)</f>
        <v>Boyacá</v>
      </c>
      <c r="C755" s="8" t="str">
        <f>+VLOOKUP(A755,[1]Mpios!D$10:E$1131,2,0)</f>
        <v>Muzo</v>
      </c>
      <c r="D755" s="40">
        <v>4</v>
      </c>
      <c r="E755" s="26">
        <f>+VLOOKUP(A755,[1]Mpios!D$10:P$1131,13,0)</f>
        <v>9040</v>
      </c>
      <c r="F755" s="48">
        <f t="shared" si="15"/>
        <v>44.247787610619469</v>
      </c>
    </row>
    <row r="756" spans="1:6">
      <c r="A756" s="25" t="s">
        <v>212</v>
      </c>
      <c r="B756" s="8" t="str">
        <f>+VLOOKUP(A756,[1]Mpios!B$10:C$1131,2,0)</f>
        <v>Bolívar</v>
      </c>
      <c r="C756" s="8" t="str">
        <f>+VLOOKUP(A756,[1]Mpios!D$10:E$1131,2,0)</f>
        <v>Talaigua Nuevo</v>
      </c>
      <c r="D756" s="40">
        <v>5</v>
      </c>
      <c r="E756" s="26">
        <f>+VLOOKUP(A756,[1]Mpios!D$10:P$1131,13,0)</f>
        <v>11350</v>
      </c>
      <c r="F756" s="48">
        <f t="shared" si="15"/>
        <v>44.052863436123353</v>
      </c>
    </row>
    <row r="757" spans="1:6">
      <c r="A757" s="25" t="s">
        <v>653</v>
      </c>
      <c r="B757" s="8" t="str">
        <f>+VLOOKUP(A757,[1]Mpios!B$10:C$1131,2,0)</f>
        <v>Norte de Santander</v>
      </c>
      <c r="C757" s="8" t="str">
        <f>+VLOOKUP(A757,[1]Mpios!D$10:E$1131,2,0)</f>
        <v>Bochalema</v>
      </c>
      <c r="D757" s="40">
        <v>3</v>
      </c>
      <c r="E757" s="26">
        <f>+VLOOKUP(A757,[1]Mpios!D$10:P$1131,13,0)</f>
        <v>6973</v>
      </c>
      <c r="F757" s="48">
        <f t="shared" si="15"/>
        <v>43.023089057794351</v>
      </c>
    </row>
    <row r="758" spans="1:6">
      <c r="A758" s="25" t="s">
        <v>262</v>
      </c>
      <c r="B758" s="8" t="str">
        <f>+VLOOKUP(A758,[1]Mpios!B$10:C$1131,2,0)</f>
        <v>Caldas</v>
      </c>
      <c r="C758" s="8" t="str">
        <f>+VLOOKUP(A758,[1]Mpios!D$10:E$1131,2,0)</f>
        <v>Manzanares</v>
      </c>
      <c r="D758" s="40">
        <v>10</v>
      </c>
      <c r="E758" s="26">
        <f>+VLOOKUP(A758,[1]Mpios!D$10:P$1131,13,0)</f>
        <v>23274</v>
      </c>
      <c r="F758" s="48">
        <f t="shared" si="15"/>
        <v>42.966400274984963</v>
      </c>
    </row>
    <row r="759" spans="1:6">
      <c r="A759" s="25" t="s">
        <v>551</v>
      </c>
      <c r="B759" s="8" t="str">
        <f>+VLOOKUP(A759,[1]Mpios!B$10:C$1131,2,0)</f>
        <v>Magdalena</v>
      </c>
      <c r="C759" s="8" t="str">
        <f>+VLOOKUP(A759,[1]Mpios!D$10:E$1131,2,0)</f>
        <v>Salamina</v>
      </c>
      <c r="D759" s="40">
        <v>3</v>
      </c>
      <c r="E759" s="26">
        <f>+VLOOKUP(A759,[1]Mpios!D$10:P$1131,13,0)</f>
        <v>7089</v>
      </c>
      <c r="F759" s="48">
        <f t="shared" si="15"/>
        <v>42.319085907744395</v>
      </c>
    </row>
    <row r="760" spans="1:6">
      <c r="A760" s="25" t="s">
        <v>539</v>
      </c>
      <c r="B760" s="8" t="str">
        <f>+VLOOKUP(A760,[1]Mpios!B$10:C$1131,2,0)</f>
        <v>Magdalena</v>
      </c>
      <c r="C760" s="8" t="str">
        <f>+VLOOKUP(A760,[1]Mpios!D$10:E$1131,2,0)</f>
        <v>El Piñon</v>
      </c>
      <c r="D760" s="40">
        <v>7</v>
      </c>
      <c r="E760" s="26">
        <f>+VLOOKUP(A760,[1]Mpios!D$10:P$1131,13,0)</f>
        <v>16752</v>
      </c>
      <c r="F760" s="48">
        <f t="shared" si="15"/>
        <v>41.786055396370585</v>
      </c>
    </row>
    <row r="761" spans="1:6">
      <c r="A761" s="25" t="s">
        <v>227</v>
      </c>
      <c r="B761" s="8" t="str">
        <f>+VLOOKUP(A761,[1]Mpios!B$10:C$1131,2,0)</f>
        <v>Boyacá</v>
      </c>
      <c r="C761" s="8" t="str">
        <f>+VLOOKUP(A761,[1]Mpios!D$10:E$1131,2,0)</f>
        <v>Gameza</v>
      </c>
      <c r="D761" s="40">
        <v>2</v>
      </c>
      <c r="E761" s="26">
        <f>+VLOOKUP(A761,[1]Mpios!D$10:P$1131,13,0)</f>
        <v>4856</v>
      </c>
      <c r="F761" s="48">
        <f t="shared" si="15"/>
        <v>41.186161449752881</v>
      </c>
    </row>
    <row r="762" spans="1:6">
      <c r="A762" s="25" t="s">
        <v>394</v>
      </c>
      <c r="B762" s="8" t="str">
        <f>+VLOOKUP(A762,[1]Mpios!B$10:C$1131,2,0)</f>
        <v>Cundinamarca</v>
      </c>
      <c r="C762" s="8" t="str">
        <f>+VLOOKUP(A762,[1]Mpios!D$10:E$1131,2,0)</f>
        <v>Arbeláez</v>
      </c>
      <c r="D762" s="40">
        <v>5</v>
      </c>
      <c r="E762" s="26">
        <f>+VLOOKUP(A762,[1]Mpios!D$10:P$1131,13,0)</f>
        <v>12292</v>
      </c>
      <c r="F762" s="48">
        <f t="shared" si="15"/>
        <v>40.676863000325419</v>
      </c>
    </row>
    <row r="763" spans="1:6">
      <c r="A763" s="25" t="s">
        <v>216</v>
      </c>
      <c r="B763" s="8" t="str">
        <f>+VLOOKUP(A763,[1]Mpios!B$10:C$1131,2,0)</f>
        <v>Bolívar</v>
      </c>
      <c r="C763" s="8" t="str">
        <f>+VLOOKUP(A763,[1]Mpios!D$10:E$1131,2,0)</f>
        <v>Villanueva</v>
      </c>
      <c r="D763" s="40">
        <v>8</v>
      </c>
      <c r="E763" s="26">
        <f>+VLOOKUP(A763,[1]Mpios!D$10:P$1131,13,0)</f>
        <v>19691</v>
      </c>
      <c r="F763" s="48">
        <f t="shared" si="15"/>
        <v>40.627697933065868</v>
      </c>
    </row>
    <row r="764" spans="1:6">
      <c r="A764" s="25" t="s">
        <v>386</v>
      </c>
      <c r="B764" s="8" t="str">
        <f>+VLOOKUP(A764,[1]Mpios!B$10:C$1131,2,0)</f>
        <v>Córdoba</v>
      </c>
      <c r="C764" s="8" t="str">
        <f>+VLOOKUP(A764,[1]Mpios!D$10:E$1131,2,0)</f>
        <v>San Carlos</v>
      </c>
      <c r="D764" s="40">
        <v>11</v>
      </c>
      <c r="E764" s="26">
        <f>+VLOOKUP(A764,[1]Mpios!D$10:P$1131,13,0)</f>
        <v>27104</v>
      </c>
      <c r="F764" s="48">
        <f t="shared" si="15"/>
        <v>40.584415584415588</v>
      </c>
    </row>
    <row r="765" spans="1:6">
      <c r="A765" s="25" t="s">
        <v>413</v>
      </c>
      <c r="B765" s="8" t="str">
        <f>+VLOOKUP(A765,[1]Mpios!B$10:C$1131,2,0)</f>
        <v>Cundinamarca</v>
      </c>
      <c r="C765" s="8" t="str">
        <f>+VLOOKUP(A765,[1]Mpios!D$10:E$1131,2,0)</f>
        <v>Guayabetal</v>
      </c>
      <c r="D765" s="40">
        <v>2</v>
      </c>
      <c r="E765" s="26">
        <f>+VLOOKUP(A765,[1]Mpios!D$10:P$1131,13,0)</f>
        <v>4931</v>
      </c>
      <c r="F765" s="48">
        <f t="shared" si="15"/>
        <v>40.559724193875482</v>
      </c>
    </row>
    <row r="766" spans="1:6">
      <c r="A766" s="25" t="s">
        <v>917</v>
      </c>
      <c r="B766" s="8" t="str">
        <f>+VLOOKUP(A766,[1]Mpios!B$10:C$1131,2,0)</f>
        <v>Guainía</v>
      </c>
      <c r="C766" s="8" t="str">
        <f>+VLOOKUP(A766,[1]Mpios!D$10:E$1131,2,0)</f>
        <v>Cacahual (CD)</v>
      </c>
      <c r="D766" s="40">
        <v>1</v>
      </c>
      <c r="E766" s="26">
        <f>+VLOOKUP(A766,[1]Mpios!D$10:P$1131,13,0)</f>
        <v>2474</v>
      </c>
      <c r="F766" s="48">
        <f t="shared" si="15"/>
        <v>40.420371867421181</v>
      </c>
    </row>
    <row r="767" spans="1:6">
      <c r="A767" s="25" t="s">
        <v>759</v>
      </c>
      <c r="B767" s="8" t="str">
        <f>+VLOOKUP(A767,[1]Mpios!B$10:C$1131,2,0)</f>
        <v>Sucre</v>
      </c>
      <c r="C767" s="8" t="str">
        <f>+VLOOKUP(A767,[1]Mpios!D$10:E$1131,2,0)</f>
        <v>Corozal</v>
      </c>
      <c r="D767" s="40">
        <v>25</v>
      </c>
      <c r="E767" s="26">
        <f>+VLOOKUP(A767,[1]Mpios!D$10:P$1131,13,0)</f>
        <v>62409</v>
      </c>
      <c r="F767" s="48">
        <f t="shared" si="15"/>
        <v>40.058324921085102</v>
      </c>
    </row>
    <row r="768" spans="1:6">
      <c r="A768" s="25" t="s">
        <v>75</v>
      </c>
      <c r="B768" s="8" t="str">
        <f>+VLOOKUP(A768,[1]Mpios!B$10:C$1131,2,0)</f>
        <v>Antioquia</v>
      </c>
      <c r="C768" s="8" t="str">
        <f>+VLOOKUP(A768,[1]Mpios!D$10:E$1131,2,0)</f>
        <v>Copacabana</v>
      </c>
      <c r="D768" s="40">
        <v>28</v>
      </c>
      <c r="E768" s="26">
        <f>+VLOOKUP(A768,[1]Mpios!D$10:P$1131,13,0)</f>
        <v>70171</v>
      </c>
      <c r="F768" s="48">
        <f t="shared" si="15"/>
        <v>39.902523834632539</v>
      </c>
    </row>
    <row r="769" spans="1:6">
      <c r="A769" s="25" t="s">
        <v>234</v>
      </c>
      <c r="B769" s="8" t="str">
        <f>+VLOOKUP(A769,[1]Mpios!B$10:C$1131,2,0)</f>
        <v>Boyacá</v>
      </c>
      <c r="C769" s="8" t="str">
        <f>+VLOOKUP(A769,[1]Mpios!D$10:E$1131,2,0)</f>
        <v>Pachavita</v>
      </c>
      <c r="D769" s="40">
        <v>1</v>
      </c>
      <c r="E769" s="26">
        <f>+VLOOKUP(A769,[1]Mpios!D$10:P$1131,13,0)</f>
        <v>2508</v>
      </c>
      <c r="F769" s="48">
        <f t="shared" si="15"/>
        <v>39.872408293460929</v>
      </c>
    </row>
    <row r="770" spans="1:6">
      <c r="A770" s="25" t="s">
        <v>275</v>
      </c>
      <c r="B770" s="8" t="str">
        <f>+VLOOKUP(A770,[1]Mpios!B$10:C$1131,2,0)</f>
        <v>Caldas</v>
      </c>
      <c r="C770" s="8" t="str">
        <f>+VLOOKUP(A770,[1]Mpios!D$10:E$1131,2,0)</f>
        <v>San José</v>
      </c>
      <c r="D770" s="40">
        <v>3</v>
      </c>
      <c r="E770" s="26">
        <f>+VLOOKUP(A770,[1]Mpios!D$10:P$1131,13,0)</f>
        <v>7588</v>
      </c>
      <c r="F770" s="48">
        <f t="shared" si="15"/>
        <v>39.53610964681075</v>
      </c>
    </row>
    <row r="771" spans="1:6">
      <c r="A771" s="25" t="s">
        <v>218</v>
      </c>
      <c r="B771" s="8" t="str">
        <f>+VLOOKUP(A771,[1]Mpios!B$10:C$1131,2,0)</f>
        <v>Boyacá</v>
      </c>
      <c r="C771" s="8" t="str">
        <f>+VLOOKUP(A771,[1]Mpios!D$10:E$1131,2,0)</f>
        <v>Aquitania</v>
      </c>
      <c r="D771" s="40">
        <v>6</v>
      </c>
      <c r="E771" s="26">
        <f>+VLOOKUP(A771,[1]Mpios!D$10:P$1131,13,0)</f>
        <v>15241</v>
      </c>
      <c r="F771" s="48">
        <f t="shared" ref="F771:F834" si="16">+(D771/E771)*100000</f>
        <v>39.367495571156752</v>
      </c>
    </row>
    <row r="772" spans="1:6">
      <c r="A772" s="25" t="s">
        <v>907</v>
      </c>
      <c r="B772" s="8" t="str">
        <f>+VLOOKUP(A772,[1]Mpios!B$10:C$1131,2,0)</f>
        <v>Archipiélago de San Andrés</v>
      </c>
      <c r="C772" s="8" t="str">
        <f>+VLOOKUP(A772,[1]Mpios!D$10:E$1131,2,0)</f>
        <v>Providencia</v>
      </c>
      <c r="D772" s="40">
        <v>2</v>
      </c>
      <c r="E772" s="26">
        <f>+VLOOKUP(A772,[1]Mpios!D$10:P$1131,13,0)</f>
        <v>5137</v>
      </c>
      <c r="F772" s="48">
        <f t="shared" si="16"/>
        <v>38.933229511387971</v>
      </c>
    </row>
    <row r="773" spans="1:6">
      <c r="A773" s="25" t="s">
        <v>219</v>
      </c>
      <c r="B773" s="8" t="str">
        <f>+VLOOKUP(A773,[1]Mpios!B$10:C$1131,2,0)</f>
        <v>Boyacá</v>
      </c>
      <c r="C773" s="8" t="str">
        <f>+VLOOKUP(A773,[1]Mpios!D$10:E$1131,2,0)</f>
        <v>Arcabuco</v>
      </c>
      <c r="D773" s="40">
        <v>2</v>
      </c>
      <c r="E773" s="26">
        <f>+VLOOKUP(A773,[1]Mpios!D$10:P$1131,13,0)</f>
        <v>5240</v>
      </c>
      <c r="F773" s="48">
        <f t="shared" si="16"/>
        <v>38.167938931297712</v>
      </c>
    </row>
    <row r="774" spans="1:6">
      <c r="A774" s="25" t="s">
        <v>682</v>
      </c>
      <c r="B774" s="8" t="str">
        <f>+VLOOKUP(A774,[1]Mpios!B$10:C$1131,2,0)</f>
        <v>Quindio</v>
      </c>
      <c r="C774" s="8" t="str">
        <f>+VLOOKUP(A774,[1]Mpios!D$10:E$1131,2,0)</f>
        <v>Armenia</v>
      </c>
      <c r="D774" s="40">
        <v>113</v>
      </c>
      <c r="E774" s="26">
        <f>+VLOOKUP(A774,[1]Mpios!D$10:P$1131,13,0)</f>
        <v>296691</v>
      </c>
      <c r="F774" s="48">
        <f t="shared" si="16"/>
        <v>38.086763669946173</v>
      </c>
    </row>
    <row r="775" spans="1:6">
      <c r="A775" s="25" t="s">
        <v>669</v>
      </c>
      <c r="B775" s="8" t="str">
        <f>+VLOOKUP(A775,[1]Mpios!B$10:C$1131,2,0)</f>
        <v>Norte de Santander</v>
      </c>
      <c r="C775" s="8" t="str">
        <f>+VLOOKUP(A775,[1]Mpios!D$10:E$1131,2,0)</f>
        <v>Los Patios</v>
      </c>
      <c r="D775" s="40">
        <v>29</v>
      </c>
      <c r="E775" s="26">
        <f>+VLOOKUP(A775,[1]Mpios!D$10:P$1131,13,0)</f>
        <v>76524</v>
      </c>
      <c r="F775" s="48">
        <f t="shared" si="16"/>
        <v>37.896607600229991</v>
      </c>
    </row>
    <row r="776" spans="1:6">
      <c r="A776" s="25" t="s">
        <v>717</v>
      </c>
      <c r="B776" s="8" t="str">
        <f>+VLOOKUP(A776,[1]Mpios!B$10:C$1131,2,0)</f>
        <v>Santander</v>
      </c>
      <c r="C776" s="8" t="str">
        <f>+VLOOKUP(A776,[1]Mpios!D$10:E$1131,2,0)</f>
        <v>Concepción</v>
      </c>
      <c r="D776" s="40">
        <v>2</v>
      </c>
      <c r="E776" s="26">
        <f>+VLOOKUP(A776,[1]Mpios!D$10:P$1131,13,0)</f>
        <v>5292</v>
      </c>
      <c r="F776" s="48">
        <f t="shared" si="16"/>
        <v>37.792894935752081</v>
      </c>
    </row>
    <row r="777" spans="1:6">
      <c r="A777" s="25" t="s">
        <v>102</v>
      </c>
      <c r="B777" s="8" t="str">
        <f>+VLOOKUP(A777,[1]Mpios!B$10:C$1131,2,0)</f>
        <v>Antioquia</v>
      </c>
      <c r="C777" s="8" t="str">
        <f>+VLOOKUP(A777,[1]Mpios!D$10:E$1131,2,0)</f>
        <v>Marinilla</v>
      </c>
      <c r="D777" s="40">
        <v>20</v>
      </c>
      <c r="E777" s="26">
        <f>+VLOOKUP(A777,[1]Mpios!D$10:P$1131,13,0)</f>
        <v>53374</v>
      </c>
      <c r="F777" s="48">
        <f t="shared" si="16"/>
        <v>37.471428036122461</v>
      </c>
    </row>
    <row r="778" spans="1:6">
      <c r="A778" s="25" t="s">
        <v>162</v>
      </c>
      <c r="B778" s="8" t="str">
        <f>+VLOOKUP(A778,[1]Mpios!B$10:C$1131,2,0)</f>
        <v>Atlántico</v>
      </c>
      <c r="C778" s="8" t="str">
        <f>+VLOOKUP(A778,[1]Mpios!D$10:E$1131,2,0)</f>
        <v>Luruaco</v>
      </c>
      <c r="D778" s="40">
        <v>10</v>
      </c>
      <c r="E778" s="26">
        <f>+VLOOKUP(A778,[1]Mpios!D$10:P$1131,13,0)</f>
        <v>26889</v>
      </c>
      <c r="F778" s="48">
        <f t="shared" si="16"/>
        <v>37.189928967235673</v>
      </c>
    </row>
    <row r="779" spans="1:6">
      <c r="A779" s="25" t="s">
        <v>754</v>
      </c>
      <c r="B779" s="8" t="str">
        <f>+VLOOKUP(A779,[1]Mpios!B$10:C$1131,2,0)</f>
        <v>Santander</v>
      </c>
      <c r="C779" s="8" t="str">
        <f>+VLOOKUP(A779,[1]Mpios!D$10:E$1131,2,0)</f>
        <v>Vélez</v>
      </c>
      <c r="D779" s="40">
        <v>7</v>
      </c>
      <c r="E779" s="26">
        <f>+VLOOKUP(A779,[1]Mpios!D$10:P$1131,13,0)</f>
        <v>19057</v>
      </c>
      <c r="F779" s="48">
        <f t="shared" si="16"/>
        <v>36.731909534554234</v>
      </c>
    </row>
    <row r="780" spans="1:6">
      <c r="A780" s="25" t="s">
        <v>369</v>
      </c>
      <c r="B780" s="8" t="str">
        <f>+VLOOKUP(A780,[1]Mpios!B$10:C$1131,2,0)</f>
        <v>Córdoba</v>
      </c>
      <c r="C780" s="8" t="str">
        <f>+VLOOKUP(A780,[1]Mpios!D$10:E$1131,2,0)</f>
        <v>Ciénaga de Oro</v>
      </c>
      <c r="D780" s="40">
        <v>23</v>
      </c>
      <c r="E780" s="26">
        <f>+VLOOKUP(A780,[1]Mpios!D$10:P$1131,13,0)</f>
        <v>64226</v>
      </c>
      <c r="F780" s="48">
        <f t="shared" si="16"/>
        <v>35.811042257029868</v>
      </c>
    </row>
    <row r="781" spans="1:6">
      <c r="A781" s="25" t="s">
        <v>812</v>
      </c>
      <c r="B781" s="8" t="str">
        <f>+VLOOKUP(A781,[1]Mpios!B$10:C$1131,2,0)</f>
        <v>Tolima</v>
      </c>
      <c r="C781" s="8" t="str">
        <f>+VLOOKUP(A781,[1]Mpios!D$10:E$1131,2,0)</f>
        <v>Piedras</v>
      </c>
      <c r="D781" s="40">
        <v>2</v>
      </c>
      <c r="E781" s="26">
        <f>+VLOOKUP(A781,[1]Mpios!D$10:P$1131,13,0)</f>
        <v>5619</v>
      </c>
      <c r="F781" s="48">
        <f t="shared" si="16"/>
        <v>35.593521978999817</v>
      </c>
    </row>
    <row r="782" spans="1:6">
      <c r="A782" s="25" t="s">
        <v>257</v>
      </c>
      <c r="B782" s="8" t="str">
        <f>+VLOOKUP(A782,[1]Mpios!B$10:C$1131,2,0)</f>
        <v>Caldas</v>
      </c>
      <c r="C782" s="8" t="str">
        <f>+VLOOKUP(A782,[1]Mpios!D$10:E$1131,2,0)</f>
        <v>Aranzazu</v>
      </c>
      <c r="D782" s="40">
        <v>4</v>
      </c>
      <c r="E782" s="26">
        <f>+VLOOKUP(A782,[1]Mpios!D$10:P$1131,13,0)</f>
        <v>11422</v>
      </c>
      <c r="F782" s="48">
        <f t="shared" si="16"/>
        <v>35.020136578532657</v>
      </c>
    </row>
    <row r="783" spans="1:6">
      <c r="A783" s="25" t="s">
        <v>627</v>
      </c>
      <c r="B783" s="8" t="str">
        <f>+VLOOKUP(A783,[1]Mpios!B$10:C$1131,2,0)</f>
        <v>Nariño</v>
      </c>
      <c r="C783" s="8" t="str">
        <f>+VLOOKUP(A783,[1]Mpios!D$10:E$1131,2,0)</f>
        <v>Ospina</v>
      </c>
      <c r="D783" s="40">
        <v>3</v>
      </c>
      <c r="E783" s="26">
        <f>+VLOOKUP(A783,[1]Mpios!D$10:P$1131,13,0)</f>
        <v>8713</v>
      </c>
      <c r="F783" s="48">
        <f t="shared" si="16"/>
        <v>34.431309537472742</v>
      </c>
    </row>
    <row r="784" spans="1:6">
      <c r="A784" s="25" t="s">
        <v>269</v>
      </c>
      <c r="B784" s="8" t="str">
        <f>+VLOOKUP(A784,[1]Mpios!B$10:C$1131,2,0)</f>
        <v>Caldas</v>
      </c>
      <c r="C784" s="8" t="str">
        <f>+VLOOKUP(A784,[1]Mpios!D$10:E$1131,2,0)</f>
        <v>Palestina</v>
      </c>
      <c r="D784" s="40">
        <v>6</v>
      </c>
      <c r="E784" s="26">
        <f>+VLOOKUP(A784,[1]Mpios!D$10:P$1131,13,0)</f>
        <v>17760</v>
      </c>
      <c r="F784" s="48">
        <f t="shared" si="16"/>
        <v>33.783783783783782</v>
      </c>
    </row>
    <row r="785" spans="1:6">
      <c r="A785" s="25" t="s">
        <v>278</v>
      </c>
      <c r="B785" s="8" t="str">
        <f>+VLOOKUP(A785,[1]Mpios!B$10:C$1131,2,0)</f>
        <v>Caldas</v>
      </c>
      <c r="C785" s="8" t="str">
        <f>+VLOOKUP(A785,[1]Mpios!D$10:E$1131,2,0)</f>
        <v>Villamaría</v>
      </c>
      <c r="D785" s="40">
        <v>19</v>
      </c>
      <c r="E785" s="26">
        <f>+VLOOKUP(A785,[1]Mpios!D$10:P$1131,13,0)</f>
        <v>56288</v>
      </c>
      <c r="F785" s="48">
        <f t="shared" si="16"/>
        <v>33.754974417282547</v>
      </c>
    </row>
    <row r="786" spans="1:6">
      <c r="A786" s="25" t="s">
        <v>734</v>
      </c>
      <c r="B786" s="8" t="str">
        <f>+VLOOKUP(A786,[1]Mpios!B$10:C$1131,2,0)</f>
        <v>Santander</v>
      </c>
      <c r="C786" s="8" t="str">
        <f>+VLOOKUP(A786,[1]Mpios!D$10:E$1131,2,0)</f>
        <v>Lebríja</v>
      </c>
      <c r="D786" s="40">
        <v>13</v>
      </c>
      <c r="E786" s="26">
        <f>+VLOOKUP(A786,[1]Mpios!D$10:P$1131,13,0)</f>
        <v>38560</v>
      </c>
      <c r="F786" s="48">
        <f t="shared" si="16"/>
        <v>33.713692946058089</v>
      </c>
    </row>
    <row r="787" spans="1:6">
      <c r="A787" s="25" t="s">
        <v>374</v>
      </c>
      <c r="B787" s="8" t="str">
        <f>+VLOOKUP(A787,[1]Mpios!B$10:C$1131,2,0)</f>
        <v>Córdoba</v>
      </c>
      <c r="C787" s="8" t="str">
        <f>+VLOOKUP(A787,[1]Mpios!D$10:E$1131,2,0)</f>
        <v>Momil</v>
      </c>
      <c r="D787" s="40">
        <v>5</v>
      </c>
      <c r="E787" s="26">
        <f>+VLOOKUP(A787,[1]Mpios!D$10:P$1131,13,0)</f>
        <v>14864</v>
      </c>
      <c r="F787" s="48">
        <f t="shared" si="16"/>
        <v>33.638320775026912</v>
      </c>
    </row>
    <row r="788" spans="1:6">
      <c r="A788" s="25" t="s">
        <v>720</v>
      </c>
      <c r="B788" s="8" t="str">
        <f>+VLOOKUP(A788,[1]Mpios!B$10:C$1131,2,0)</f>
        <v>Santander</v>
      </c>
      <c r="C788" s="8" t="str">
        <f>+VLOOKUP(A788,[1]Mpios!D$10:E$1131,2,0)</f>
        <v>Curití</v>
      </c>
      <c r="D788" s="40">
        <v>4</v>
      </c>
      <c r="E788" s="26">
        <f>+VLOOKUP(A788,[1]Mpios!D$10:P$1131,13,0)</f>
        <v>11899</v>
      </c>
      <c r="F788" s="48">
        <f t="shared" si="16"/>
        <v>33.616270274813004</v>
      </c>
    </row>
    <row r="789" spans="1:6">
      <c r="A789" s="25" t="s">
        <v>215</v>
      </c>
      <c r="B789" s="8" t="str">
        <f>+VLOOKUP(A789,[1]Mpios!B$10:C$1131,2,0)</f>
        <v>Bolívar</v>
      </c>
      <c r="C789" s="8" t="str">
        <f>+VLOOKUP(A789,[1]Mpios!D$10:E$1131,2,0)</f>
        <v>Turbaná</v>
      </c>
      <c r="D789" s="40">
        <v>5</v>
      </c>
      <c r="E789" s="26">
        <f>+VLOOKUP(A789,[1]Mpios!D$10:P$1131,13,0)</f>
        <v>14883</v>
      </c>
      <c r="F789" s="48">
        <f t="shared" si="16"/>
        <v>33.595377276086808</v>
      </c>
    </row>
    <row r="790" spans="1:6">
      <c r="A790" s="25" t="s">
        <v>887</v>
      </c>
      <c r="B790" s="8" t="str">
        <f>+VLOOKUP(A790,[1]Mpios!B$10:C$1131,2,0)</f>
        <v>Casanare</v>
      </c>
      <c r="C790" s="8" t="str">
        <f>+VLOOKUP(A790,[1]Mpios!D$10:E$1131,2,0)</f>
        <v>Sabanalarga</v>
      </c>
      <c r="D790" s="40">
        <v>1</v>
      </c>
      <c r="E790" s="26">
        <f>+VLOOKUP(A790,[1]Mpios!D$10:P$1131,13,0)</f>
        <v>2987</v>
      </c>
      <c r="F790" s="48">
        <f t="shared" si="16"/>
        <v>33.478406427854033</v>
      </c>
    </row>
    <row r="791" spans="1:6">
      <c r="A791" s="25" t="s">
        <v>587</v>
      </c>
      <c r="B791" s="8" t="str">
        <f>+VLOOKUP(A791,[1]Mpios!B$10:C$1131,2,0)</f>
        <v>Nariño</v>
      </c>
      <c r="C791" s="8" t="str">
        <f>+VLOOKUP(A791,[1]Mpios!D$10:E$1131,2,0)</f>
        <v>Pasto</v>
      </c>
      <c r="D791" s="40">
        <v>147</v>
      </c>
      <c r="E791" s="26">
        <f>+VLOOKUP(A791,[1]Mpios!D$10:P$1131,13,0)</f>
        <v>440040</v>
      </c>
      <c r="F791" s="48">
        <f t="shared" si="16"/>
        <v>33.406053995091355</v>
      </c>
    </row>
    <row r="792" spans="1:6">
      <c r="A792" s="25" t="s">
        <v>806</v>
      </c>
      <c r="B792" s="8" t="str">
        <f>+VLOOKUP(A792,[1]Mpios!B$10:C$1131,2,0)</f>
        <v>Tolima</v>
      </c>
      <c r="C792" s="8" t="str">
        <f>+VLOOKUP(A792,[1]Mpios!D$10:E$1131,2,0)</f>
        <v>Mariquita</v>
      </c>
      <c r="D792" s="40">
        <v>11</v>
      </c>
      <c r="E792" s="26">
        <f>+VLOOKUP(A792,[1]Mpios!D$10:P$1131,13,0)</f>
        <v>33309</v>
      </c>
      <c r="F792" s="48">
        <f t="shared" si="16"/>
        <v>33.024107598546941</v>
      </c>
    </row>
    <row r="793" spans="1:6">
      <c r="A793" s="25" t="s">
        <v>263</v>
      </c>
      <c r="B793" s="8" t="str">
        <f>+VLOOKUP(A793,[1]Mpios!B$10:C$1131,2,0)</f>
        <v>Caldas</v>
      </c>
      <c r="C793" s="8" t="str">
        <f>+VLOOKUP(A793,[1]Mpios!D$10:E$1131,2,0)</f>
        <v>Marmato</v>
      </c>
      <c r="D793" s="40">
        <v>3</v>
      </c>
      <c r="E793" s="26">
        <f>+VLOOKUP(A793,[1]Mpios!D$10:P$1131,13,0)</f>
        <v>9096</v>
      </c>
      <c r="F793" s="48">
        <f t="shared" si="16"/>
        <v>32.981530343007911</v>
      </c>
    </row>
    <row r="794" spans="1:6">
      <c r="A794" s="25" t="s">
        <v>359</v>
      </c>
      <c r="B794" s="8" t="str">
        <f>+VLOOKUP(A794,[1]Mpios!B$10:C$1131,2,0)</f>
        <v>Cesar</v>
      </c>
      <c r="C794" s="8" t="str">
        <f>+VLOOKUP(A794,[1]Mpios!D$10:E$1131,2,0)</f>
        <v>San Alberto</v>
      </c>
      <c r="D794" s="40">
        <v>8</v>
      </c>
      <c r="E794" s="26">
        <f>+VLOOKUP(A794,[1]Mpios!D$10:P$1131,13,0)</f>
        <v>24652</v>
      </c>
      <c r="F794" s="48">
        <f t="shared" si="16"/>
        <v>32.451728054518902</v>
      </c>
    </row>
    <row r="795" spans="1:6">
      <c r="A795" s="25" t="s">
        <v>96</v>
      </c>
      <c r="B795" s="8" t="str">
        <f>+VLOOKUP(A795,[1]Mpios!B$10:C$1131,2,0)</f>
        <v>Antioquia</v>
      </c>
      <c r="C795" s="8" t="str">
        <f>+VLOOKUP(A795,[1]Mpios!D$10:E$1131,2,0)</f>
        <v>La Ceja</v>
      </c>
      <c r="D795" s="40">
        <v>17</v>
      </c>
      <c r="E795" s="26">
        <f>+VLOOKUP(A795,[1]Mpios!D$10:P$1131,13,0)</f>
        <v>52723</v>
      </c>
      <c r="F795" s="48">
        <f t="shared" si="16"/>
        <v>32.24399218557366</v>
      </c>
    </row>
    <row r="796" spans="1:6">
      <c r="A796" s="25" t="s">
        <v>184</v>
      </c>
      <c r="B796" s="8" t="str">
        <f>+VLOOKUP(A796,[1]Mpios!B$10:C$1131,2,0)</f>
        <v>Bolívar</v>
      </c>
      <c r="C796" s="8" t="str">
        <f>+VLOOKUP(A796,[1]Mpios!D$10:E$1131,2,0)</f>
        <v>Clemencia</v>
      </c>
      <c r="D796" s="40">
        <v>4</v>
      </c>
      <c r="E796" s="26">
        <f>+VLOOKUP(A796,[1]Mpios!D$10:P$1131,13,0)</f>
        <v>12540</v>
      </c>
      <c r="F796" s="48">
        <f t="shared" si="16"/>
        <v>31.897926634768741</v>
      </c>
    </row>
    <row r="797" spans="1:6">
      <c r="A797" s="25" t="s">
        <v>434</v>
      </c>
      <c r="B797" s="8" t="str">
        <f>+VLOOKUP(A797,[1]Mpios!B$10:C$1131,2,0)</f>
        <v>Cundinamarca</v>
      </c>
      <c r="C797" s="8" t="str">
        <f>+VLOOKUP(A797,[1]Mpios!D$10:E$1131,2,0)</f>
        <v>San Francisco</v>
      </c>
      <c r="D797" s="40">
        <v>3</v>
      </c>
      <c r="E797" s="26">
        <f>+VLOOKUP(A797,[1]Mpios!D$10:P$1131,13,0)</f>
        <v>9586</v>
      </c>
      <c r="F797" s="48">
        <f t="shared" si="16"/>
        <v>31.295639474233255</v>
      </c>
    </row>
    <row r="798" spans="1:6">
      <c r="A798" s="25" t="s">
        <v>190</v>
      </c>
      <c r="B798" s="8" t="str">
        <f>+VLOOKUP(A798,[1]Mpios!B$10:C$1131,2,0)</f>
        <v>Bolívar</v>
      </c>
      <c r="C798" s="8" t="str">
        <f>+VLOOKUP(A798,[1]Mpios!D$10:E$1131,2,0)</f>
        <v>Mahates</v>
      </c>
      <c r="D798" s="40">
        <v>8</v>
      </c>
      <c r="E798" s="26">
        <f>+VLOOKUP(A798,[1]Mpios!D$10:P$1131,13,0)</f>
        <v>25786</v>
      </c>
      <c r="F798" s="48">
        <f t="shared" si="16"/>
        <v>31.02458698518576</v>
      </c>
    </row>
    <row r="799" spans="1:6">
      <c r="A799" s="25" t="s">
        <v>178</v>
      </c>
      <c r="B799" s="8" t="str">
        <f>+VLOOKUP(A799,[1]Mpios!B$10:C$1131,2,0)</f>
        <v>Bolívar</v>
      </c>
      <c r="C799" s="8" t="str">
        <f>+VLOOKUP(A799,[1]Mpios!D$10:E$1131,2,0)</f>
        <v>Arjona</v>
      </c>
      <c r="D799" s="40">
        <v>22</v>
      </c>
      <c r="E799" s="26">
        <f>+VLOOKUP(A799,[1]Mpios!D$10:P$1131,13,0)</f>
        <v>72514</v>
      </c>
      <c r="F799" s="48">
        <f t="shared" si="16"/>
        <v>30.338969026670711</v>
      </c>
    </row>
    <row r="800" spans="1:6">
      <c r="A800" s="25" t="s">
        <v>408</v>
      </c>
      <c r="B800" s="8" t="str">
        <f>+VLOOKUP(A800,[1]Mpios!B$10:C$1131,2,0)</f>
        <v>Cundinamarca</v>
      </c>
      <c r="C800" s="8" t="str">
        <f>+VLOOKUP(A800,[1]Mpios!D$10:E$1131,2,0)</f>
        <v>Fusagasugá</v>
      </c>
      <c r="D800" s="40">
        <v>40</v>
      </c>
      <c r="E800" s="26">
        <f>+VLOOKUP(A800,[1]Mpios!D$10:P$1131,13,0)</f>
        <v>134523</v>
      </c>
      <c r="F800" s="48">
        <f t="shared" si="16"/>
        <v>29.734692208767274</v>
      </c>
    </row>
    <row r="801" spans="1:6">
      <c r="A801" s="25" t="s">
        <v>251</v>
      </c>
      <c r="B801" s="8" t="str">
        <f>+VLOOKUP(A801,[1]Mpios!B$10:C$1131,2,0)</f>
        <v>Boyacá</v>
      </c>
      <c r="C801" s="8" t="str">
        <f>+VLOOKUP(A801,[1]Mpios!D$10:E$1131,2,0)</f>
        <v>Toca</v>
      </c>
      <c r="D801" s="40">
        <v>3</v>
      </c>
      <c r="E801" s="26">
        <f>+VLOOKUP(A801,[1]Mpios!D$10:P$1131,13,0)</f>
        <v>10157</v>
      </c>
      <c r="F801" s="48">
        <f t="shared" si="16"/>
        <v>29.536280397755242</v>
      </c>
    </row>
    <row r="802" spans="1:6">
      <c r="A802" s="25" t="s">
        <v>739</v>
      </c>
      <c r="B802" s="8" t="str">
        <f>+VLOOKUP(A802,[1]Mpios!B$10:C$1131,2,0)</f>
        <v>Santander</v>
      </c>
      <c r="C802" s="8" t="str">
        <f>+VLOOKUP(A802,[1]Mpios!D$10:E$1131,2,0)</f>
        <v>Piedecuesta</v>
      </c>
      <c r="D802" s="40">
        <v>44</v>
      </c>
      <c r="E802" s="26">
        <f>+VLOOKUP(A802,[1]Mpios!D$10:P$1131,13,0)</f>
        <v>149219</v>
      </c>
      <c r="F802" s="48">
        <f t="shared" si="16"/>
        <v>29.48686159269262</v>
      </c>
    </row>
    <row r="803" spans="1:6">
      <c r="A803" s="25" t="s">
        <v>163</v>
      </c>
      <c r="B803" s="8" t="str">
        <f>+VLOOKUP(A803,[1]Mpios!B$10:C$1131,2,0)</f>
        <v>Atlántico</v>
      </c>
      <c r="C803" s="8" t="str">
        <f>+VLOOKUP(A803,[1]Mpios!D$10:E$1131,2,0)</f>
        <v>Malambo</v>
      </c>
      <c r="D803" s="40">
        <v>35</v>
      </c>
      <c r="E803" s="26">
        <f>+VLOOKUP(A803,[1]Mpios!D$10:P$1131,13,0)</f>
        <v>121289</v>
      </c>
      <c r="F803" s="48">
        <f t="shared" si="16"/>
        <v>28.856697639522132</v>
      </c>
    </row>
    <row r="804" spans="1:6">
      <c r="A804" s="25" t="s">
        <v>242</v>
      </c>
      <c r="B804" s="8" t="str">
        <f>+VLOOKUP(A804,[1]Mpios!B$10:C$1131,2,0)</f>
        <v>Boyacá</v>
      </c>
      <c r="C804" s="8" t="str">
        <f>+VLOOKUP(A804,[1]Mpios!D$10:E$1131,2,0)</f>
        <v>San Pablo de Borbur</v>
      </c>
      <c r="D804" s="40">
        <v>3</v>
      </c>
      <c r="E804" s="26">
        <f>+VLOOKUP(A804,[1]Mpios!D$10:P$1131,13,0)</f>
        <v>10524</v>
      </c>
      <c r="F804" s="48">
        <f t="shared" si="16"/>
        <v>28.506271379703534</v>
      </c>
    </row>
    <row r="805" spans="1:6">
      <c r="A805" s="25" t="s">
        <v>762</v>
      </c>
      <c r="B805" s="8" t="str">
        <f>+VLOOKUP(A805,[1]Mpios!B$10:C$1131,2,0)</f>
        <v>Sucre</v>
      </c>
      <c r="C805" s="8" t="str">
        <f>+VLOOKUP(A805,[1]Mpios!D$10:E$1131,2,0)</f>
        <v>El Roble</v>
      </c>
      <c r="D805" s="40">
        <v>3</v>
      </c>
      <c r="E805" s="26">
        <f>+VLOOKUP(A805,[1]Mpios!D$10:P$1131,13,0)</f>
        <v>10550</v>
      </c>
      <c r="F805" s="48">
        <f t="shared" si="16"/>
        <v>28.436018957345972</v>
      </c>
    </row>
    <row r="806" spans="1:6">
      <c r="A806" s="25" t="s">
        <v>692</v>
      </c>
      <c r="B806" s="8" t="str">
        <f>+VLOOKUP(A806,[1]Mpios!B$10:C$1131,2,0)</f>
        <v>Quindio</v>
      </c>
      <c r="C806" s="8" t="str">
        <f>+VLOOKUP(A806,[1]Mpios!D$10:E$1131,2,0)</f>
        <v>Salento</v>
      </c>
      <c r="D806" s="40">
        <v>2</v>
      </c>
      <c r="E806" s="26">
        <f>+VLOOKUP(A806,[1]Mpios!D$10:P$1131,13,0)</f>
        <v>7111</v>
      </c>
      <c r="F806" s="48">
        <f t="shared" si="16"/>
        <v>28.125439459991561</v>
      </c>
    </row>
    <row r="807" spans="1:6">
      <c r="A807" s="25" t="s">
        <v>439</v>
      </c>
      <c r="B807" s="8" t="str">
        <f>+VLOOKUP(A807,[1]Mpios!B$10:C$1131,2,0)</f>
        <v>Cundinamarca</v>
      </c>
      <c r="C807" s="8" t="str">
        <f>+VLOOKUP(A807,[1]Mpios!D$10:E$1131,2,0)</f>
        <v>Soacha</v>
      </c>
      <c r="D807" s="40">
        <v>143</v>
      </c>
      <c r="E807" s="26">
        <f>+VLOOKUP(A807,[1]Mpios!D$10:P$1131,13,0)</f>
        <v>511262</v>
      </c>
      <c r="F807" s="48">
        <f t="shared" si="16"/>
        <v>27.970003638056415</v>
      </c>
    </row>
    <row r="808" spans="1:6">
      <c r="A808" s="25" t="s">
        <v>203</v>
      </c>
      <c r="B808" s="8" t="str">
        <f>+VLOOKUP(A808,[1]Mpios!B$10:C$1131,2,0)</f>
        <v>Bolívar</v>
      </c>
      <c r="C808" s="8" t="str">
        <f>+VLOOKUP(A808,[1]Mpios!D$10:E$1131,2,0)</f>
        <v>San Jacinto</v>
      </c>
      <c r="D808" s="40">
        <v>6</v>
      </c>
      <c r="E808" s="26">
        <f>+VLOOKUP(A808,[1]Mpios!D$10:P$1131,13,0)</f>
        <v>21536</v>
      </c>
      <c r="F808" s="48">
        <f t="shared" si="16"/>
        <v>27.860326894502226</v>
      </c>
    </row>
    <row r="809" spans="1:6">
      <c r="A809" s="25" t="s">
        <v>368</v>
      </c>
      <c r="B809" s="8" t="str">
        <f>+VLOOKUP(A809,[1]Mpios!B$10:C$1131,2,0)</f>
        <v>Córdoba</v>
      </c>
      <c r="C809" s="8" t="str">
        <f>+VLOOKUP(A809,[1]Mpios!D$10:E$1131,2,0)</f>
        <v>Chinú</v>
      </c>
      <c r="D809" s="40">
        <v>13</v>
      </c>
      <c r="E809" s="26">
        <f>+VLOOKUP(A809,[1]Mpios!D$10:P$1131,13,0)</f>
        <v>48304</v>
      </c>
      <c r="F809" s="48">
        <f t="shared" si="16"/>
        <v>26.912885061278573</v>
      </c>
    </row>
    <row r="810" spans="1:6">
      <c r="A810" s="25" t="s">
        <v>205</v>
      </c>
      <c r="B810" s="8" t="str">
        <f>+VLOOKUP(A810,[1]Mpios!B$10:C$1131,2,0)</f>
        <v>Bolívar</v>
      </c>
      <c r="C810" s="8" t="str">
        <f>+VLOOKUP(A810,[1]Mpios!D$10:E$1131,2,0)</f>
        <v>San Juan Nepomuceno</v>
      </c>
      <c r="D810" s="40">
        <v>9</v>
      </c>
      <c r="E810" s="26">
        <f>+VLOOKUP(A810,[1]Mpios!D$10:P$1131,13,0)</f>
        <v>33466</v>
      </c>
      <c r="F810" s="48">
        <f t="shared" si="16"/>
        <v>26.89296599533855</v>
      </c>
    </row>
    <row r="811" spans="1:6">
      <c r="A811" s="25" t="s">
        <v>403</v>
      </c>
      <c r="B811" s="8" t="str">
        <f>+VLOOKUP(A811,[1]Mpios!B$10:C$1131,2,0)</f>
        <v>Cundinamarca</v>
      </c>
      <c r="C811" s="8" t="str">
        <f>+VLOOKUP(A811,[1]Mpios!D$10:E$1131,2,0)</f>
        <v>Cucunubá</v>
      </c>
      <c r="D811" s="40">
        <v>2</v>
      </c>
      <c r="E811" s="26">
        <f>+VLOOKUP(A811,[1]Mpios!D$10:P$1131,13,0)</f>
        <v>7479</v>
      </c>
      <c r="F811" s="48">
        <f t="shared" si="16"/>
        <v>26.741542987030353</v>
      </c>
    </row>
    <row r="812" spans="1:6">
      <c r="A812" s="25" t="s">
        <v>777</v>
      </c>
      <c r="B812" s="8" t="str">
        <f>+VLOOKUP(A812,[1]Mpios!B$10:C$1131,2,0)</f>
        <v>Sucre</v>
      </c>
      <c r="C812" s="8" t="str">
        <f>+VLOOKUP(A812,[1]Mpios!D$10:E$1131,2,0)</f>
        <v>San Luis de Sincé</v>
      </c>
      <c r="D812" s="40">
        <v>9</v>
      </c>
      <c r="E812" s="26">
        <f>+VLOOKUP(A812,[1]Mpios!D$10:P$1131,13,0)</f>
        <v>33688</v>
      </c>
      <c r="F812" s="48">
        <f t="shared" si="16"/>
        <v>26.715744478746142</v>
      </c>
    </row>
    <row r="813" spans="1:6">
      <c r="A813" s="25" t="s">
        <v>381</v>
      </c>
      <c r="B813" s="8" t="str">
        <f>+VLOOKUP(A813,[1]Mpios!B$10:C$1131,2,0)</f>
        <v>Córdoba</v>
      </c>
      <c r="C813" s="8" t="str">
        <f>+VLOOKUP(A813,[1]Mpios!D$10:E$1131,2,0)</f>
        <v>Purísima</v>
      </c>
      <c r="D813" s="40">
        <v>4</v>
      </c>
      <c r="E813" s="26">
        <f>+VLOOKUP(A813,[1]Mpios!D$10:P$1131,13,0)</f>
        <v>15073</v>
      </c>
      <c r="F813" s="48">
        <f t="shared" si="16"/>
        <v>26.537517415245802</v>
      </c>
    </row>
    <row r="814" spans="1:6">
      <c r="A814" s="25" t="s">
        <v>266</v>
      </c>
      <c r="B814" s="8" t="str">
        <f>+VLOOKUP(A814,[1]Mpios!B$10:C$1131,2,0)</f>
        <v>Caldas</v>
      </c>
      <c r="C814" s="8" t="str">
        <f>+VLOOKUP(A814,[1]Mpios!D$10:E$1131,2,0)</f>
        <v>Neira</v>
      </c>
      <c r="D814" s="40">
        <v>8</v>
      </c>
      <c r="E814" s="26">
        <f>+VLOOKUP(A814,[1]Mpios!D$10:P$1131,13,0)</f>
        <v>30513</v>
      </c>
      <c r="F814" s="48">
        <f t="shared" si="16"/>
        <v>26.21833316946875</v>
      </c>
    </row>
    <row r="815" spans="1:6">
      <c r="A815" s="25" t="s">
        <v>38</v>
      </c>
      <c r="B815" s="8" t="str">
        <f>+VLOOKUP(A815,[1]Mpios!B$10:C$1131,2,0)</f>
        <v>Antioquia</v>
      </c>
      <c r="C815" s="8" t="str">
        <f>+VLOOKUP(A815,[1]Mpios!D$10:E$1131,2,0)</f>
        <v>Abejorral</v>
      </c>
      <c r="D815" s="40">
        <v>5</v>
      </c>
      <c r="E815" s="26">
        <f>+VLOOKUP(A815,[1]Mpios!D$10:P$1131,13,0)</f>
        <v>19290</v>
      </c>
      <c r="F815" s="48">
        <f t="shared" si="16"/>
        <v>25.920165889061689</v>
      </c>
    </row>
    <row r="816" spans="1:6">
      <c r="A816" s="25" t="s">
        <v>137</v>
      </c>
      <c r="B816" s="8" t="str">
        <f>+VLOOKUP(A816,[1]Mpios!B$10:C$1131,2,0)</f>
        <v>Antioquia</v>
      </c>
      <c r="C816" s="8" t="str">
        <f>+VLOOKUP(A816,[1]Mpios!D$10:E$1131,2,0)</f>
        <v>El Santuario</v>
      </c>
      <c r="D816" s="40">
        <v>7</v>
      </c>
      <c r="E816" s="26">
        <f>+VLOOKUP(A816,[1]Mpios!D$10:P$1131,13,0)</f>
        <v>27120</v>
      </c>
      <c r="F816" s="48">
        <f t="shared" si="16"/>
        <v>25.811209439528024</v>
      </c>
    </row>
    <row r="817" spans="1:6">
      <c r="A817" s="25" t="s">
        <v>608</v>
      </c>
      <c r="B817" s="8" t="str">
        <f>+VLOOKUP(A817,[1]Mpios!B$10:C$1131,2,0)</f>
        <v>Nariño</v>
      </c>
      <c r="C817" s="8" t="str">
        <f>+VLOOKUP(A817,[1]Mpios!D$10:E$1131,2,0)</f>
        <v>Guachucal</v>
      </c>
      <c r="D817" s="40">
        <v>4</v>
      </c>
      <c r="E817" s="26">
        <f>+VLOOKUP(A817,[1]Mpios!D$10:P$1131,13,0)</f>
        <v>15652</v>
      </c>
      <c r="F817" s="48">
        <f t="shared" si="16"/>
        <v>25.555839509327882</v>
      </c>
    </row>
    <row r="818" spans="1:6">
      <c r="A818" s="25" t="s">
        <v>268</v>
      </c>
      <c r="B818" s="8" t="str">
        <f>+VLOOKUP(A818,[1]Mpios!B$10:C$1131,2,0)</f>
        <v>Caldas</v>
      </c>
      <c r="C818" s="8" t="str">
        <f>+VLOOKUP(A818,[1]Mpios!D$10:E$1131,2,0)</f>
        <v>Pácora</v>
      </c>
      <c r="D818" s="40">
        <v>3</v>
      </c>
      <c r="E818" s="26">
        <f>+VLOOKUP(A818,[1]Mpios!D$10:P$1131,13,0)</f>
        <v>11952</v>
      </c>
      <c r="F818" s="48">
        <f t="shared" si="16"/>
        <v>25.100401606425699</v>
      </c>
    </row>
    <row r="819" spans="1:6">
      <c r="A819" s="25" t="s">
        <v>866</v>
      </c>
      <c r="B819" s="8" t="str">
        <f>+VLOOKUP(A819,[1]Mpios!B$10:C$1131,2,0)</f>
        <v>Valle del Cauca</v>
      </c>
      <c r="C819" s="8" t="str">
        <f>+VLOOKUP(A819,[1]Mpios!D$10:E$1131,2,0)</f>
        <v>Yotoco</v>
      </c>
      <c r="D819" s="40">
        <v>4</v>
      </c>
      <c r="E819" s="26">
        <f>+VLOOKUP(A819,[1]Mpios!D$10:P$1131,13,0)</f>
        <v>16263</v>
      </c>
      <c r="F819" s="48">
        <f t="shared" si="16"/>
        <v>24.595708048945461</v>
      </c>
    </row>
    <row r="820" spans="1:6">
      <c r="A820" s="25" t="s">
        <v>407</v>
      </c>
      <c r="B820" s="8" t="str">
        <f>+VLOOKUP(A820,[1]Mpios!B$10:C$1131,2,0)</f>
        <v>Cundinamarca</v>
      </c>
      <c r="C820" s="8" t="str">
        <f>+VLOOKUP(A820,[1]Mpios!D$10:E$1131,2,0)</f>
        <v>Fomeque</v>
      </c>
      <c r="D820" s="40">
        <v>3</v>
      </c>
      <c r="E820" s="26">
        <f>+VLOOKUP(A820,[1]Mpios!D$10:P$1131,13,0)</f>
        <v>12214</v>
      </c>
      <c r="F820" s="48">
        <f t="shared" si="16"/>
        <v>24.561978057966268</v>
      </c>
    </row>
    <row r="821" spans="1:6">
      <c r="A821" s="25" t="s">
        <v>549</v>
      </c>
      <c r="B821" s="8" t="str">
        <f>+VLOOKUP(A821,[1]Mpios!B$10:C$1131,2,0)</f>
        <v>Magdalena</v>
      </c>
      <c r="C821" s="8" t="str">
        <f>+VLOOKUP(A821,[1]Mpios!D$10:E$1131,2,0)</f>
        <v>Remolino</v>
      </c>
      <c r="D821" s="40">
        <v>2</v>
      </c>
      <c r="E821" s="26">
        <f>+VLOOKUP(A821,[1]Mpios!D$10:P$1131,13,0)</f>
        <v>8150</v>
      </c>
      <c r="F821" s="48">
        <f t="shared" si="16"/>
        <v>24.539877300613497</v>
      </c>
    </row>
    <row r="822" spans="1:6">
      <c r="A822" s="25" t="s">
        <v>349</v>
      </c>
      <c r="B822" s="8" t="str">
        <f>+VLOOKUP(A822,[1]Mpios!B$10:C$1131,2,0)</f>
        <v>Cesar</v>
      </c>
      <c r="C822" s="8" t="str">
        <f>+VLOOKUP(A822,[1]Mpios!D$10:E$1131,2,0)</f>
        <v>Gamarra</v>
      </c>
      <c r="D822" s="40">
        <v>4</v>
      </c>
      <c r="E822" s="26">
        <f>+VLOOKUP(A822,[1]Mpios!D$10:P$1131,13,0)</f>
        <v>16644</v>
      </c>
      <c r="F822" s="48">
        <f t="shared" si="16"/>
        <v>24.032684450853161</v>
      </c>
    </row>
    <row r="823" spans="1:6">
      <c r="A823" s="25" t="s">
        <v>705</v>
      </c>
      <c r="B823" s="8" t="str">
        <f>+VLOOKUP(A823,[1]Mpios!B$10:C$1131,2,0)</f>
        <v>Risaralda</v>
      </c>
      <c r="C823" s="8" t="str">
        <f>+VLOOKUP(A823,[1]Mpios!D$10:E$1131,2,0)</f>
        <v>Santa Rosa de Cabal</v>
      </c>
      <c r="D823" s="40">
        <v>17</v>
      </c>
      <c r="E823" s="26">
        <f>+VLOOKUP(A823,[1]Mpios!D$10:P$1131,13,0)</f>
        <v>72228</v>
      </c>
      <c r="F823" s="48">
        <f t="shared" si="16"/>
        <v>23.536578612172566</v>
      </c>
    </row>
    <row r="824" spans="1:6">
      <c r="A824" s="25" t="s">
        <v>416</v>
      </c>
      <c r="B824" s="8" t="str">
        <f>+VLOOKUP(A824,[1]Mpios!B$10:C$1131,2,0)</f>
        <v>Cundinamarca</v>
      </c>
      <c r="C824" s="8" t="str">
        <f>+VLOOKUP(A824,[1]Mpios!D$10:E$1131,2,0)</f>
        <v>Junín</v>
      </c>
      <c r="D824" s="40">
        <v>2</v>
      </c>
      <c r="E824" s="26">
        <f>+VLOOKUP(A824,[1]Mpios!D$10:P$1131,13,0)</f>
        <v>8610</v>
      </c>
      <c r="F824" s="48">
        <f t="shared" si="16"/>
        <v>23.228803716608596</v>
      </c>
    </row>
    <row r="825" spans="1:6">
      <c r="A825" s="25" t="s">
        <v>554</v>
      </c>
      <c r="B825" s="8" t="str">
        <f>+VLOOKUP(A825,[1]Mpios!B$10:C$1131,2,0)</f>
        <v>Magdalena</v>
      </c>
      <c r="C825" s="8" t="str">
        <f>+VLOOKUP(A825,[1]Mpios!D$10:E$1131,2,0)</f>
        <v>Santa Ana</v>
      </c>
      <c r="D825" s="40">
        <v>6</v>
      </c>
      <c r="E825" s="26">
        <f>+VLOOKUP(A825,[1]Mpios!D$10:P$1131,13,0)</f>
        <v>25938</v>
      </c>
      <c r="F825" s="48">
        <f t="shared" si="16"/>
        <v>23.13208420078649</v>
      </c>
    </row>
    <row r="826" spans="1:6">
      <c r="A826" s="25" t="s">
        <v>432</v>
      </c>
      <c r="B826" s="8" t="str">
        <f>+VLOOKUP(A826,[1]Mpios!B$10:C$1131,2,0)</f>
        <v>Cundinamarca</v>
      </c>
      <c r="C826" s="8" t="str">
        <f>+VLOOKUP(A826,[1]Mpios!D$10:E$1131,2,0)</f>
        <v>San Antonio del Tequendama</v>
      </c>
      <c r="D826" s="40">
        <v>3</v>
      </c>
      <c r="E826" s="26">
        <f>+VLOOKUP(A826,[1]Mpios!D$10:P$1131,13,0)</f>
        <v>13084</v>
      </c>
      <c r="F826" s="48">
        <f t="shared" si="16"/>
        <v>22.928767960868235</v>
      </c>
    </row>
    <row r="827" spans="1:6">
      <c r="A827" s="25" t="s">
        <v>152</v>
      </c>
      <c r="B827" s="8" t="str">
        <f>+VLOOKUP(A827,[1]Mpios!B$10:C$1131,2,0)</f>
        <v>Antioquia</v>
      </c>
      <c r="C827" s="8" t="str">
        <f>+VLOOKUP(A827,[1]Mpios!D$10:E$1131,2,0)</f>
        <v>Venecia</v>
      </c>
      <c r="D827" s="40">
        <v>3</v>
      </c>
      <c r="E827" s="26">
        <f>+VLOOKUP(A827,[1]Mpios!D$10:P$1131,13,0)</f>
        <v>13253</v>
      </c>
      <c r="F827" s="48">
        <f t="shared" si="16"/>
        <v>22.63638421489474</v>
      </c>
    </row>
    <row r="828" spans="1:6">
      <c r="A828" s="25" t="s">
        <v>697</v>
      </c>
      <c r="B828" s="8" t="str">
        <f>+VLOOKUP(A828,[1]Mpios!B$10:C$1131,2,0)</f>
        <v>Risaralda</v>
      </c>
      <c r="C828" s="8" t="str">
        <f>+VLOOKUP(A828,[1]Mpios!D$10:E$1131,2,0)</f>
        <v>Dosquebradas</v>
      </c>
      <c r="D828" s="40">
        <v>45</v>
      </c>
      <c r="E828" s="26">
        <f>+VLOOKUP(A828,[1]Mpios!D$10:P$1131,13,0)</f>
        <v>198874</v>
      </c>
      <c r="F828" s="48">
        <f t="shared" si="16"/>
        <v>22.627392218188401</v>
      </c>
    </row>
    <row r="829" spans="1:6">
      <c r="A829" s="25" t="s">
        <v>97</v>
      </c>
      <c r="B829" s="8" t="str">
        <f>+VLOOKUP(A829,[1]Mpios!B$10:C$1131,2,0)</f>
        <v>Antioquia</v>
      </c>
      <c r="C829" s="8" t="str">
        <f>+VLOOKUP(A829,[1]Mpios!D$10:E$1131,2,0)</f>
        <v>La Estrella</v>
      </c>
      <c r="D829" s="40">
        <v>14</v>
      </c>
      <c r="E829" s="26">
        <f>+VLOOKUP(A829,[1]Mpios!D$10:P$1131,13,0)</f>
        <v>62344</v>
      </c>
      <c r="F829" s="48">
        <f t="shared" si="16"/>
        <v>22.456050301552676</v>
      </c>
    </row>
    <row r="830" spans="1:6">
      <c r="A830" s="25" t="s">
        <v>171</v>
      </c>
      <c r="B830" s="8" t="str">
        <f>+VLOOKUP(A830,[1]Mpios!B$10:C$1131,2,0)</f>
        <v>Atlántico</v>
      </c>
      <c r="C830" s="8" t="str">
        <f>+VLOOKUP(A830,[1]Mpios!D$10:E$1131,2,0)</f>
        <v>Soledad</v>
      </c>
      <c r="D830" s="40">
        <v>138</v>
      </c>
      <c r="E830" s="26">
        <f>+VLOOKUP(A830,[1]Mpios!D$10:P$1131,13,0)</f>
        <v>615349</v>
      </c>
      <c r="F830" s="48">
        <f t="shared" si="16"/>
        <v>22.426297921992234</v>
      </c>
    </row>
    <row r="831" spans="1:6">
      <c r="A831" s="25" t="s">
        <v>686</v>
      </c>
      <c r="B831" s="8" t="str">
        <f>+VLOOKUP(A831,[1]Mpios!B$10:C$1131,2,0)</f>
        <v>Quindio</v>
      </c>
      <c r="C831" s="8" t="str">
        <f>+VLOOKUP(A831,[1]Mpios!D$10:E$1131,2,0)</f>
        <v>Filandia</v>
      </c>
      <c r="D831" s="40">
        <v>3</v>
      </c>
      <c r="E831" s="26">
        <f>+VLOOKUP(A831,[1]Mpios!D$10:P$1131,13,0)</f>
        <v>13414</v>
      </c>
      <c r="F831" s="48">
        <f t="shared" si="16"/>
        <v>22.364693603697628</v>
      </c>
    </row>
    <row r="832" spans="1:6">
      <c r="A832" s="25" t="s">
        <v>202</v>
      </c>
      <c r="B832" s="8" t="str">
        <f>+VLOOKUP(A832,[1]Mpios!B$10:C$1131,2,0)</f>
        <v>Bolívar</v>
      </c>
      <c r="C832" s="8" t="str">
        <f>+VLOOKUP(A832,[1]Mpios!D$10:E$1131,2,0)</f>
        <v>San Fernando</v>
      </c>
      <c r="D832" s="40">
        <v>3</v>
      </c>
      <c r="E832" s="26">
        <f>+VLOOKUP(A832,[1]Mpios!D$10:P$1131,13,0)</f>
        <v>13753</v>
      </c>
      <c r="F832" s="48">
        <f t="shared" si="16"/>
        <v>21.813422525994326</v>
      </c>
    </row>
    <row r="833" spans="1:6">
      <c r="A833" s="25" t="s">
        <v>436</v>
      </c>
      <c r="B833" s="8" t="str">
        <f>+VLOOKUP(A833,[1]Mpios!B$10:C$1131,2,0)</f>
        <v>Cundinamarca</v>
      </c>
      <c r="C833" s="8" t="str">
        <f>+VLOOKUP(A833,[1]Mpios!D$10:E$1131,2,0)</f>
        <v>Sesquilé</v>
      </c>
      <c r="D833" s="40">
        <v>3</v>
      </c>
      <c r="E833" s="26">
        <f>+VLOOKUP(A833,[1]Mpios!D$10:P$1131,13,0)</f>
        <v>13936</v>
      </c>
      <c r="F833" s="48">
        <f t="shared" si="16"/>
        <v>21.526980482204362</v>
      </c>
    </row>
    <row r="834" spans="1:6">
      <c r="A834" s="25" t="s">
        <v>757</v>
      </c>
      <c r="B834" s="8" t="str">
        <f>+VLOOKUP(A834,[1]Mpios!B$10:C$1131,2,0)</f>
        <v>Sucre</v>
      </c>
      <c r="C834" s="8" t="str">
        <f>+VLOOKUP(A834,[1]Mpios!D$10:E$1131,2,0)</f>
        <v>Buenavista</v>
      </c>
      <c r="D834" s="40">
        <v>2</v>
      </c>
      <c r="E834" s="26">
        <f>+VLOOKUP(A834,[1]Mpios!D$10:P$1131,13,0)</f>
        <v>9552</v>
      </c>
      <c r="F834" s="48">
        <f t="shared" si="16"/>
        <v>20.938023450586265</v>
      </c>
    </row>
    <row r="835" spans="1:6">
      <c r="A835" s="25" t="s">
        <v>437</v>
      </c>
      <c r="B835" s="8" t="str">
        <f>+VLOOKUP(A835,[1]Mpios!B$10:C$1131,2,0)</f>
        <v>Cundinamarca</v>
      </c>
      <c r="C835" s="8" t="str">
        <f>+VLOOKUP(A835,[1]Mpios!D$10:E$1131,2,0)</f>
        <v>Sibaté</v>
      </c>
      <c r="D835" s="40">
        <v>8</v>
      </c>
      <c r="E835" s="26">
        <f>+VLOOKUP(A835,[1]Mpios!D$10:P$1131,13,0)</f>
        <v>38412</v>
      </c>
      <c r="F835" s="48">
        <f t="shared" ref="F835:F895" si="17">+(D835/E835)*100000</f>
        <v>20.826824950536292</v>
      </c>
    </row>
    <row r="836" spans="1:6">
      <c r="A836" s="25" t="s">
        <v>441</v>
      </c>
      <c r="B836" s="8" t="str">
        <f>+VLOOKUP(A836,[1]Mpios!B$10:C$1131,2,0)</f>
        <v>Cundinamarca</v>
      </c>
      <c r="C836" s="8" t="str">
        <f>+VLOOKUP(A836,[1]Mpios!D$10:E$1131,2,0)</f>
        <v>Tibacuy</v>
      </c>
      <c r="D836" s="40">
        <v>1</v>
      </c>
      <c r="E836" s="26">
        <f>+VLOOKUP(A836,[1]Mpios!D$10:P$1131,13,0)</f>
        <v>4828</v>
      </c>
      <c r="F836" s="48">
        <f t="shared" si="17"/>
        <v>20.712510356255176</v>
      </c>
    </row>
    <row r="837" spans="1:6">
      <c r="A837" s="25" t="s">
        <v>92</v>
      </c>
      <c r="B837" s="8" t="str">
        <f>+VLOOKUP(A837,[1]Mpios!B$10:C$1131,2,0)</f>
        <v>Antioquia</v>
      </c>
      <c r="C837" s="8" t="str">
        <f>+VLOOKUP(A837,[1]Mpios!D$10:E$1131,2,0)</f>
        <v>Hispania</v>
      </c>
      <c r="D837" s="40">
        <v>1</v>
      </c>
      <c r="E837" s="26">
        <f>+VLOOKUP(A837,[1]Mpios!D$10:P$1131,13,0)</f>
        <v>4869</v>
      </c>
      <c r="F837" s="48">
        <f t="shared" si="17"/>
        <v>20.538098172109262</v>
      </c>
    </row>
    <row r="838" spans="1:6">
      <c r="A838" s="25" t="s">
        <v>165</v>
      </c>
      <c r="B838" s="8" t="str">
        <f>+VLOOKUP(A838,[1]Mpios!B$10:C$1131,2,0)</f>
        <v>Atlántico</v>
      </c>
      <c r="C838" s="8" t="str">
        <f>+VLOOKUP(A838,[1]Mpios!D$10:E$1131,2,0)</f>
        <v>Palmar de Varela</v>
      </c>
      <c r="D838" s="40">
        <v>5</v>
      </c>
      <c r="E838" s="26">
        <f>+VLOOKUP(A838,[1]Mpios!D$10:P$1131,13,0)</f>
        <v>25341</v>
      </c>
      <c r="F838" s="48">
        <f t="shared" si="17"/>
        <v>19.730870920642438</v>
      </c>
    </row>
    <row r="839" spans="1:6">
      <c r="A839" s="25" t="s">
        <v>166</v>
      </c>
      <c r="B839" s="8" t="str">
        <f>+VLOOKUP(A839,[1]Mpios!B$10:C$1131,2,0)</f>
        <v>Atlántico</v>
      </c>
      <c r="C839" s="8" t="str">
        <f>+VLOOKUP(A839,[1]Mpios!D$10:E$1131,2,0)</f>
        <v>Piojó</v>
      </c>
      <c r="D839" s="40">
        <v>1</v>
      </c>
      <c r="E839" s="26">
        <f>+VLOOKUP(A839,[1]Mpios!D$10:P$1131,13,0)</f>
        <v>5140</v>
      </c>
      <c r="F839" s="48">
        <f t="shared" si="17"/>
        <v>19.45525291828794</v>
      </c>
    </row>
    <row r="840" spans="1:6">
      <c r="A840" s="25" t="s">
        <v>520</v>
      </c>
      <c r="B840" s="8" t="str">
        <f>+VLOOKUP(A840,[1]Mpios!B$10:C$1131,2,0)</f>
        <v>La Guajira</v>
      </c>
      <c r="C840" s="8" t="str">
        <f>+VLOOKUP(A840,[1]Mpios!D$10:E$1131,2,0)</f>
        <v>Distracción</v>
      </c>
      <c r="D840" s="40">
        <v>3</v>
      </c>
      <c r="E840" s="26">
        <f>+VLOOKUP(A840,[1]Mpios!D$10:P$1131,13,0)</f>
        <v>15790</v>
      </c>
      <c r="F840" s="48">
        <f t="shared" si="17"/>
        <v>18.999366687777073</v>
      </c>
    </row>
    <row r="841" spans="1:6">
      <c r="A841" s="25" t="s">
        <v>736</v>
      </c>
      <c r="B841" s="8" t="str">
        <f>+VLOOKUP(A841,[1]Mpios!B$10:C$1131,2,0)</f>
        <v>Santander</v>
      </c>
      <c r="C841" s="8" t="str">
        <f>+VLOOKUP(A841,[1]Mpios!D$10:E$1131,2,0)</f>
        <v>Matanza</v>
      </c>
      <c r="D841" s="40">
        <v>1</v>
      </c>
      <c r="E841" s="26">
        <f>+VLOOKUP(A841,[1]Mpios!D$10:P$1131,13,0)</f>
        <v>5297</v>
      </c>
      <c r="F841" s="48">
        <f t="shared" si="17"/>
        <v>18.878610534264677</v>
      </c>
    </row>
    <row r="842" spans="1:6">
      <c r="A842" s="25" t="s">
        <v>159</v>
      </c>
      <c r="B842" s="8" t="str">
        <f>+VLOOKUP(A842,[1]Mpios!B$10:C$1131,2,0)</f>
        <v>Atlántico</v>
      </c>
      <c r="C842" s="8" t="str">
        <f>+VLOOKUP(A842,[1]Mpios!D$10:E$1131,2,0)</f>
        <v>Barranquilla</v>
      </c>
      <c r="D842" s="40">
        <v>229</v>
      </c>
      <c r="E842" s="26">
        <f>+VLOOKUP(A842,[1]Mpios!D$10:P$1131,13,0)</f>
        <v>1218737</v>
      </c>
      <c r="F842" s="48">
        <f t="shared" si="17"/>
        <v>18.789944015813091</v>
      </c>
    </row>
    <row r="843" spans="1:6">
      <c r="A843" s="25" t="s">
        <v>390</v>
      </c>
      <c r="B843" s="8" t="str">
        <f>+VLOOKUP(A843,[1]Mpios!B$10:C$1131,2,0)</f>
        <v>Córdoba</v>
      </c>
      <c r="C843" s="8" t="str">
        <f>+VLOOKUP(A843,[1]Mpios!D$10:E$1131,2,0)</f>
        <v>Tuchín (1)</v>
      </c>
      <c r="D843" s="40">
        <v>7</v>
      </c>
      <c r="E843" s="26">
        <f>+VLOOKUP(A843,[1]Mpios!D$10:P$1131,13,0)</f>
        <v>37716</v>
      </c>
      <c r="F843" s="48">
        <f t="shared" si="17"/>
        <v>18.559762435040831</v>
      </c>
    </row>
    <row r="844" spans="1:6">
      <c r="A844" s="25" t="s">
        <v>425</v>
      </c>
      <c r="B844" s="8" t="str">
        <f>+VLOOKUP(A844,[1]Mpios!B$10:C$1131,2,0)</f>
        <v>Cundinamarca</v>
      </c>
      <c r="C844" s="8" t="str">
        <f>+VLOOKUP(A844,[1]Mpios!D$10:E$1131,2,0)</f>
        <v>Pacho</v>
      </c>
      <c r="D844" s="40">
        <v>5</v>
      </c>
      <c r="E844" s="26">
        <f>+VLOOKUP(A844,[1]Mpios!D$10:P$1131,13,0)</f>
        <v>27179</v>
      </c>
      <c r="F844" s="48">
        <f t="shared" si="17"/>
        <v>18.396556164685972</v>
      </c>
    </row>
    <row r="845" spans="1:6">
      <c r="A845" s="25" t="s">
        <v>656</v>
      </c>
      <c r="B845" s="8" t="str">
        <f>+VLOOKUP(A845,[1]Mpios!B$10:C$1131,2,0)</f>
        <v>Norte de Santander</v>
      </c>
      <c r="C845" s="8" t="str">
        <f>+VLOOKUP(A845,[1]Mpios!D$10:E$1131,2,0)</f>
        <v>Chinácota</v>
      </c>
      <c r="D845" s="40">
        <v>3</v>
      </c>
      <c r="E845" s="26">
        <f>+VLOOKUP(A845,[1]Mpios!D$10:P$1131,13,0)</f>
        <v>16348</v>
      </c>
      <c r="F845" s="48">
        <f t="shared" si="17"/>
        <v>18.350868607780768</v>
      </c>
    </row>
    <row r="846" spans="1:6">
      <c r="A846" s="25" t="s">
        <v>172</v>
      </c>
      <c r="B846" s="8" t="str">
        <f>+VLOOKUP(A846,[1]Mpios!B$10:C$1131,2,0)</f>
        <v>Atlántico</v>
      </c>
      <c r="C846" s="8" t="str">
        <f>+VLOOKUP(A846,[1]Mpios!D$10:E$1131,2,0)</f>
        <v>Tubará</v>
      </c>
      <c r="D846" s="40">
        <v>2</v>
      </c>
      <c r="E846" s="26">
        <f>+VLOOKUP(A846,[1]Mpios!D$10:P$1131,13,0)</f>
        <v>11027</v>
      </c>
      <c r="F846" s="48">
        <f t="shared" si="17"/>
        <v>18.137299356125872</v>
      </c>
    </row>
    <row r="847" spans="1:6">
      <c r="A847" s="25" t="s">
        <v>174</v>
      </c>
      <c r="B847" s="8" t="str">
        <f>+VLOOKUP(A847,[1]Mpios!B$10:C$1131,2,0)</f>
        <v>Bolívar</v>
      </c>
      <c r="C847" s="8" t="str">
        <f>+VLOOKUP(A847,[1]Mpios!D$10:E$1131,2,0)</f>
        <v>Cartagena</v>
      </c>
      <c r="D847" s="40">
        <v>176</v>
      </c>
      <c r="E847" s="26">
        <f>+VLOOKUP(A847,[1]Mpios!D$10:P$1131,13,0)</f>
        <v>1001680</v>
      </c>
      <c r="F847" s="48">
        <f t="shared" si="17"/>
        <v>17.570481590927244</v>
      </c>
    </row>
    <row r="848" spans="1:6">
      <c r="A848" s="25" t="s">
        <v>924</v>
      </c>
      <c r="B848" s="8" t="str">
        <f>+VLOOKUP(A848,[1]Mpios!B$10:C$1131,2,0)</f>
        <v>Vaupés</v>
      </c>
      <c r="C848" s="8" t="str">
        <f>+VLOOKUP(A848,[1]Mpios!D$10:E$1131,2,0)</f>
        <v>Pacoa (CD)</v>
      </c>
      <c r="D848" s="40">
        <v>1</v>
      </c>
      <c r="E848" s="26">
        <f>+VLOOKUP(A848,[1]Mpios!D$10:P$1131,13,0)</f>
        <v>5709</v>
      </c>
      <c r="F848" s="48">
        <f t="shared" si="17"/>
        <v>17.516202487300756</v>
      </c>
    </row>
    <row r="849" spans="1:6">
      <c r="A849" s="25" t="s">
        <v>406</v>
      </c>
      <c r="B849" s="8" t="str">
        <f>+VLOOKUP(A849,[1]Mpios!B$10:C$1131,2,0)</f>
        <v>Cundinamarca</v>
      </c>
      <c r="C849" s="8" t="str">
        <f>+VLOOKUP(A849,[1]Mpios!D$10:E$1131,2,0)</f>
        <v>Facatativá</v>
      </c>
      <c r="D849" s="40">
        <v>23</v>
      </c>
      <c r="E849" s="26">
        <f>+VLOOKUP(A849,[1]Mpios!D$10:P$1131,13,0)</f>
        <v>132106</v>
      </c>
      <c r="F849" s="48">
        <f t="shared" si="17"/>
        <v>17.410261456709009</v>
      </c>
    </row>
    <row r="850" spans="1:6">
      <c r="A850" s="25" t="s">
        <v>405</v>
      </c>
      <c r="B850" s="8" t="str">
        <f>+VLOOKUP(A850,[1]Mpios!B$10:C$1131,2,0)</f>
        <v>Cundinamarca</v>
      </c>
      <c r="C850" s="8" t="str">
        <f>+VLOOKUP(A850,[1]Mpios!D$10:E$1131,2,0)</f>
        <v>El Rosal</v>
      </c>
      <c r="D850" s="40">
        <v>3</v>
      </c>
      <c r="E850" s="26">
        <f>+VLOOKUP(A850,[1]Mpios!D$10:P$1131,13,0)</f>
        <v>17254</v>
      </c>
      <c r="F850" s="48">
        <f t="shared" si="17"/>
        <v>17.387272516517911</v>
      </c>
    </row>
    <row r="851" spans="1:6">
      <c r="A851" s="25" t="s">
        <v>120</v>
      </c>
      <c r="B851" s="8" t="str">
        <f>+VLOOKUP(A851,[1]Mpios!B$10:C$1131,2,0)</f>
        <v>Antioquia</v>
      </c>
      <c r="C851" s="8" t="str">
        <f>+VLOOKUP(A851,[1]Mpios!D$10:E$1131,2,0)</f>
        <v>Sabaneta</v>
      </c>
      <c r="D851" s="40">
        <v>9</v>
      </c>
      <c r="E851" s="26">
        <f>+VLOOKUP(A851,[1]Mpios!D$10:P$1131,13,0)</f>
        <v>51868</v>
      </c>
      <c r="F851" s="48">
        <f t="shared" si="17"/>
        <v>17.351739029844989</v>
      </c>
    </row>
    <row r="852" spans="1:6">
      <c r="A852" s="25" t="s">
        <v>610</v>
      </c>
      <c r="B852" s="8" t="str">
        <f>+VLOOKUP(A852,[1]Mpios!B$10:C$1131,2,0)</f>
        <v>Nariño</v>
      </c>
      <c r="C852" s="8" t="str">
        <f>+VLOOKUP(A852,[1]Mpios!D$10:E$1131,2,0)</f>
        <v>Gualmatán</v>
      </c>
      <c r="D852" s="40">
        <v>1</v>
      </c>
      <c r="E852" s="26">
        <f>+VLOOKUP(A852,[1]Mpios!D$10:P$1131,13,0)</f>
        <v>5767</v>
      </c>
      <c r="F852" s="48">
        <f t="shared" si="17"/>
        <v>17.340038148083927</v>
      </c>
    </row>
    <row r="853" spans="1:6">
      <c r="A853" s="25" t="s">
        <v>160</v>
      </c>
      <c r="B853" s="8" t="str">
        <f>+VLOOKUP(A853,[1]Mpios!B$10:C$1131,2,0)</f>
        <v>Atlántico</v>
      </c>
      <c r="C853" s="8" t="str">
        <f>+VLOOKUP(A853,[1]Mpios!D$10:E$1131,2,0)</f>
        <v>Baranoa</v>
      </c>
      <c r="D853" s="40">
        <v>10</v>
      </c>
      <c r="E853" s="26">
        <f>+VLOOKUP(A853,[1]Mpios!D$10:P$1131,13,0)</f>
        <v>57845</v>
      </c>
      <c r="F853" s="48">
        <f t="shared" si="17"/>
        <v>17.287578874578614</v>
      </c>
    </row>
    <row r="854" spans="1:6">
      <c r="A854" s="25" t="s">
        <v>552</v>
      </c>
      <c r="B854" s="8" t="str">
        <f>+VLOOKUP(A854,[1]Mpios!B$10:C$1131,2,0)</f>
        <v>Magdalena</v>
      </c>
      <c r="C854" s="8" t="str">
        <f>+VLOOKUP(A854,[1]Mpios!D$10:E$1131,2,0)</f>
        <v>San Sebastián de Buenavista</v>
      </c>
      <c r="D854" s="40">
        <v>3</v>
      </c>
      <c r="E854" s="26">
        <f>+VLOOKUP(A854,[1]Mpios!D$10:P$1131,13,0)</f>
        <v>17483</v>
      </c>
      <c r="F854" s="48">
        <f t="shared" si="17"/>
        <v>17.159526397071438</v>
      </c>
    </row>
    <row r="855" spans="1:6">
      <c r="A855" s="25" t="s">
        <v>724</v>
      </c>
      <c r="B855" s="8" t="str">
        <f>+VLOOKUP(A855,[1]Mpios!B$10:C$1131,2,0)</f>
        <v>Santander</v>
      </c>
      <c r="C855" s="8" t="str">
        <f>+VLOOKUP(A855,[1]Mpios!D$10:E$1131,2,0)</f>
        <v>El Playón</v>
      </c>
      <c r="D855" s="40">
        <v>2</v>
      </c>
      <c r="E855" s="26">
        <f>+VLOOKUP(A855,[1]Mpios!D$10:P$1131,13,0)</f>
        <v>11776</v>
      </c>
      <c r="F855" s="48">
        <f t="shared" si="17"/>
        <v>16.983695652173914</v>
      </c>
    </row>
    <row r="856" spans="1:6">
      <c r="A856" s="25" t="s">
        <v>906</v>
      </c>
      <c r="B856" s="8" t="str">
        <f>+VLOOKUP(A856,[1]Mpios!B$10:C$1131,2,0)</f>
        <v>Archipiélago de San Andrés</v>
      </c>
      <c r="C856" s="8" t="str">
        <f>+VLOOKUP(A856,[1]Mpios!D$10:E$1131,2,0)</f>
        <v>San Andrés</v>
      </c>
      <c r="D856" s="40">
        <v>12</v>
      </c>
      <c r="E856" s="26">
        <f>+VLOOKUP(A856,[1]Mpios!D$10:P$1131,13,0)</f>
        <v>71305</v>
      </c>
      <c r="F856" s="48">
        <f t="shared" si="17"/>
        <v>16.829114367856391</v>
      </c>
    </row>
    <row r="857" spans="1:6">
      <c r="A857" s="25" t="s">
        <v>735</v>
      </c>
      <c r="B857" s="8" t="str">
        <f>+VLOOKUP(A857,[1]Mpios!B$10:C$1131,2,0)</f>
        <v>Santander</v>
      </c>
      <c r="C857" s="8" t="str">
        <f>+VLOOKUP(A857,[1]Mpios!D$10:E$1131,2,0)</f>
        <v>Málaga</v>
      </c>
      <c r="D857" s="40">
        <v>3</v>
      </c>
      <c r="E857" s="26">
        <f>+VLOOKUP(A857,[1]Mpios!D$10:P$1131,13,0)</f>
        <v>18382</v>
      </c>
      <c r="F857" s="48">
        <f t="shared" si="17"/>
        <v>16.32031335001632</v>
      </c>
    </row>
    <row r="858" spans="1:6">
      <c r="A858" s="25" t="s">
        <v>442</v>
      </c>
      <c r="B858" s="8" t="str">
        <f>+VLOOKUP(A858,[1]Mpios!B$10:C$1131,2,0)</f>
        <v>Cundinamarca</v>
      </c>
      <c r="C858" s="8" t="str">
        <f>+VLOOKUP(A858,[1]Mpios!D$10:E$1131,2,0)</f>
        <v>Tocaima</v>
      </c>
      <c r="D858" s="40">
        <v>3</v>
      </c>
      <c r="E858" s="26">
        <f>+VLOOKUP(A858,[1]Mpios!D$10:P$1131,13,0)</f>
        <v>18387</v>
      </c>
      <c r="F858" s="48">
        <f t="shared" si="17"/>
        <v>16.315875346712353</v>
      </c>
    </row>
    <row r="859" spans="1:6">
      <c r="A859" s="25" t="s">
        <v>802</v>
      </c>
      <c r="B859" s="8" t="str">
        <f>+VLOOKUP(A859,[1]Mpios!B$10:C$1131,2,0)</f>
        <v>Tolima</v>
      </c>
      <c r="C859" s="8" t="str">
        <f>+VLOOKUP(A859,[1]Mpios!D$10:E$1131,2,0)</f>
        <v>Honda</v>
      </c>
      <c r="D859" s="40">
        <v>4</v>
      </c>
      <c r="E859" s="26">
        <f>+VLOOKUP(A859,[1]Mpios!D$10:P$1131,13,0)</f>
        <v>24781</v>
      </c>
      <c r="F859" s="48">
        <f t="shared" si="17"/>
        <v>16.141398652193214</v>
      </c>
    </row>
    <row r="860" spans="1:6">
      <c r="A860" s="25" t="s">
        <v>727</v>
      </c>
      <c r="B860" s="8" t="str">
        <f>+VLOOKUP(A860,[1]Mpios!B$10:C$1131,2,0)</f>
        <v>Santander</v>
      </c>
      <c r="C860" s="8" t="str">
        <f>+VLOOKUP(A860,[1]Mpios!D$10:E$1131,2,0)</f>
        <v>Girón</v>
      </c>
      <c r="D860" s="40">
        <v>29</v>
      </c>
      <c r="E860" s="26">
        <f>+VLOOKUP(A860,[1]Mpios!D$10:P$1131,13,0)</f>
        <v>180305</v>
      </c>
      <c r="F860" s="48">
        <f t="shared" si="17"/>
        <v>16.083857907434624</v>
      </c>
    </row>
    <row r="861" spans="1:6">
      <c r="A861" s="25" t="s">
        <v>707</v>
      </c>
      <c r="B861" s="8" t="str">
        <f>+VLOOKUP(A861,[1]Mpios!B$10:C$1131,2,0)</f>
        <v>Santander</v>
      </c>
      <c r="C861" s="8" t="str">
        <f>+VLOOKUP(A861,[1]Mpios!D$10:E$1131,2,0)</f>
        <v>Bucaramanga</v>
      </c>
      <c r="D861" s="40">
        <v>84</v>
      </c>
      <c r="E861" s="26">
        <f>+VLOOKUP(A861,[1]Mpios!D$10:P$1131,13,0)</f>
        <v>527985</v>
      </c>
      <c r="F861" s="48">
        <f t="shared" si="17"/>
        <v>15.909542884741043</v>
      </c>
    </row>
    <row r="862" spans="1:6">
      <c r="A862" s="25" t="s">
        <v>168</v>
      </c>
      <c r="B862" s="8" t="str">
        <f>+VLOOKUP(A862,[1]Mpios!B$10:C$1131,2,0)</f>
        <v>Atlántico</v>
      </c>
      <c r="C862" s="8" t="str">
        <f>+VLOOKUP(A862,[1]Mpios!D$10:E$1131,2,0)</f>
        <v>Repelón</v>
      </c>
      <c r="D862" s="40">
        <v>4</v>
      </c>
      <c r="E862" s="26">
        <f>+VLOOKUP(A862,[1]Mpios!D$10:P$1131,13,0)</f>
        <v>26095</v>
      </c>
      <c r="F862" s="48">
        <f t="shared" si="17"/>
        <v>15.328607012837708</v>
      </c>
    </row>
    <row r="863" spans="1:6">
      <c r="A863" s="25" t="s">
        <v>673</v>
      </c>
      <c r="B863" s="8" t="str">
        <f>+VLOOKUP(A863,[1]Mpios!B$10:C$1131,2,0)</f>
        <v>Norte de Santander</v>
      </c>
      <c r="C863" s="8" t="str">
        <f>+VLOOKUP(A863,[1]Mpios!D$10:E$1131,2,0)</f>
        <v>Ragonvalia</v>
      </c>
      <c r="D863" s="40">
        <v>1</v>
      </c>
      <c r="E863" s="26">
        <f>+VLOOKUP(A863,[1]Mpios!D$10:P$1131,13,0)</f>
        <v>6891</v>
      </c>
      <c r="F863" s="48">
        <f t="shared" si="17"/>
        <v>14.511681903932667</v>
      </c>
    </row>
    <row r="864" spans="1:6">
      <c r="A864" s="25" t="s">
        <v>383</v>
      </c>
      <c r="B864" s="8" t="str">
        <f>+VLOOKUP(A864,[1]Mpios!B$10:C$1131,2,0)</f>
        <v>Córdoba</v>
      </c>
      <c r="C864" s="8" t="str">
        <f>+VLOOKUP(A864,[1]Mpios!D$10:E$1131,2,0)</f>
        <v>San Andrés Sotavento (1) (3)</v>
      </c>
      <c r="D864" s="40">
        <v>6</v>
      </c>
      <c r="E864" s="26">
        <f>+VLOOKUP(A864,[1]Mpios!D$10:P$1131,13,0)</f>
        <v>42747</v>
      </c>
      <c r="F864" s="48">
        <f t="shared" si="17"/>
        <v>14.03607270685662</v>
      </c>
    </row>
    <row r="865" spans="1:6">
      <c r="A865" s="25" t="s">
        <v>709</v>
      </c>
      <c r="B865" s="8" t="str">
        <f>+VLOOKUP(A865,[1]Mpios!B$10:C$1131,2,0)</f>
        <v>Santander</v>
      </c>
      <c r="C865" s="8" t="str">
        <f>+VLOOKUP(A865,[1]Mpios!D$10:E$1131,2,0)</f>
        <v>Barbosa</v>
      </c>
      <c r="D865" s="40">
        <v>4</v>
      </c>
      <c r="E865" s="26">
        <f>+VLOOKUP(A865,[1]Mpios!D$10:P$1131,13,0)</f>
        <v>28635</v>
      </c>
      <c r="F865" s="48">
        <f t="shared" si="17"/>
        <v>13.968919154880391</v>
      </c>
    </row>
    <row r="866" spans="1:6">
      <c r="A866" s="25" t="s">
        <v>254</v>
      </c>
      <c r="B866" s="8" t="str">
        <f>+VLOOKUP(A866,[1]Mpios!B$10:C$1131,2,0)</f>
        <v>Caldas</v>
      </c>
      <c r="C866" s="8" t="str">
        <f>+VLOOKUP(A866,[1]Mpios!D$10:E$1131,2,0)</f>
        <v>Manizales</v>
      </c>
      <c r="D866" s="40">
        <v>54</v>
      </c>
      <c r="E866" s="26">
        <f>+VLOOKUP(A866,[1]Mpios!D$10:P$1131,13,0)</f>
        <v>396102</v>
      </c>
      <c r="F866" s="48">
        <f t="shared" si="17"/>
        <v>13.632852144144689</v>
      </c>
    </row>
    <row r="867" spans="1:6">
      <c r="A867" s="25" t="s">
        <v>412</v>
      </c>
      <c r="B867" s="8" t="str">
        <f>+VLOOKUP(A867,[1]Mpios!B$10:C$1131,2,0)</f>
        <v>Cundinamarca</v>
      </c>
      <c r="C867" s="8" t="str">
        <f>+VLOOKUP(A867,[1]Mpios!D$10:E$1131,2,0)</f>
        <v>Guasca</v>
      </c>
      <c r="D867" s="40">
        <v>2</v>
      </c>
      <c r="E867" s="26">
        <f>+VLOOKUP(A867,[1]Mpios!D$10:P$1131,13,0)</f>
        <v>14759</v>
      </c>
      <c r="F867" s="48">
        <f t="shared" si="17"/>
        <v>13.551053594416967</v>
      </c>
    </row>
    <row r="868" spans="1:6">
      <c r="A868" s="25" t="s">
        <v>445</v>
      </c>
      <c r="B868" s="8" t="str">
        <f>+VLOOKUP(A868,[1]Mpios!B$10:C$1131,2,0)</f>
        <v>Cundinamarca</v>
      </c>
      <c r="C868" s="8" t="str">
        <f>+VLOOKUP(A868,[1]Mpios!D$10:E$1131,2,0)</f>
        <v>Vergara</v>
      </c>
      <c r="D868" s="40">
        <v>1</v>
      </c>
      <c r="E868" s="26">
        <f>+VLOOKUP(A868,[1]Mpios!D$10:P$1131,13,0)</f>
        <v>7677</v>
      </c>
      <c r="F868" s="48">
        <f t="shared" si="17"/>
        <v>13.025921583952066</v>
      </c>
    </row>
    <row r="869" spans="1:6">
      <c r="A869" s="25" t="s">
        <v>535</v>
      </c>
      <c r="B869" s="8" t="str">
        <f>+VLOOKUP(A869,[1]Mpios!B$10:C$1131,2,0)</f>
        <v>Magdalena</v>
      </c>
      <c r="C869" s="8" t="str">
        <f>+VLOOKUP(A869,[1]Mpios!D$10:E$1131,2,0)</f>
        <v>Cerro San Antonio</v>
      </c>
      <c r="D869" s="40">
        <v>1</v>
      </c>
      <c r="E869" s="26">
        <f>+VLOOKUP(A869,[1]Mpios!D$10:P$1131,13,0)</f>
        <v>7845</v>
      </c>
      <c r="F869" s="48">
        <f t="shared" si="17"/>
        <v>12.746972594008922</v>
      </c>
    </row>
    <row r="870" spans="1:6">
      <c r="A870" s="25" t="s">
        <v>164</v>
      </c>
      <c r="B870" s="8" t="str">
        <f>+VLOOKUP(A870,[1]Mpios!B$10:C$1131,2,0)</f>
        <v>Atlántico</v>
      </c>
      <c r="C870" s="8" t="str">
        <f>+VLOOKUP(A870,[1]Mpios!D$10:E$1131,2,0)</f>
        <v>Manatí</v>
      </c>
      <c r="D870" s="40">
        <v>2</v>
      </c>
      <c r="E870" s="26">
        <f>+VLOOKUP(A870,[1]Mpios!D$10:P$1131,13,0)</f>
        <v>15723</v>
      </c>
      <c r="F870" s="48">
        <f t="shared" si="17"/>
        <v>12.720218787763152</v>
      </c>
    </row>
    <row r="871" spans="1:6">
      <c r="A871" s="25" t="s">
        <v>401</v>
      </c>
      <c r="B871" s="8" t="str">
        <f>+VLOOKUP(A871,[1]Mpios!B$10:C$1131,2,0)</f>
        <v>Cundinamarca</v>
      </c>
      <c r="C871" s="8" t="str">
        <f>+VLOOKUP(A871,[1]Mpios!D$10:E$1131,2,0)</f>
        <v>Chipaque</v>
      </c>
      <c r="D871" s="40">
        <v>1</v>
      </c>
      <c r="E871" s="26">
        <f>+VLOOKUP(A871,[1]Mpios!D$10:P$1131,13,0)</f>
        <v>8400</v>
      </c>
      <c r="F871" s="48">
        <f t="shared" si="17"/>
        <v>11.904761904761905</v>
      </c>
    </row>
    <row r="872" spans="1:6">
      <c r="A872" s="25" t="s">
        <v>402</v>
      </c>
      <c r="B872" s="8" t="str">
        <f>+VLOOKUP(A872,[1]Mpios!B$10:C$1131,2,0)</f>
        <v>Cundinamarca</v>
      </c>
      <c r="C872" s="8" t="str">
        <f>+VLOOKUP(A872,[1]Mpios!D$10:E$1131,2,0)</f>
        <v>Chocontá</v>
      </c>
      <c r="D872" s="40">
        <v>3</v>
      </c>
      <c r="E872" s="26">
        <f>+VLOOKUP(A872,[1]Mpios!D$10:P$1131,13,0)</f>
        <v>25257</v>
      </c>
      <c r="F872" s="48">
        <f t="shared" si="17"/>
        <v>11.87789523696401</v>
      </c>
    </row>
    <row r="873" spans="1:6">
      <c r="A873" s="25" t="s">
        <v>526</v>
      </c>
      <c r="B873" s="8" t="str">
        <f>+VLOOKUP(A873,[1]Mpios!B$10:C$1131,2,0)</f>
        <v>La Guajira</v>
      </c>
      <c r="C873" s="8" t="str">
        <f>+VLOOKUP(A873,[1]Mpios!D$10:E$1131,2,0)</f>
        <v>Manaure</v>
      </c>
      <c r="D873" s="40">
        <v>11</v>
      </c>
      <c r="E873" s="26">
        <f>+VLOOKUP(A873,[1]Mpios!D$10:P$1131,13,0)</f>
        <v>103961</v>
      </c>
      <c r="F873" s="48">
        <f t="shared" si="17"/>
        <v>10.580890911014707</v>
      </c>
    </row>
    <row r="874" spans="1:6">
      <c r="A874" s="25" t="s">
        <v>117</v>
      </c>
      <c r="B874" s="8" t="str">
        <f>+VLOOKUP(A874,[1]Mpios!B$10:C$1131,2,0)</f>
        <v>Antioquia</v>
      </c>
      <c r="C874" s="8" t="str">
        <f>+VLOOKUP(A874,[1]Mpios!D$10:E$1131,2,0)</f>
        <v>Retiro</v>
      </c>
      <c r="D874" s="40">
        <v>2</v>
      </c>
      <c r="E874" s="26">
        <f>+VLOOKUP(A874,[1]Mpios!D$10:P$1131,13,0)</f>
        <v>19108</v>
      </c>
      <c r="F874" s="48">
        <f t="shared" si="17"/>
        <v>10.466820180029307</v>
      </c>
    </row>
    <row r="875" spans="1:6">
      <c r="A875" s="25" t="s">
        <v>420</v>
      </c>
      <c r="B875" s="8" t="str">
        <f>+VLOOKUP(A875,[1]Mpios!B$10:C$1131,2,0)</f>
        <v>Cundinamarca</v>
      </c>
      <c r="C875" s="8" t="str">
        <f>+VLOOKUP(A875,[1]Mpios!D$10:E$1131,2,0)</f>
        <v>Madrid</v>
      </c>
      <c r="D875" s="40">
        <v>8</v>
      </c>
      <c r="E875" s="26">
        <f>+VLOOKUP(A875,[1]Mpios!D$10:P$1131,13,0)</f>
        <v>77627</v>
      </c>
      <c r="F875" s="48">
        <f t="shared" si="17"/>
        <v>10.305692606953766</v>
      </c>
    </row>
    <row r="876" spans="1:6">
      <c r="A876" s="25" t="s">
        <v>410</v>
      </c>
      <c r="B876" s="8" t="str">
        <f>+VLOOKUP(A876,[1]Mpios!B$10:C$1131,2,0)</f>
        <v>Cundinamarca</v>
      </c>
      <c r="C876" s="8" t="str">
        <f>+VLOOKUP(A876,[1]Mpios!D$10:E$1131,2,0)</f>
        <v>Girardot</v>
      </c>
      <c r="D876" s="40">
        <v>10</v>
      </c>
      <c r="E876" s="26">
        <f>+VLOOKUP(A876,[1]Mpios!D$10:P$1131,13,0)</f>
        <v>105085</v>
      </c>
      <c r="F876" s="48">
        <f t="shared" si="17"/>
        <v>9.5161060094209446</v>
      </c>
    </row>
    <row r="877" spans="1:6">
      <c r="A877" s="25" t="s">
        <v>170</v>
      </c>
      <c r="B877" s="8" t="str">
        <f>+VLOOKUP(A877,[1]Mpios!B$10:C$1131,2,0)</f>
        <v>Atlántico</v>
      </c>
      <c r="C877" s="8" t="str">
        <f>+VLOOKUP(A877,[1]Mpios!D$10:E$1131,2,0)</f>
        <v>Sabanalarga</v>
      </c>
      <c r="D877" s="40">
        <v>9</v>
      </c>
      <c r="E877" s="26">
        <f>+VLOOKUP(A877,[1]Mpios!D$10:P$1131,13,0)</f>
        <v>98173</v>
      </c>
      <c r="F877" s="48">
        <f t="shared" si="17"/>
        <v>9.1674900430872039</v>
      </c>
    </row>
    <row r="878" spans="1:6">
      <c r="A878" s="25" t="s">
        <v>422</v>
      </c>
      <c r="B878" s="8" t="str">
        <f>+VLOOKUP(A878,[1]Mpios!B$10:C$1131,2,0)</f>
        <v>Cundinamarca</v>
      </c>
      <c r="C878" s="8" t="str">
        <f>+VLOOKUP(A878,[1]Mpios!D$10:E$1131,2,0)</f>
        <v>Mosquera</v>
      </c>
      <c r="D878" s="40">
        <v>7</v>
      </c>
      <c r="E878" s="26">
        <f>+VLOOKUP(A878,[1]Mpios!D$10:P$1131,13,0)</f>
        <v>82750</v>
      </c>
      <c r="F878" s="48">
        <f t="shared" si="17"/>
        <v>8.4592145015105729</v>
      </c>
    </row>
    <row r="879" spans="1:6">
      <c r="A879" s="25" t="s">
        <v>740</v>
      </c>
      <c r="B879" s="8" t="str">
        <f>+VLOOKUP(A879,[1]Mpios!B$10:C$1131,2,0)</f>
        <v>Santander</v>
      </c>
      <c r="C879" s="8" t="str">
        <f>+VLOOKUP(A879,[1]Mpios!D$10:E$1131,2,0)</f>
        <v>Puente Nacional</v>
      </c>
      <c r="D879" s="40">
        <v>1</v>
      </c>
      <c r="E879" s="26">
        <f>+VLOOKUP(A879,[1]Mpios!D$10:P$1131,13,0)</f>
        <v>12476</v>
      </c>
      <c r="F879" s="48">
        <f t="shared" si="17"/>
        <v>8.0153895479320294</v>
      </c>
    </row>
    <row r="880" spans="1:6">
      <c r="A880" s="25" t="s">
        <v>528</v>
      </c>
      <c r="B880" s="8" t="str">
        <f>+VLOOKUP(A880,[1]Mpios!B$10:C$1131,2,0)</f>
        <v>La Guajira</v>
      </c>
      <c r="C880" s="8" t="str">
        <f>+VLOOKUP(A880,[1]Mpios!D$10:E$1131,2,0)</f>
        <v>Uribia</v>
      </c>
      <c r="D880" s="40">
        <v>13</v>
      </c>
      <c r="E880" s="26">
        <f>+VLOOKUP(A880,[1]Mpios!D$10:P$1131,13,0)</f>
        <v>174287</v>
      </c>
      <c r="F880" s="48">
        <f t="shared" si="17"/>
        <v>7.4589613683177749</v>
      </c>
    </row>
    <row r="881" spans="1:6">
      <c r="A881" s="25" t="s">
        <v>746</v>
      </c>
      <c r="B881" s="8" t="str">
        <f>+VLOOKUP(A881,[1]Mpios!B$10:C$1131,2,0)</f>
        <v>Santander</v>
      </c>
      <c r="C881" s="8" t="str">
        <f>+VLOOKUP(A881,[1]Mpios!D$10:E$1131,2,0)</f>
        <v>San Gil</v>
      </c>
      <c r="D881" s="40">
        <v>3</v>
      </c>
      <c r="E881" s="26">
        <f>+VLOOKUP(A881,[1]Mpios!D$10:P$1131,13,0)</f>
        <v>45445</v>
      </c>
      <c r="F881" s="48">
        <f t="shared" si="17"/>
        <v>6.601386291121135</v>
      </c>
    </row>
    <row r="882" spans="1:6">
      <c r="A882" s="25" t="s">
        <v>221</v>
      </c>
      <c r="B882" s="8" t="str">
        <f>+VLOOKUP(A882,[1]Mpios!B$10:C$1131,2,0)</f>
        <v>Boyacá</v>
      </c>
      <c r="C882" s="8" t="str">
        <f>+VLOOKUP(A882,[1]Mpios!D$10:E$1131,2,0)</f>
        <v>Chiquinquirá</v>
      </c>
      <c r="D882" s="40">
        <v>4</v>
      </c>
      <c r="E882" s="26">
        <f>+VLOOKUP(A882,[1]Mpios!D$10:P$1131,13,0)</f>
        <v>65274</v>
      </c>
      <c r="F882" s="48">
        <f t="shared" si="17"/>
        <v>6.1280142169929839</v>
      </c>
    </row>
    <row r="883" spans="1:6">
      <c r="A883" s="25" t="s">
        <v>726</v>
      </c>
      <c r="B883" s="8" t="str">
        <f>+VLOOKUP(A883,[1]Mpios!B$10:C$1131,2,0)</f>
        <v>Santander</v>
      </c>
      <c r="C883" s="8" t="str">
        <f>+VLOOKUP(A883,[1]Mpios!D$10:E$1131,2,0)</f>
        <v>Floridablanca</v>
      </c>
      <c r="D883" s="40">
        <v>16</v>
      </c>
      <c r="E883" s="26">
        <f>+VLOOKUP(A883,[1]Mpios!D$10:P$1131,13,0)</f>
        <v>265452</v>
      </c>
      <c r="F883" s="48">
        <f t="shared" si="17"/>
        <v>6.0274550577882255</v>
      </c>
    </row>
    <row r="884" spans="1:6">
      <c r="A884" s="25" t="s">
        <v>173</v>
      </c>
      <c r="B884" s="8" t="str">
        <f>+VLOOKUP(A884,[1]Mpios!B$10:C$1131,2,0)</f>
        <v>Bogotá, D.C.</v>
      </c>
      <c r="C884" s="8" t="str">
        <f>+VLOOKUP(A884,[1]Mpios!D$10:E$1131,2,0)</f>
        <v>Bogotá, D.C.</v>
      </c>
      <c r="D884" s="40">
        <v>465</v>
      </c>
      <c r="E884" s="26">
        <f>+VLOOKUP(A884,[1]Mpios!D$10:P$1131,13,0)</f>
        <v>7878783</v>
      </c>
      <c r="F884" s="48">
        <f t="shared" si="17"/>
        <v>5.9019267315777073</v>
      </c>
    </row>
    <row r="885" spans="1:6">
      <c r="A885" s="25" t="s">
        <v>529</v>
      </c>
      <c r="B885" s="8" t="str">
        <f>+VLOOKUP(A885,[1]Mpios!B$10:C$1131,2,0)</f>
        <v>La Guajira</v>
      </c>
      <c r="C885" s="8" t="str">
        <f>+VLOOKUP(A885,[1]Mpios!D$10:E$1131,2,0)</f>
        <v>Urumita</v>
      </c>
      <c r="D885" s="40">
        <v>1</v>
      </c>
      <c r="E885" s="26">
        <f>+VLOOKUP(A885,[1]Mpios!D$10:P$1131,13,0)</f>
        <v>17910</v>
      </c>
      <c r="F885" s="48">
        <f t="shared" si="17"/>
        <v>5.5834729201563373</v>
      </c>
    </row>
    <row r="886" spans="1:6">
      <c r="A886" s="25" t="s">
        <v>671</v>
      </c>
      <c r="B886" s="8" t="str">
        <f>+VLOOKUP(A886,[1]Mpios!B$10:C$1131,2,0)</f>
        <v>Norte de Santander</v>
      </c>
      <c r="C886" s="8" t="str">
        <f>+VLOOKUP(A886,[1]Mpios!D$10:E$1131,2,0)</f>
        <v>Pamplona</v>
      </c>
      <c r="D886" s="40">
        <v>3</v>
      </c>
      <c r="E886" s="26">
        <f>+VLOOKUP(A886,[1]Mpios!D$10:P$1131,13,0)</f>
        <v>57393</v>
      </c>
      <c r="F886" s="48">
        <f t="shared" si="17"/>
        <v>5.2271182896868957</v>
      </c>
    </row>
    <row r="887" spans="1:6">
      <c r="A887" s="25" t="s">
        <v>248</v>
      </c>
      <c r="B887" s="8" t="str">
        <f>+VLOOKUP(A887,[1]Mpios!B$10:C$1131,2,0)</f>
        <v>Boyacá</v>
      </c>
      <c r="C887" s="8" t="str">
        <f>+VLOOKUP(A887,[1]Mpios!D$10:E$1131,2,0)</f>
        <v>Sogamoso</v>
      </c>
      <c r="D887" s="40">
        <v>5</v>
      </c>
      <c r="E887" s="26">
        <f>+VLOOKUP(A887,[1]Mpios!D$10:P$1131,13,0)</f>
        <v>113295</v>
      </c>
      <c r="F887" s="48">
        <f t="shared" si="17"/>
        <v>4.413257425305618</v>
      </c>
    </row>
    <row r="888" spans="1:6">
      <c r="A888" s="25" t="s">
        <v>440</v>
      </c>
      <c r="B888" s="8" t="str">
        <f>+VLOOKUP(A888,[1]Mpios!B$10:C$1131,2,0)</f>
        <v>Cundinamarca</v>
      </c>
      <c r="C888" s="8" t="str">
        <f>+VLOOKUP(A888,[1]Mpios!D$10:E$1131,2,0)</f>
        <v>Sopó</v>
      </c>
      <c r="D888" s="40">
        <v>1</v>
      </c>
      <c r="E888" s="26">
        <f>+VLOOKUP(A888,[1]Mpios!D$10:P$1131,13,0)</f>
        <v>26769</v>
      </c>
      <c r="F888" s="48">
        <f t="shared" si="17"/>
        <v>3.73566438791139</v>
      </c>
    </row>
    <row r="889" spans="1:6">
      <c r="A889" s="25" t="s">
        <v>167</v>
      </c>
      <c r="B889" s="8" t="str">
        <f>+VLOOKUP(A889,[1]Mpios!B$10:C$1131,2,0)</f>
        <v>Atlántico</v>
      </c>
      <c r="C889" s="8" t="str">
        <f>+VLOOKUP(A889,[1]Mpios!D$10:E$1131,2,0)</f>
        <v>Puerto Colombia</v>
      </c>
      <c r="D889" s="40">
        <v>1</v>
      </c>
      <c r="E889" s="26">
        <f>+VLOOKUP(A889,[1]Mpios!D$10:P$1131,13,0)</f>
        <v>27107</v>
      </c>
      <c r="F889" s="48">
        <f t="shared" si="17"/>
        <v>3.6890840004426897</v>
      </c>
    </row>
    <row r="890" spans="1:6">
      <c r="A890" s="25" t="s">
        <v>81</v>
      </c>
      <c r="B890" s="8" t="str">
        <f>+VLOOKUP(A890,[1]Mpios!B$10:C$1131,2,0)</f>
        <v>Antioquia</v>
      </c>
      <c r="C890" s="8" t="str">
        <f>+VLOOKUP(A890,[1]Mpios!D$10:E$1131,2,0)</f>
        <v>Envigado</v>
      </c>
      <c r="D890" s="40">
        <v>7</v>
      </c>
      <c r="E890" s="26">
        <f>+VLOOKUP(A890,[1]Mpios!D$10:P$1131,13,0)</f>
        <v>222410</v>
      </c>
      <c r="F890" s="48">
        <f t="shared" si="17"/>
        <v>3.1473404972797989</v>
      </c>
    </row>
    <row r="891" spans="1:6">
      <c r="A891" s="25" t="s">
        <v>226</v>
      </c>
      <c r="B891" s="8" t="str">
        <f>+VLOOKUP(A891,[1]Mpios!B$10:C$1131,2,0)</f>
        <v>Boyacá</v>
      </c>
      <c r="C891" s="8" t="str">
        <f>+VLOOKUP(A891,[1]Mpios!D$10:E$1131,2,0)</f>
        <v>Duitama</v>
      </c>
      <c r="D891" s="40">
        <v>3</v>
      </c>
      <c r="E891" s="26">
        <f>+VLOOKUP(A891,[1]Mpios!D$10:P$1131,13,0)</f>
        <v>112692</v>
      </c>
      <c r="F891" s="48">
        <f t="shared" si="17"/>
        <v>2.6621233095516983</v>
      </c>
    </row>
    <row r="892" spans="1:6">
      <c r="A892" s="25" t="s">
        <v>161</v>
      </c>
      <c r="B892" s="8" t="str">
        <f>+VLOOKUP(A892,[1]Mpios!B$10:C$1131,2,0)</f>
        <v>Atlántico</v>
      </c>
      <c r="C892" s="8" t="str">
        <f>+VLOOKUP(A892,[1]Mpios!D$10:E$1131,2,0)</f>
        <v>Galapa</v>
      </c>
      <c r="D892" s="40">
        <v>1</v>
      </c>
      <c r="E892" s="26">
        <f>+VLOOKUP(A892,[1]Mpios!D$10:P$1131,13,0)</f>
        <v>42706</v>
      </c>
      <c r="F892" s="48">
        <f t="shared" si="17"/>
        <v>2.341591345478387</v>
      </c>
    </row>
    <row r="893" spans="1:6">
      <c r="A893" s="25" t="s">
        <v>89</v>
      </c>
      <c r="B893" s="8" t="str">
        <f>+VLOOKUP(A893,[1]Mpios!B$10:C$1131,2,0)</f>
        <v>Antioquia</v>
      </c>
      <c r="C893" s="8" t="str">
        <f>+VLOOKUP(A893,[1]Mpios!D$10:E$1131,2,0)</f>
        <v>Guarne</v>
      </c>
      <c r="D893" s="40">
        <v>1</v>
      </c>
      <c r="E893" s="26">
        <f>+VLOOKUP(A893,[1]Mpios!D$10:P$1131,13,0)</f>
        <v>47797</v>
      </c>
      <c r="F893" s="48">
        <f t="shared" si="17"/>
        <v>2.0921815176684726</v>
      </c>
    </row>
    <row r="894" spans="1:6">
      <c r="A894" s="25" t="s">
        <v>449</v>
      </c>
      <c r="B894" s="8" t="str">
        <f>+VLOOKUP(A894,[1]Mpios!B$10:C$1131,2,0)</f>
        <v>Cundinamarca</v>
      </c>
      <c r="C894" s="8" t="str">
        <f>+VLOOKUP(A894,[1]Mpios!D$10:E$1131,2,0)</f>
        <v>Zipaquirá</v>
      </c>
      <c r="D894" s="40">
        <v>2</v>
      </c>
      <c r="E894" s="26">
        <f>+VLOOKUP(A894,[1]Mpios!D$10:P$1131,13,0)</f>
        <v>122347</v>
      </c>
      <c r="F894" s="48">
        <f t="shared" si="17"/>
        <v>1.6346947616206364</v>
      </c>
    </row>
    <row r="895" spans="1:6">
      <c r="A895" s="25" t="s">
        <v>400</v>
      </c>
      <c r="B895" s="8" t="str">
        <f>+VLOOKUP(A895,[1]Mpios!B$10:C$1131,2,0)</f>
        <v>Cundinamarca</v>
      </c>
      <c r="C895" s="8" t="str">
        <f>+VLOOKUP(A895,[1]Mpios!D$10:E$1131,2,0)</f>
        <v>Chía</v>
      </c>
      <c r="D895" s="25">
        <v>1</v>
      </c>
      <c r="E895" s="26">
        <f>+VLOOKUP(A895,[1]Mpios!D$10:P$1131,13,0)</f>
        <v>126647</v>
      </c>
      <c r="F895" s="48">
        <f t="shared" si="17"/>
        <v>0.78959627942233146</v>
      </c>
    </row>
    <row r="896" spans="1:6">
      <c r="E896" s="5"/>
      <c r="F896" s="38"/>
    </row>
    <row r="897" spans="5:6">
      <c r="E897" s="5"/>
      <c r="F897" s="38"/>
    </row>
    <row r="898" spans="5:6">
      <c r="E898" s="5"/>
      <c r="F898" s="38"/>
    </row>
    <row r="899" spans="5:6">
      <c r="E899" s="5"/>
      <c r="F899" s="38"/>
    </row>
    <row r="900" spans="5:6">
      <c r="E900" s="5"/>
      <c r="F900" s="38"/>
    </row>
    <row r="901" spans="5:6">
      <c r="E901" s="5"/>
      <c r="F901" s="38"/>
    </row>
    <row r="902" spans="5:6">
      <c r="E902" s="5"/>
      <c r="F902" s="38"/>
    </row>
    <row r="903" spans="5:6">
      <c r="E903" s="5"/>
      <c r="F903" s="38"/>
    </row>
    <row r="904" spans="5:6">
      <c r="E904" s="5"/>
      <c r="F904" s="38"/>
    </row>
    <row r="905" spans="5:6">
      <c r="E905" s="5"/>
      <c r="F905" s="38"/>
    </row>
    <row r="906" spans="5:6">
      <c r="E906" s="5"/>
      <c r="F906" s="38"/>
    </row>
    <row r="907" spans="5:6">
      <c r="E907" s="5"/>
      <c r="F907" s="38"/>
    </row>
    <row r="908" spans="5:6">
      <c r="E908" s="5"/>
      <c r="F908" s="38"/>
    </row>
    <row r="909" spans="5:6">
      <c r="E909" s="5"/>
      <c r="F909" s="38"/>
    </row>
    <row r="910" spans="5:6">
      <c r="E910" s="5"/>
      <c r="F910" s="38"/>
    </row>
    <row r="911" spans="5:6">
      <c r="E911" s="5"/>
      <c r="F911" s="38"/>
    </row>
    <row r="912" spans="5:6">
      <c r="E912" s="5"/>
      <c r="F912" s="38"/>
    </row>
    <row r="913" spans="5:6">
      <c r="E913" s="5"/>
      <c r="F913" s="38"/>
    </row>
    <row r="914" spans="5:6">
      <c r="E914" s="5"/>
      <c r="F914" s="38"/>
    </row>
    <row r="915" spans="5:6">
      <c r="E915" s="5"/>
      <c r="F915" s="38"/>
    </row>
    <row r="916" spans="5:6">
      <c r="E916" s="5"/>
      <c r="F916" s="38"/>
    </row>
    <row r="917" spans="5:6">
      <c r="E917" s="5"/>
      <c r="F917" s="38"/>
    </row>
    <row r="918" spans="5:6">
      <c r="E918" s="5"/>
      <c r="F918" s="38"/>
    </row>
    <row r="919" spans="5:6">
      <c r="E919" s="5"/>
      <c r="F919" s="38"/>
    </row>
    <row r="920" spans="5:6">
      <c r="E920" s="5"/>
      <c r="F920" s="38"/>
    </row>
    <row r="921" spans="5:6">
      <c r="E921" s="5"/>
      <c r="F921" s="38"/>
    </row>
    <row r="922" spans="5:6">
      <c r="E922" s="5"/>
      <c r="F922" s="38"/>
    </row>
    <row r="923" spans="5:6">
      <c r="E923" s="5"/>
      <c r="F923" s="38"/>
    </row>
    <row r="924" spans="5:6">
      <c r="E924" s="5"/>
      <c r="F924" s="38"/>
    </row>
    <row r="925" spans="5:6">
      <c r="E925" s="5"/>
      <c r="F925" s="38"/>
    </row>
    <row r="926" spans="5:6">
      <c r="E926" s="5"/>
      <c r="F926" s="38"/>
    </row>
    <row r="927" spans="5:6">
      <c r="E927" s="5"/>
      <c r="F927" s="38"/>
    </row>
    <row r="928" spans="5:6">
      <c r="E928" s="5"/>
      <c r="F928" s="38"/>
    </row>
    <row r="929" spans="5:6">
      <c r="E929" s="5"/>
      <c r="F929" s="38"/>
    </row>
    <row r="930" spans="5:6">
      <c r="E930" s="5"/>
      <c r="F930" s="38"/>
    </row>
    <row r="931" spans="5:6">
      <c r="E931" s="5"/>
      <c r="F931" s="38"/>
    </row>
    <row r="932" spans="5:6">
      <c r="E932" s="5"/>
      <c r="F932" s="38"/>
    </row>
    <row r="933" spans="5:6">
      <c r="E933" s="5"/>
      <c r="F933" s="38"/>
    </row>
    <row r="934" spans="5:6">
      <c r="E934" s="5"/>
      <c r="F934" s="38"/>
    </row>
    <row r="935" spans="5:6">
      <c r="E935" s="5"/>
      <c r="F935" s="38"/>
    </row>
    <row r="936" spans="5:6">
      <c r="E936" s="5"/>
      <c r="F936" s="38"/>
    </row>
    <row r="937" spans="5:6">
      <c r="E937" s="5"/>
      <c r="F937" s="38"/>
    </row>
    <row r="938" spans="5:6">
      <c r="E938" s="5"/>
      <c r="F938" s="38"/>
    </row>
    <row r="939" spans="5:6">
      <c r="E939" s="5"/>
      <c r="F939" s="38"/>
    </row>
    <row r="940" spans="5:6">
      <c r="E940" s="5"/>
      <c r="F940" s="38"/>
    </row>
    <row r="941" spans="5:6">
      <c r="E941" s="5"/>
      <c r="F941" s="38"/>
    </row>
    <row r="942" spans="5:6">
      <c r="E942" s="5"/>
      <c r="F942" s="38"/>
    </row>
    <row r="943" spans="5:6">
      <c r="E943" s="5"/>
      <c r="F943" s="38"/>
    </row>
    <row r="944" spans="5:6">
      <c r="E944" s="5"/>
      <c r="F944" s="38"/>
    </row>
    <row r="945" spans="5:6">
      <c r="E945" s="5"/>
      <c r="F945" s="38"/>
    </row>
    <row r="946" spans="5:6">
      <c r="E946" s="5"/>
      <c r="F946" s="38"/>
    </row>
    <row r="947" spans="5:6">
      <c r="E947" s="5"/>
      <c r="F947" s="38"/>
    </row>
    <row r="948" spans="5:6">
      <c r="E948" s="5"/>
      <c r="F948" s="38"/>
    </row>
    <row r="949" spans="5:6">
      <c r="E949" s="5"/>
      <c r="F949" s="38"/>
    </row>
    <row r="950" spans="5:6">
      <c r="E950" s="5"/>
      <c r="F950" s="38"/>
    </row>
    <row r="951" spans="5:6">
      <c r="E951" s="5"/>
      <c r="F951" s="38"/>
    </row>
    <row r="952" spans="5:6">
      <c r="E952" s="5"/>
      <c r="F952" s="38"/>
    </row>
    <row r="953" spans="5:6">
      <c r="E953" s="5"/>
      <c r="F953" s="38"/>
    </row>
    <row r="954" spans="5:6">
      <c r="E954" s="5"/>
      <c r="F954" s="38"/>
    </row>
    <row r="955" spans="5:6">
      <c r="E955" s="5"/>
      <c r="F955" s="38"/>
    </row>
    <row r="956" spans="5:6">
      <c r="E956" s="5"/>
      <c r="F956" s="38"/>
    </row>
    <row r="957" spans="5:6">
      <c r="E957" s="5"/>
      <c r="F957" s="38"/>
    </row>
    <row r="958" spans="5:6">
      <c r="E958" s="5"/>
      <c r="F958" s="38"/>
    </row>
    <row r="959" spans="5:6">
      <c r="E959" s="5"/>
      <c r="F959" s="38"/>
    </row>
    <row r="960" spans="5:6">
      <c r="E960" s="5"/>
      <c r="F960" s="38"/>
    </row>
    <row r="961" spans="5:6">
      <c r="E961" s="5"/>
      <c r="F961" s="38"/>
    </row>
    <row r="962" spans="5:6">
      <c r="E962" s="5"/>
      <c r="F962" s="38"/>
    </row>
    <row r="963" spans="5:6">
      <c r="E963" s="5"/>
      <c r="F963" s="38"/>
    </row>
    <row r="964" spans="5:6">
      <c r="E964" s="5"/>
      <c r="F964" s="38"/>
    </row>
    <row r="965" spans="5:6">
      <c r="E965" s="5"/>
      <c r="F965" s="38"/>
    </row>
    <row r="966" spans="5:6">
      <c r="E966" s="5"/>
      <c r="F966" s="38"/>
    </row>
    <row r="967" spans="5:6">
      <c r="E967" s="5"/>
      <c r="F967" s="38"/>
    </row>
    <row r="968" spans="5:6">
      <c r="E968" s="5"/>
      <c r="F968" s="38"/>
    </row>
    <row r="969" spans="5:6">
      <c r="E969" s="5"/>
      <c r="F969" s="38"/>
    </row>
    <row r="970" spans="5:6">
      <c r="E970" s="5"/>
      <c r="F970" s="38"/>
    </row>
    <row r="971" spans="5:6">
      <c r="E971" s="5"/>
      <c r="F971" s="38"/>
    </row>
    <row r="972" spans="5:6">
      <c r="E972" s="5"/>
      <c r="F972" s="38"/>
    </row>
    <row r="973" spans="5:6">
      <c r="E973" s="5"/>
      <c r="F973" s="38"/>
    </row>
    <row r="974" spans="5:6">
      <c r="E974" s="5"/>
      <c r="F974" s="38"/>
    </row>
    <row r="975" spans="5:6">
      <c r="E975" s="5"/>
      <c r="F975" s="38"/>
    </row>
    <row r="976" spans="5:6">
      <c r="E976" s="5"/>
      <c r="F976" s="38"/>
    </row>
    <row r="977" spans="5:6">
      <c r="E977" s="5"/>
      <c r="F977" s="38"/>
    </row>
    <row r="978" spans="5:6">
      <c r="E978" s="5"/>
      <c r="F978" s="38"/>
    </row>
    <row r="979" spans="5:6">
      <c r="E979" s="5"/>
      <c r="F979" s="38"/>
    </row>
    <row r="980" spans="5:6">
      <c r="E980" s="5"/>
      <c r="F980" s="38"/>
    </row>
    <row r="981" spans="5:6">
      <c r="E981" s="5"/>
      <c r="F981" s="38"/>
    </row>
    <row r="982" spans="5:6">
      <c r="E982" s="5"/>
      <c r="F982" s="38"/>
    </row>
    <row r="983" spans="5:6">
      <c r="E983" s="5"/>
      <c r="F983" s="38"/>
    </row>
    <row r="984" spans="5:6">
      <c r="E984" s="5"/>
      <c r="F984" s="38"/>
    </row>
    <row r="985" spans="5:6">
      <c r="E985" s="5"/>
      <c r="F985" s="38"/>
    </row>
    <row r="986" spans="5:6">
      <c r="E986" s="5"/>
      <c r="F986" s="38"/>
    </row>
    <row r="987" spans="5:6">
      <c r="E987" s="5"/>
      <c r="F987" s="38"/>
    </row>
    <row r="988" spans="5:6">
      <c r="E988" s="5"/>
      <c r="F988" s="38"/>
    </row>
    <row r="989" spans="5:6">
      <c r="E989" s="5"/>
      <c r="F989" s="38"/>
    </row>
    <row r="990" spans="5:6">
      <c r="E990" s="5"/>
      <c r="F990" s="38"/>
    </row>
    <row r="991" spans="5:6">
      <c r="E991" s="5"/>
      <c r="F991" s="38"/>
    </row>
    <row r="992" spans="5:6">
      <c r="E992" s="5"/>
      <c r="F992" s="38"/>
    </row>
    <row r="993" spans="5:6">
      <c r="E993" s="5"/>
      <c r="F993" s="38"/>
    </row>
    <row r="994" spans="5:6">
      <c r="E994" s="5"/>
      <c r="F994" s="38"/>
    </row>
    <row r="995" spans="5:6">
      <c r="E995" s="5"/>
      <c r="F995" s="38"/>
    </row>
    <row r="996" spans="5:6">
      <c r="E996" s="5"/>
      <c r="F996" s="38"/>
    </row>
    <row r="997" spans="5:6">
      <c r="E997" s="5"/>
      <c r="F997" s="38"/>
    </row>
    <row r="998" spans="5:6">
      <c r="E998" s="5"/>
      <c r="F998" s="38"/>
    </row>
    <row r="999" spans="5:6">
      <c r="E999" s="5"/>
      <c r="F999" s="38"/>
    </row>
    <row r="1000" spans="5:6">
      <c r="E1000" s="5"/>
      <c r="F1000" s="38"/>
    </row>
    <row r="1001" spans="5:6">
      <c r="E1001" s="5"/>
      <c r="F1001" s="38"/>
    </row>
    <row r="1002" spans="5:6">
      <c r="E1002" s="5"/>
      <c r="F1002" s="38"/>
    </row>
    <row r="1003" spans="5:6">
      <c r="E1003" s="5"/>
      <c r="F1003" s="38"/>
    </row>
    <row r="1004" spans="5:6">
      <c r="E1004" s="5"/>
      <c r="F1004" s="38"/>
    </row>
    <row r="1005" spans="5:6">
      <c r="E1005" s="5"/>
      <c r="F1005" s="38"/>
    </row>
    <row r="1006" spans="5:6">
      <c r="E1006" s="5"/>
      <c r="F1006" s="38"/>
    </row>
    <row r="1007" spans="5:6">
      <c r="E1007" s="5"/>
      <c r="F1007" s="38"/>
    </row>
    <row r="1008" spans="5:6">
      <c r="E1008" s="5"/>
      <c r="F1008" s="38"/>
    </row>
    <row r="1009" spans="5:6">
      <c r="E1009" s="5"/>
      <c r="F1009" s="38"/>
    </row>
    <row r="1010" spans="5:6">
      <c r="E1010" s="5"/>
      <c r="F1010" s="38"/>
    </row>
    <row r="1011" spans="5:6">
      <c r="E1011" s="5"/>
      <c r="F1011" s="38"/>
    </row>
    <row r="1012" spans="5:6">
      <c r="E1012" s="5"/>
      <c r="F1012" s="38"/>
    </row>
    <row r="1013" spans="5:6">
      <c r="E1013" s="5"/>
      <c r="F1013" s="38"/>
    </row>
    <row r="1014" spans="5:6">
      <c r="E1014" s="5"/>
      <c r="F1014" s="38"/>
    </row>
    <row r="1015" spans="5:6">
      <c r="E1015" s="5"/>
      <c r="F1015" s="38"/>
    </row>
    <row r="1016" spans="5:6">
      <c r="E1016" s="5"/>
      <c r="F1016" s="38"/>
    </row>
    <row r="1017" spans="5:6">
      <c r="E1017" s="5"/>
      <c r="F1017" s="38"/>
    </row>
    <row r="1018" spans="5:6">
      <c r="E1018" s="5"/>
      <c r="F1018" s="38"/>
    </row>
    <row r="1019" spans="5:6">
      <c r="E1019" s="5"/>
      <c r="F1019" s="38"/>
    </row>
    <row r="1020" spans="5:6">
      <c r="E1020" s="5"/>
      <c r="F1020" s="38"/>
    </row>
    <row r="1021" spans="5:6">
      <c r="E1021" s="5"/>
      <c r="F1021" s="38"/>
    </row>
    <row r="1022" spans="5:6">
      <c r="E1022" s="5"/>
      <c r="F1022" s="38"/>
    </row>
    <row r="1023" spans="5:6">
      <c r="E1023" s="5"/>
      <c r="F1023" s="38"/>
    </row>
    <row r="1024" spans="5:6">
      <c r="E1024" s="5"/>
      <c r="F1024" s="38"/>
    </row>
    <row r="1025" spans="5:6">
      <c r="E1025" s="5"/>
      <c r="F1025" s="38"/>
    </row>
    <row r="1026" spans="5:6">
      <c r="E1026" s="5"/>
      <c r="F1026" s="38"/>
    </row>
    <row r="1027" spans="5:6">
      <c r="E1027" s="5"/>
      <c r="F1027" s="38"/>
    </row>
    <row r="1028" spans="5:6">
      <c r="E1028" s="5"/>
      <c r="F1028" s="38"/>
    </row>
    <row r="1029" spans="5:6">
      <c r="E1029" s="5"/>
      <c r="F1029" s="38"/>
    </row>
    <row r="1030" spans="5:6">
      <c r="E1030" s="5"/>
      <c r="F1030" s="38"/>
    </row>
    <row r="1031" spans="5:6">
      <c r="E1031" s="5"/>
      <c r="F1031" s="38"/>
    </row>
    <row r="1032" spans="5:6">
      <c r="E1032" s="5"/>
      <c r="F1032" s="38"/>
    </row>
    <row r="1033" spans="5:6">
      <c r="E1033" s="5"/>
      <c r="F1033" s="38"/>
    </row>
    <row r="1034" spans="5:6">
      <c r="E1034" s="5"/>
      <c r="F1034" s="38"/>
    </row>
    <row r="1035" spans="5:6">
      <c r="E1035" s="5"/>
      <c r="F1035" s="38"/>
    </row>
    <row r="1036" spans="5:6">
      <c r="E1036" s="5"/>
      <c r="F1036" s="38"/>
    </row>
    <row r="1037" spans="5:6">
      <c r="E1037" s="5"/>
      <c r="F1037" s="38"/>
    </row>
    <row r="1038" spans="5:6">
      <c r="E1038" s="5"/>
      <c r="F1038" s="38"/>
    </row>
    <row r="1039" spans="5:6">
      <c r="E1039" s="5"/>
      <c r="F1039" s="38"/>
    </row>
    <row r="1040" spans="5:6">
      <c r="E1040" s="5"/>
      <c r="F1040" s="38"/>
    </row>
    <row r="1041" spans="5:6">
      <c r="E1041" s="5"/>
      <c r="F1041" s="38"/>
    </row>
    <row r="1042" spans="5:6">
      <c r="E1042" s="5"/>
      <c r="F1042" s="38"/>
    </row>
    <row r="1043" spans="5:6">
      <c r="E1043" s="5"/>
      <c r="F1043" s="38"/>
    </row>
    <row r="1044" spans="5:6">
      <c r="E1044" s="5"/>
      <c r="F1044" s="38"/>
    </row>
    <row r="1045" spans="5:6">
      <c r="E1045" s="5"/>
      <c r="F1045" s="38"/>
    </row>
    <row r="1046" spans="5:6">
      <c r="E1046" s="5"/>
      <c r="F1046" s="38"/>
    </row>
    <row r="1047" spans="5:6">
      <c r="E1047" s="5"/>
      <c r="F1047" s="38"/>
    </row>
    <row r="1048" spans="5:6">
      <c r="E1048" s="5"/>
      <c r="F1048" s="38"/>
    </row>
    <row r="1049" spans="5:6">
      <c r="E1049" s="5"/>
      <c r="F1049" s="38"/>
    </row>
    <row r="1050" spans="5:6">
      <c r="E1050" s="5"/>
      <c r="F1050" s="38"/>
    </row>
    <row r="1051" spans="5:6">
      <c r="E1051" s="5"/>
      <c r="F1051" s="38"/>
    </row>
    <row r="1052" spans="5:6">
      <c r="E1052" s="5"/>
      <c r="F1052" s="38"/>
    </row>
    <row r="1053" spans="5:6">
      <c r="E1053" s="5"/>
      <c r="F1053" s="38"/>
    </row>
    <row r="1054" spans="5:6">
      <c r="E1054" s="5"/>
      <c r="F1054" s="38"/>
    </row>
    <row r="1055" spans="5:6">
      <c r="E1055" s="5"/>
      <c r="F1055" s="38"/>
    </row>
    <row r="1056" spans="5:6">
      <c r="E1056" s="5"/>
      <c r="F1056" s="38"/>
    </row>
    <row r="1057" spans="5:6">
      <c r="E1057" s="5"/>
      <c r="F1057" s="38"/>
    </row>
    <row r="1058" spans="5:6">
      <c r="E1058" s="5"/>
      <c r="F1058" s="38"/>
    </row>
    <row r="1059" spans="5:6">
      <c r="E1059" s="5"/>
      <c r="F1059" s="38"/>
    </row>
    <row r="1060" spans="5:6">
      <c r="E1060" s="5"/>
      <c r="F1060" s="38"/>
    </row>
    <row r="1061" spans="5:6">
      <c r="E1061" s="5"/>
      <c r="F1061" s="38"/>
    </row>
    <row r="1062" spans="5:6">
      <c r="E1062" s="5"/>
      <c r="F1062" s="38"/>
    </row>
    <row r="1063" spans="5:6">
      <c r="E1063" s="5"/>
      <c r="F1063" s="38"/>
    </row>
    <row r="1064" spans="5:6">
      <c r="E1064" s="5"/>
      <c r="F1064" s="38"/>
    </row>
    <row r="1065" spans="5:6">
      <c r="E1065" s="5"/>
      <c r="F1065" s="38"/>
    </row>
    <row r="1066" spans="5:6">
      <c r="E1066" s="5"/>
      <c r="F1066" s="38"/>
    </row>
    <row r="1067" spans="5:6">
      <c r="E1067" s="5"/>
      <c r="F1067" s="38"/>
    </row>
    <row r="1068" spans="5:6">
      <c r="E1068" s="5"/>
      <c r="F1068" s="38"/>
    </row>
    <row r="1069" spans="5:6">
      <c r="E1069" s="5"/>
      <c r="F1069" s="38"/>
    </row>
    <row r="1070" spans="5:6">
      <c r="E1070" s="5"/>
      <c r="F1070" s="38"/>
    </row>
    <row r="1071" spans="5:6">
      <c r="E1071" s="5"/>
      <c r="F1071" s="38"/>
    </row>
    <row r="1072" spans="5:6">
      <c r="E1072" s="5"/>
      <c r="F1072" s="38"/>
    </row>
    <row r="1073" spans="5:6">
      <c r="E1073" s="5"/>
      <c r="F1073" s="38"/>
    </row>
    <row r="1074" spans="5:6">
      <c r="E1074" s="5"/>
      <c r="F1074" s="38"/>
    </row>
    <row r="1075" spans="5:6">
      <c r="E1075" s="5"/>
      <c r="F1075" s="38"/>
    </row>
    <row r="1076" spans="5:6">
      <c r="E1076" s="5"/>
      <c r="F1076" s="38"/>
    </row>
    <row r="1077" spans="5:6">
      <c r="E1077" s="5"/>
      <c r="F1077" s="38"/>
    </row>
    <row r="1078" spans="5:6">
      <c r="E1078" s="5"/>
      <c r="F1078" s="38"/>
    </row>
    <row r="1079" spans="5:6">
      <c r="E1079" s="5"/>
      <c r="F1079" s="38"/>
    </row>
    <row r="1080" spans="5:6">
      <c r="E1080" s="5"/>
      <c r="F1080" s="38"/>
    </row>
    <row r="1081" spans="5:6">
      <c r="E1081" s="5"/>
      <c r="F1081" s="38"/>
    </row>
    <row r="1082" spans="5:6">
      <c r="E1082" s="5"/>
      <c r="F1082" s="38"/>
    </row>
    <row r="1083" spans="5:6">
      <c r="E1083" s="5"/>
      <c r="F1083" s="38"/>
    </row>
    <row r="1084" spans="5:6">
      <c r="E1084" s="5"/>
      <c r="F1084" s="38"/>
    </row>
    <row r="1085" spans="5:6">
      <c r="E1085" s="5"/>
      <c r="F1085" s="38"/>
    </row>
    <row r="1086" spans="5:6">
      <c r="E1086" s="5"/>
      <c r="F1086" s="38"/>
    </row>
    <row r="1087" spans="5:6">
      <c r="E1087" s="5"/>
      <c r="F1087" s="38"/>
    </row>
    <row r="1088" spans="5:6">
      <c r="E1088" s="5"/>
      <c r="F1088" s="38"/>
    </row>
    <row r="1089" spans="5:6">
      <c r="E1089" s="5"/>
      <c r="F1089" s="38"/>
    </row>
    <row r="1090" spans="5:6">
      <c r="E1090" s="5"/>
      <c r="F1090" s="38"/>
    </row>
    <row r="1091" spans="5:6">
      <c r="E1091" s="5"/>
      <c r="F1091" s="38"/>
    </row>
    <row r="1092" spans="5:6">
      <c r="E1092" s="5"/>
      <c r="F1092" s="38"/>
    </row>
    <row r="1093" spans="5:6">
      <c r="E1093" s="5"/>
      <c r="F1093" s="38"/>
    </row>
    <row r="1094" spans="5:6">
      <c r="E1094" s="5"/>
      <c r="F1094" s="38"/>
    </row>
    <row r="1095" spans="5:6">
      <c r="E1095" s="5"/>
      <c r="F1095" s="38"/>
    </row>
    <row r="1096" spans="5:6">
      <c r="E1096" s="5"/>
      <c r="F1096" s="38"/>
    </row>
    <row r="1097" spans="5:6">
      <c r="E1097" s="5"/>
      <c r="F1097" s="38"/>
    </row>
    <row r="1098" spans="5:6">
      <c r="E1098" s="5"/>
      <c r="F1098" s="38"/>
    </row>
    <row r="1099" spans="5:6">
      <c r="E1099" s="5"/>
      <c r="F1099" s="38"/>
    </row>
    <row r="1100" spans="5:6">
      <c r="E1100" s="5"/>
      <c r="F1100" s="38"/>
    </row>
    <row r="1101" spans="5:6">
      <c r="E1101" s="5"/>
      <c r="F1101" s="38"/>
    </row>
    <row r="1102" spans="5:6">
      <c r="E1102" s="5"/>
      <c r="F1102" s="38"/>
    </row>
    <row r="1103" spans="5:6">
      <c r="E1103" s="5"/>
      <c r="F1103" s="38"/>
    </row>
    <row r="1104" spans="5:6">
      <c r="E1104" s="5"/>
      <c r="F1104" s="38"/>
    </row>
    <row r="1105" spans="5:6">
      <c r="E1105" s="5"/>
      <c r="F1105" s="38"/>
    </row>
    <row r="1106" spans="5:6">
      <c r="E1106" s="5"/>
      <c r="F1106" s="38"/>
    </row>
    <row r="1107" spans="5:6">
      <c r="E1107" s="5"/>
      <c r="F1107" s="38"/>
    </row>
    <row r="1108" spans="5:6">
      <c r="E1108" s="5"/>
      <c r="F1108" s="38"/>
    </row>
    <row r="1109" spans="5:6">
      <c r="E1109" s="5"/>
      <c r="F1109" s="38"/>
    </row>
    <row r="1110" spans="5:6">
      <c r="E1110" s="5"/>
      <c r="F1110" s="38"/>
    </row>
    <row r="1111" spans="5:6">
      <c r="E1111" s="5"/>
      <c r="F1111" s="38"/>
    </row>
    <row r="1112" spans="5:6">
      <c r="E1112" s="5"/>
      <c r="F1112" s="38"/>
    </row>
    <row r="1113" spans="5:6">
      <c r="E1113" s="5"/>
      <c r="F1113" s="38"/>
    </row>
    <row r="1114" spans="5:6">
      <c r="E1114" s="5"/>
      <c r="F1114" s="38"/>
    </row>
    <row r="1115" spans="5:6">
      <c r="E1115" s="5"/>
      <c r="F1115" s="38"/>
    </row>
    <row r="1116" spans="5:6">
      <c r="E1116" s="5"/>
      <c r="F1116" s="38"/>
    </row>
    <row r="1117" spans="5:6">
      <c r="E1117" s="5"/>
      <c r="F1117" s="38"/>
    </row>
    <row r="1118" spans="5:6">
      <c r="E1118" s="5"/>
      <c r="F1118" s="38"/>
    </row>
    <row r="1119" spans="5:6">
      <c r="E1119" s="5"/>
      <c r="F1119" s="38"/>
    </row>
    <row r="1120" spans="5:6">
      <c r="E1120" s="5"/>
      <c r="F1120" s="38"/>
    </row>
    <row r="1121" spans="5:6">
      <c r="E1121" s="5"/>
      <c r="F1121" s="38"/>
    </row>
  </sheetData>
  <sortState ref="A2:F897">
    <sortCondition descending="1" ref="F2:F897"/>
  </sortState>
  <mergeCells count="3">
    <mergeCell ref="K1:N1"/>
    <mergeCell ref="O1:R1"/>
    <mergeCell ref="J14:M14"/>
  </mergeCells>
  <pageMargins left="0.7" right="0.7" top="0.75" bottom="0.75" header="0.3" footer="0.3"/>
  <ignoredErrors>
    <ignoredError sqref="A2:A11 H3:H12 H16:H2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10"/>
  <sheetViews>
    <sheetView workbookViewId="0">
      <selection activeCell="B11" sqref="B11"/>
    </sheetView>
  </sheetViews>
  <sheetFormatPr baseColWidth="10" defaultRowHeight="15"/>
  <cols>
    <col min="2" max="2" width="13" bestFit="1" customWidth="1"/>
  </cols>
  <sheetData>
    <row r="1" spans="1:2">
      <c r="A1" s="113" t="s">
        <v>1050</v>
      </c>
      <c r="B1" s="113"/>
    </row>
    <row r="2" spans="1:2">
      <c r="A2" t="s">
        <v>1051</v>
      </c>
      <c r="B2" s="1">
        <v>141185</v>
      </c>
    </row>
    <row r="3" spans="1:2">
      <c r="A3" t="s">
        <v>1052</v>
      </c>
      <c r="B3" s="1">
        <v>146846</v>
      </c>
    </row>
    <row r="4" spans="1:2">
      <c r="A4" t="s">
        <v>1053</v>
      </c>
      <c r="B4" s="1">
        <v>145123</v>
      </c>
    </row>
    <row r="5" spans="1:2">
      <c r="A5" t="s">
        <v>1054</v>
      </c>
      <c r="B5" s="1">
        <v>148403</v>
      </c>
    </row>
    <row r="6" spans="1:2">
      <c r="A6" t="s">
        <v>1055</v>
      </c>
      <c r="B6" s="1">
        <v>129677</v>
      </c>
    </row>
    <row r="7" spans="1:2">
      <c r="A7" t="s">
        <v>1056</v>
      </c>
      <c r="B7" s="1">
        <v>106324</v>
      </c>
    </row>
    <row r="8" spans="1:2">
      <c r="A8" t="s">
        <v>1057</v>
      </c>
      <c r="B8" s="1">
        <v>58951</v>
      </c>
    </row>
    <row r="9" spans="1:2">
      <c r="B9" s="43"/>
    </row>
    <row r="10" spans="1:2">
      <c r="B10" s="43"/>
    </row>
  </sheetData>
  <mergeCells count="1">
    <mergeCell ref="A1:B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B17"/>
  <sheetViews>
    <sheetView workbookViewId="0">
      <selection activeCell="C22" sqref="C22"/>
    </sheetView>
  </sheetViews>
  <sheetFormatPr baseColWidth="10" defaultRowHeight="15"/>
  <cols>
    <col min="2" max="2" width="13" bestFit="1" customWidth="1"/>
  </cols>
  <sheetData>
    <row r="1" spans="1:2">
      <c r="A1" t="s">
        <v>1058</v>
      </c>
      <c r="B1" t="s">
        <v>1059</v>
      </c>
    </row>
    <row r="2" spans="1:2">
      <c r="A2">
        <v>2000</v>
      </c>
      <c r="B2" s="1">
        <v>562748</v>
      </c>
    </row>
    <row r="3" spans="1:2">
      <c r="A3">
        <v>2001</v>
      </c>
      <c r="B3" s="1">
        <v>656709</v>
      </c>
    </row>
    <row r="4" spans="1:2">
      <c r="A4">
        <v>2002</v>
      </c>
      <c r="B4" s="1">
        <v>912055</v>
      </c>
    </row>
    <row r="5" spans="1:2">
      <c r="A5">
        <v>2003</v>
      </c>
      <c r="B5" s="1">
        <v>457573</v>
      </c>
    </row>
    <row r="6" spans="1:2">
      <c r="A6">
        <v>2004</v>
      </c>
      <c r="B6" s="1">
        <v>429996</v>
      </c>
    </row>
    <row r="7" spans="1:2">
      <c r="A7">
        <v>2005</v>
      </c>
      <c r="B7" s="1">
        <v>473958</v>
      </c>
    </row>
    <row r="8" spans="1:2">
      <c r="A8">
        <v>2006</v>
      </c>
      <c r="B8" s="1">
        <v>460828</v>
      </c>
    </row>
    <row r="9" spans="1:2">
      <c r="A9">
        <v>2007</v>
      </c>
      <c r="B9" s="1">
        <v>484417</v>
      </c>
    </row>
    <row r="10" spans="1:2">
      <c r="A10">
        <v>2008</v>
      </c>
      <c r="B10" s="1">
        <v>429862</v>
      </c>
    </row>
    <row r="11" spans="1:2">
      <c r="A11">
        <v>2009</v>
      </c>
      <c r="B11" s="1">
        <v>254964</v>
      </c>
    </row>
    <row r="12" spans="1:2">
      <c r="A12">
        <v>2010</v>
      </c>
      <c r="B12" s="1">
        <v>217573</v>
      </c>
    </row>
    <row r="13" spans="1:2">
      <c r="A13">
        <v>2011</v>
      </c>
      <c r="B13" s="1">
        <v>272142</v>
      </c>
    </row>
    <row r="14" spans="1:2">
      <c r="A14">
        <v>2012</v>
      </c>
      <c r="B14" s="1">
        <v>273191</v>
      </c>
    </row>
    <row r="15" spans="1:2">
      <c r="A15">
        <v>2013</v>
      </c>
      <c r="B15" s="1">
        <v>291969</v>
      </c>
    </row>
    <row r="16" spans="1:2">
      <c r="A16">
        <v>2014</v>
      </c>
      <c r="B16" s="1">
        <v>278080</v>
      </c>
    </row>
    <row r="17" spans="1:2">
      <c r="A17">
        <v>2015</v>
      </c>
      <c r="B17" s="1">
        <v>165275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desplazamiento sinopsis</vt:lpstr>
      <vt:lpstr>cumulative IDPS</vt:lpstr>
      <vt:lpstr>IDPS gender expulsion</vt:lpstr>
      <vt:lpstr>IDPs by perpetrator</vt:lpstr>
      <vt:lpstr>departments affected</vt:lpstr>
      <vt:lpstr>UARIV VS OCHA</vt:lpstr>
      <vt:lpstr>affected municipalities expulsi</vt:lpstr>
      <vt:lpstr>IDPs by semester</vt:lpstr>
      <vt:lpstr>Displacement by year</vt:lpstr>
      <vt:lpstr>affected municipalities recepti</vt:lpstr>
      <vt:lpstr>synopsis explos</vt:lpstr>
      <vt:lpstr>civil and military</vt:lpstr>
      <vt:lpstr>victims by gender</vt:lpstr>
      <vt:lpstr>municipalities minas</vt:lpstr>
      <vt:lpstr>by department</vt:lpstr>
      <vt:lpstr>synopsis disasters</vt:lpstr>
      <vt:lpstr>persons affected</vt:lpstr>
      <vt:lpstr>municipalities disasters</vt:lpstr>
      <vt:lpstr>Departments disasters</vt:lpstr>
      <vt:lpstr>synopsis homicides</vt:lpstr>
      <vt:lpstr>homicides by semester</vt:lpstr>
      <vt:lpstr>departments DIJIN</vt:lpstr>
      <vt:lpstr>Municipalities DIJIN</vt:lpstr>
      <vt:lpstr>protected persons</vt:lpstr>
      <vt:lpstr>Homicides by age group</vt:lpstr>
      <vt:lpstr>Disappearence synopsis</vt:lpstr>
      <vt:lpstr>disappearance dep</vt:lpstr>
      <vt:lpstr>disappearence  Muni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2016-07-11T19:28:47Z</dcterms:created>
  <dcterms:modified xsi:type="dcterms:W3CDTF">2016-10-28T17:30:28Z</dcterms:modified>
</cp:coreProperties>
</file>