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-my.sharepoint.com/personal/mariia_teteriuk_un_org/Documents/Work/2021-06-11 - HDX/final/"/>
    </mc:Choice>
  </mc:AlternateContent>
  <xr:revisionPtr revIDLastSave="9" documentId="8_{641896F4-1185-4471-88E5-C9F284AD6B0B}" xr6:coauthVersionLast="45" xr6:coauthVersionMax="45" xr10:uidLastSave="{EACF9821-CD29-4BDA-B3BA-B00CEC4D790D}"/>
  <bookViews>
    <workbookView xWindow="768" yWindow="768" windowWidth="17280" windowHeight="11064" xr2:uid="{29DD4812-0D2B-442B-8859-BF44E1D118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K4" i="1"/>
  <c r="L4" i="1"/>
  <c r="G5" i="1"/>
  <c r="H5" i="1"/>
  <c r="I5" i="1"/>
  <c r="J5" i="1"/>
  <c r="K5" i="1"/>
  <c r="L5" i="1"/>
  <c r="G6" i="1"/>
  <c r="H6" i="1"/>
  <c r="I6" i="1"/>
  <c r="J6" i="1"/>
  <c r="K6" i="1"/>
  <c r="L6" i="1"/>
  <c r="G7" i="1"/>
  <c r="H7" i="1"/>
  <c r="I7" i="1"/>
  <c r="J7" i="1"/>
  <c r="K7" i="1"/>
  <c r="L7" i="1"/>
  <c r="G8" i="1"/>
  <c r="H8" i="1"/>
  <c r="I8" i="1"/>
  <c r="J8" i="1"/>
  <c r="K8" i="1"/>
  <c r="L8" i="1"/>
  <c r="G9" i="1"/>
  <c r="H9" i="1"/>
  <c r="I9" i="1"/>
  <c r="J9" i="1"/>
  <c r="K9" i="1"/>
  <c r="L9" i="1"/>
  <c r="G10" i="1"/>
  <c r="H10" i="1"/>
  <c r="I10" i="1"/>
  <c r="J10" i="1"/>
  <c r="K10" i="1"/>
  <c r="L10" i="1"/>
  <c r="G11" i="1"/>
  <c r="H11" i="1"/>
  <c r="I11" i="1"/>
  <c r="J11" i="1"/>
  <c r="K11" i="1"/>
  <c r="L11" i="1"/>
  <c r="G12" i="1"/>
  <c r="H12" i="1"/>
  <c r="I12" i="1"/>
  <c r="J12" i="1"/>
  <c r="K12" i="1"/>
  <c r="L12" i="1"/>
  <c r="G13" i="1"/>
  <c r="H13" i="1"/>
  <c r="I13" i="1"/>
  <c r="J13" i="1"/>
  <c r="K13" i="1"/>
  <c r="L13" i="1"/>
  <c r="G14" i="1"/>
  <c r="H14" i="1"/>
  <c r="I14" i="1"/>
  <c r="J14" i="1"/>
  <c r="K14" i="1"/>
  <c r="L14" i="1"/>
  <c r="G15" i="1"/>
  <c r="H15" i="1"/>
  <c r="I15" i="1"/>
  <c r="J15" i="1"/>
  <c r="K15" i="1"/>
  <c r="L15" i="1"/>
  <c r="H3" i="1"/>
  <c r="I3" i="1"/>
  <c r="J3" i="1"/>
  <c r="K3" i="1"/>
  <c r="L3" i="1"/>
  <c r="G3" i="1"/>
</calcChain>
</file>

<file path=xl/sharedStrings.xml><?xml version="1.0" encoding="utf-8"?>
<sst xmlns="http://schemas.openxmlformats.org/spreadsheetml/2006/main" count="97" uniqueCount="49">
  <si>
    <t>Residents</t>
  </si>
  <si>
    <t>IDPs</t>
  </si>
  <si>
    <t>Population baseline</t>
  </si>
  <si>
    <t>Children</t>
  </si>
  <si>
    <t>Adults</t>
  </si>
  <si>
    <t>Elderly</t>
  </si>
  <si>
    <t xml:space="preserve">Women </t>
  </si>
  <si>
    <t>Men</t>
  </si>
  <si>
    <t>PwD</t>
  </si>
  <si>
    <t>% Children</t>
  </si>
  <si>
    <t>% Adults</t>
  </si>
  <si>
    <t>% Elderly</t>
  </si>
  <si>
    <t>% Women</t>
  </si>
  <si>
    <t>% Men</t>
  </si>
  <si>
    <t>% PwD</t>
  </si>
  <si>
    <t>Pop. group</t>
  </si>
  <si>
    <t>Donetska</t>
  </si>
  <si>
    <t>Luhanska</t>
  </si>
  <si>
    <t>Zone</t>
  </si>
  <si>
    <t>GCA</t>
  </si>
  <si>
    <t>0-5km</t>
  </si>
  <si>
    <t>NGCA</t>
  </si>
  <si>
    <t>Other</t>
  </si>
  <si>
    <t>adm1_name</t>
  </si>
  <si>
    <t>adm1_code</t>
  </si>
  <si>
    <t>GCA/NGCA</t>
  </si>
  <si>
    <t>Other oblasts</t>
  </si>
  <si>
    <t>5-20km</t>
  </si>
  <si>
    <t>UA14</t>
  </si>
  <si>
    <t>UA44</t>
  </si>
  <si>
    <t>20+km</t>
  </si>
  <si>
    <t>0-20km</t>
  </si>
  <si>
    <t>#adm1 +name</t>
  </si>
  <si>
    <t>#adm1 +code</t>
  </si>
  <si>
    <t>#population +type</t>
  </si>
  <si>
    <t>#population +children</t>
  </si>
  <si>
    <t>#population +total</t>
  </si>
  <si>
    <t>#population +elderly</t>
  </si>
  <si>
    <t>#population +f</t>
  </si>
  <si>
    <t>#population +m</t>
  </si>
  <si>
    <t>#population +pwd</t>
  </si>
  <si>
    <t>#population +children +pct</t>
  </si>
  <si>
    <t>#population +adults +pct</t>
  </si>
  <si>
    <t>#population +elderly +pct</t>
  </si>
  <si>
    <t>#population +f +pct</t>
  </si>
  <si>
    <t>#population +m +pct</t>
  </si>
  <si>
    <t>#population +pwd +pct</t>
  </si>
  <si>
    <t>#population +adults</t>
  </si>
  <si>
    <t>#loc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</si>
</sst>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 Condensed"/>
    </font>
    <font>
      <sz val="10"/>
      <color theme="1"/>
      <name val="Roboto Condensed"/>
    </font>
    <font>
      <b/>
      <sz val="10"/>
      <color theme="1" tint="0.249977111117893"/>
      <name val="Roboto Condensed Light"/>
    </font>
    <font>
      <sz val="10"/>
      <color theme="1" tint="0.34998626667073579"/>
      <name val="Roboto Condensed"/>
    </font>
    <font>
      <sz val="10"/>
      <color theme="1" tint="0.249977111117893"/>
      <name val="Roboto Condensed"/>
    </font>
    <font>
      <sz val="8"/>
      <name val="Calibri"/>
      <family val="2"/>
      <scheme val="minor"/>
    </font>
    <font>
      <sz val="9"/>
      <color theme="1"/>
      <name val="Roboto Condensed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Border="1"/>
    <xf numFmtId="3" fontId="4" fillId="0" borderId="0" xfId="0" applyNumberFormat="1" applyFont="1" applyBorder="1"/>
    <xf numFmtId="164" fontId="6" fillId="0" borderId="0" xfId="0" applyNumberFormat="1" applyFont="1" applyBorder="1"/>
    <xf numFmtId="9" fontId="5" fillId="0" borderId="0" xfId="2" applyFont="1" applyBorder="1"/>
    <xf numFmtId="164" fontId="4" fillId="0" borderId="0" xfId="1" applyNumberFormat="1" applyFont="1" applyFill="1" applyBorder="1"/>
    <xf numFmtId="164" fontId="4" fillId="0" borderId="0" xfId="1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3" fillId="0" borderId="0" xfId="0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"/>
        <scheme val="none"/>
      </font>
    </dxf>
    <dxf>
      <font>
        <strike val="0"/>
        <outline val="0"/>
        <shadow val="0"/>
        <u val="none"/>
        <vertAlign val="baseline"/>
        <color theme="1"/>
        <name val="Roboto Condense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"/>
        <scheme val="none"/>
      </font>
    </dxf>
    <dxf>
      <font>
        <strike val="0"/>
        <outline val="0"/>
        <shadow val="0"/>
        <u val="none"/>
        <vertAlign val="baseline"/>
        <color theme="1"/>
        <name val="Roboto Condense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"/>
        <scheme val="none"/>
      </font>
    </dxf>
    <dxf>
      <font>
        <strike val="0"/>
        <outline val="0"/>
        <shadow val="0"/>
        <u val="none"/>
        <vertAlign val="baseline"/>
        <color theme="1"/>
        <name val="Roboto Condense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Condensed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486420-756D-466F-8003-BEC2059FA572}" name="Table1" displayName="Table1" ref="A1:R15" totalsRowShown="0" headerRowDxfId="23">
  <tableColumns count="18">
    <tableColumn id="1" xr3:uid="{C2DF1B7B-7F9A-4A19-A751-204EB502F9C3}" name="adm1_name" dataDxfId="22" totalsRowDxfId="21"/>
    <tableColumn id="19" xr3:uid="{82E0E00E-14C0-4937-83B0-8A95EDC48729}" name="adm1_code" dataDxfId="20" totalsRowDxfId="19"/>
    <tableColumn id="18" xr3:uid="{99DD5813-628E-490B-BFDB-D8BAA386E486}" name="GCA/NGCA" dataDxfId="18" totalsRowDxfId="17"/>
    <tableColumn id="17" xr3:uid="{9C0AC3D8-15CB-4A17-B52A-8E81475F0917}" name="Zone" dataDxfId="16" totalsRowDxfId="15"/>
    <tableColumn id="2" xr3:uid="{702422FC-52FD-4963-9F5D-65F992891134}" name="Pop. group" dataDxfId="14" totalsRowDxfId="13"/>
    <tableColumn id="3" xr3:uid="{75F69B29-7143-40E6-AA2C-44F72A86394E}" name="Population baseline" totalsRowDxfId="12"/>
    <tableColumn id="5" xr3:uid="{B509832B-37E9-4DEE-A0A9-18F55E3BEA22}" name="Children" totalsRowDxfId="11"/>
    <tableColumn id="6" xr3:uid="{2DF7D12F-336D-4A64-9522-9E14C2A9D424}" name="Adults" totalsRowDxfId="10"/>
    <tableColumn id="7" xr3:uid="{6DB9112E-E84A-4B21-8697-54178A6AA0B2}" name="Elderly" totalsRowDxfId="9"/>
    <tableColumn id="8" xr3:uid="{65675F60-83CD-4E14-8D50-6B7C1ACE4000}" name="Women " totalsRowDxfId="8"/>
    <tableColumn id="9" xr3:uid="{15390203-12A8-4514-85AC-44F1F2367B29}" name="Men" totalsRowDxfId="7"/>
    <tableColumn id="10" xr3:uid="{CA21AF0B-CB65-4BCD-94B0-4290AB5CEFE3}" name="PwD" totalsRowDxfId="6"/>
    <tableColumn id="11" xr3:uid="{ABD2A74A-3F26-4D05-8BEC-9F6048CB08AB}" name="% Children" totalsRowDxfId="5"/>
    <tableColumn id="12" xr3:uid="{DCFF379F-09A8-4209-B9D6-129468DD73DC}" name="% Adults" totalsRowDxfId="4"/>
    <tableColumn id="13" xr3:uid="{DA3A1EB4-9B63-457D-A158-C049A20B6832}" name="% Elderly" totalsRowDxfId="3"/>
    <tableColumn id="14" xr3:uid="{A6C7260C-A809-49D0-A046-16E22DFA2B5D}" name="% Women" totalsRowDxfId="2"/>
    <tableColumn id="15" xr3:uid="{F8356951-C302-4601-9912-B86D9B90B982}" name="% Men" totalsRowDxfId="1"/>
    <tableColumn id="16" xr3:uid="{F2A28C36-8623-441F-AA39-6E372ECA1B30}" name="% PwD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963C8-5118-47F5-9CFC-60C7FF215E2C}">
  <dimension ref="A1:R15"/>
  <sheetViews>
    <sheetView tabSelected="1" workbookViewId="0">
      <pane xSplit="6" topLeftCell="G1" activePane="topRight" state="frozen"/>
      <selection pane="topRight" activeCell="D15" sqref="D15"/>
    </sheetView>
  </sheetViews>
  <sheetFormatPr defaultColWidth="8.6640625" defaultRowHeight="14.4" x14ac:dyDescent="0.3"/>
  <cols>
    <col min="1" max="1" width="16.109375" style="1" customWidth="1"/>
    <col min="2" max="2" width="12.109375" style="1" customWidth="1"/>
    <col min="3" max="3" width="12.6640625" style="1" customWidth="1"/>
    <col min="4" max="4" width="14.33203125" style="1" customWidth="1"/>
    <col min="5" max="5" width="13.109375" style="1" customWidth="1"/>
    <col min="6" max="6" width="17.33203125" style="1" customWidth="1"/>
    <col min="7" max="7" width="11.5546875" style="1" customWidth="1"/>
    <col min="8" max="8" width="11.88671875" style="1" customWidth="1"/>
    <col min="9" max="9" width="12.33203125" style="1" customWidth="1"/>
    <col min="10" max="10" width="12.5546875" style="1" customWidth="1"/>
    <col min="11" max="11" width="10.88671875" style="1" customWidth="1"/>
    <col min="12" max="12" width="9" style="1" customWidth="1"/>
    <col min="13" max="13" width="9.6640625" style="1" customWidth="1"/>
    <col min="14" max="15" width="8.6640625" style="1"/>
    <col min="16" max="16" width="9.44140625" style="1" customWidth="1"/>
    <col min="17" max="16384" width="8.6640625" style="1"/>
  </cols>
  <sheetData>
    <row r="1" spans="1:18" ht="27.9" customHeight="1" x14ac:dyDescent="0.3">
      <c r="A1" s="10" t="s">
        <v>23</v>
      </c>
      <c r="B1" s="10" t="s">
        <v>24</v>
      </c>
      <c r="C1" s="10" t="s">
        <v>25</v>
      </c>
      <c r="D1" s="10" t="s">
        <v>18</v>
      </c>
      <c r="E1" s="10" t="s">
        <v>15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</row>
    <row r="2" spans="1:18" s="9" customFormat="1" ht="12.6" customHeight="1" x14ac:dyDescent="0.25">
      <c r="A2" s="8" t="s">
        <v>32</v>
      </c>
      <c r="B2" s="8" t="s">
        <v>33</v>
      </c>
      <c r="C2" s="8" t="s">
        <v>48</v>
      </c>
      <c r="D2" s="8" t="s">
        <v>48</v>
      </c>
      <c r="E2" s="8" t="s">
        <v>34</v>
      </c>
      <c r="F2" s="8" t="s">
        <v>36</v>
      </c>
      <c r="G2" s="8" t="s">
        <v>35</v>
      </c>
      <c r="H2" s="8" t="s">
        <v>47</v>
      </c>
      <c r="I2" s="8" t="s">
        <v>37</v>
      </c>
      <c r="J2" s="8" t="s">
        <v>38</v>
      </c>
      <c r="K2" s="8" t="s">
        <v>39</v>
      </c>
      <c r="L2" s="8" t="s">
        <v>40</v>
      </c>
      <c r="M2" s="8" t="s">
        <v>41</v>
      </c>
      <c r="N2" s="8" t="s">
        <v>42</v>
      </c>
      <c r="O2" s="8" t="s">
        <v>43</v>
      </c>
      <c r="P2" s="8" t="s">
        <v>44</v>
      </c>
      <c r="Q2" s="8" t="s">
        <v>45</v>
      </c>
      <c r="R2" s="8" t="s">
        <v>46</v>
      </c>
    </row>
    <row r="3" spans="1:18" x14ac:dyDescent="0.3">
      <c r="A3" s="2" t="s">
        <v>16</v>
      </c>
      <c r="B3" s="2" t="s">
        <v>28</v>
      </c>
      <c r="C3" s="2" t="s">
        <v>19</v>
      </c>
      <c r="D3" s="2" t="s">
        <v>20</v>
      </c>
      <c r="E3" s="2" t="s">
        <v>0</v>
      </c>
      <c r="F3" s="3">
        <v>130600</v>
      </c>
      <c r="G3" s="4">
        <f>$F3*M3</f>
        <v>20149.823840281857</v>
      </c>
      <c r="H3" s="4">
        <f t="shared" ref="H3:L3" si="0">$F3*N3</f>
        <v>46269.34453904874</v>
      </c>
      <c r="I3" s="4">
        <f t="shared" si="0"/>
        <v>64180.831620669407</v>
      </c>
      <c r="J3" s="4">
        <f t="shared" si="0"/>
        <v>70524.383440986494</v>
      </c>
      <c r="K3" s="4">
        <f t="shared" si="0"/>
        <v>60075.616559013506</v>
      </c>
      <c r="L3" s="4">
        <f t="shared" si="0"/>
        <v>17946.236421021727</v>
      </c>
      <c r="M3" s="5">
        <v>0.15428655314151499</v>
      </c>
      <c r="N3" s="5">
        <v>0.35428288314738698</v>
      </c>
      <c r="O3" s="5">
        <v>0.49143056371109806</v>
      </c>
      <c r="P3" s="5">
        <v>0.54000293599530236</v>
      </c>
      <c r="Q3" s="5">
        <v>0.45999706400469759</v>
      </c>
      <c r="R3" s="5">
        <v>0.13741375513799178</v>
      </c>
    </row>
    <row r="4" spans="1:18" x14ac:dyDescent="0.3">
      <c r="A4" s="2" t="s">
        <v>16</v>
      </c>
      <c r="B4" s="2" t="s">
        <v>28</v>
      </c>
      <c r="C4" s="2" t="s">
        <v>19</v>
      </c>
      <c r="D4" s="2" t="s">
        <v>27</v>
      </c>
      <c r="E4" s="2" t="s">
        <v>0</v>
      </c>
      <c r="F4" s="6">
        <v>734686</v>
      </c>
      <c r="G4" s="4">
        <f t="shared" ref="G4:G15" si="1">$F4*M4</f>
        <v>113352.17058132708</v>
      </c>
      <c r="H4" s="4">
        <f t="shared" ref="H4:H15" si="2">$F4*N4</f>
        <v>260286.67428802117</v>
      </c>
      <c r="I4" s="4">
        <f t="shared" ref="I4:I15" si="3">$F4*O4</f>
        <v>361047.15513065178</v>
      </c>
      <c r="J4" s="4">
        <f t="shared" ref="J4:J15" si="4">$F4*P4</f>
        <v>396732.59703464468</v>
      </c>
      <c r="K4" s="4">
        <f t="shared" ref="K4:K15" si="5">$F4*Q4</f>
        <v>337953.40296535526</v>
      </c>
      <c r="L4" s="4">
        <f t="shared" ref="L4:L15" si="6">$F4*R4</f>
        <v>100955.96210731062</v>
      </c>
      <c r="M4" s="5">
        <v>0.15428655314151499</v>
      </c>
      <c r="N4" s="5">
        <v>0.35428288314738698</v>
      </c>
      <c r="O4" s="5">
        <v>0.49143056371109806</v>
      </c>
      <c r="P4" s="5">
        <v>0.54000293599530236</v>
      </c>
      <c r="Q4" s="5">
        <v>0.45999706400469759</v>
      </c>
      <c r="R4" s="5">
        <v>0.13741375513799178</v>
      </c>
    </row>
    <row r="5" spans="1:18" x14ac:dyDescent="0.3">
      <c r="A5" s="2" t="s">
        <v>16</v>
      </c>
      <c r="B5" s="2" t="s">
        <v>28</v>
      </c>
      <c r="C5" s="2" t="s">
        <v>19</v>
      </c>
      <c r="D5" s="2" t="s">
        <v>30</v>
      </c>
      <c r="E5" s="2" t="s">
        <v>0</v>
      </c>
      <c r="F5" s="6">
        <v>820774</v>
      </c>
      <c r="G5" s="4">
        <f t="shared" si="1"/>
        <v>126634.39136817382</v>
      </c>
      <c r="H5" s="4">
        <f t="shared" si="2"/>
        <v>290786.17913241341</v>
      </c>
      <c r="I5" s="4">
        <f t="shared" si="3"/>
        <v>403353.42949941277</v>
      </c>
      <c r="J5" s="4">
        <f t="shared" si="4"/>
        <v>443220.36978860805</v>
      </c>
      <c r="K5" s="4">
        <f t="shared" si="5"/>
        <v>377553.63021139195</v>
      </c>
      <c r="L5" s="4">
        <f t="shared" si="6"/>
        <v>112785.63745963025</v>
      </c>
      <c r="M5" s="5">
        <v>0.15428655314151499</v>
      </c>
      <c r="N5" s="5">
        <v>0.35428288314738698</v>
      </c>
      <c r="O5" s="5">
        <v>0.491430563711098</v>
      </c>
      <c r="P5" s="5">
        <v>0.54000293599530202</v>
      </c>
      <c r="Q5" s="5">
        <v>0.45999706400469798</v>
      </c>
      <c r="R5" s="5">
        <v>0.13741375513799201</v>
      </c>
    </row>
    <row r="6" spans="1:18" x14ac:dyDescent="0.3">
      <c r="A6" s="2" t="s">
        <v>17</v>
      </c>
      <c r="B6" s="2" t="s">
        <v>29</v>
      </c>
      <c r="C6" s="2" t="s">
        <v>19</v>
      </c>
      <c r="D6" s="2" t="s">
        <v>20</v>
      </c>
      <c r="E6" s="2" t="s">
        <v>0</v>
      </c>
      <c r="F6" s="6">
        <v>68650</v>
      </c>
      <c r="G6" s="4">
        <f t="shared" si="1"/>
        <v>7551.4876508787393</v>
      </c>
      <c r="H6" s="4">
        <f t="shared" si="2"/>
        <v>24027.68523681891</v>
      </c>
      <c r="I6" s="4">
        <f t="shared" si="3"/>
        <v>37070.827112302351</v>
      </c>
      <c r="J6" s="4">
        <f t="shared" si="4"/>
        <v>37070.827112302351</v>
      </c>
      <c r="K6" s="4">
        <f t="shared" si="5"/>
        <v>31579.172887697649</v>
      </c>
      <c r="L6" s="4">
        <f t="shared" si="6"/>
        <v>9660.7175621953193</v>
      </c>
      <c r="M6" s="5">
        <v>0.10999982011476678</v>
      </c>
      <c r="N6" s="5">
        <v>0.35000269827849834</v>
      </c>
      <c r="O6" s="5">
        <v>0.53999748160673489</v>
      </c>
      <c r="P6" s="5">
        <v>0.53999748160673489</v>
      </c>
      <c r="Q6" s="5">
        <v>0.46000251839326511</v>
      </c>
      <c r="R6" s="5">
        <v>0.14072421794894857</v>
      </c>
    </row>
    <row r="7" spans="1:18" x14ac:dyDescent="0.3">
      <c r="A7" s="2" t="s">
        <v>17</v>
      </c>
      <c r="B7" s="2" t="s">
        <v>29</v>
      </c>
      <c r="C7" s="2" t="s">
        <v>19</v>
      </c>
      <c r="D7" s="2" t="s">
        <v>27</v>
      </c>
      <c r="E7" s="2" t="s">
        <v>0</v>
      </c>
      <c r="F7" s="6">
        <v>204861</v>
      </c>
      <c r="G7" s="4">
        <f t="shared" si="1"/>
        <v>22534.673148531238</v>
      </c>
      <c r="H7" s="4">
        <f t="shared" si="2"/>
        <v>71701.902772031448</v>
      </c>
      <c r="I7" s="4">
        <f t="shared" si="3"/>
        <v>110624.42407943732</v>
      </c>
      <c r="J7" s="4">
        <f t="shared" si="4"/>
        <v>110624.42407943732</v>
      </c>
      <c r="K7" s="4">
        <f t="shared" si="5"/>
        <v>94236.575920562682</v>
      </c>
      <c r="L7" s="4">
        <f t="shared" si="6"/>
        <v>28828.904013239553</v>
      </c>
      <c r="M7" s="5">
        <v>0.10999982011476678</v>
      </c>
      <c r="N7" s="5">
        <v>0.35000269827849834</v>
      </c>
      <c r="O7" s="5">
        <v>0.53999748160673489</v>
      </c>
      <c r="P7" s="5">
        <v>0.53999748160673489</v>
      </c>
      <c r="Q7" s="5">
        <v>0.46000251839326511</v>
      </c>
      <c r="R7" s="5">
        <v>0.14072421794894857</v>
      </c>
    </row>
    <row r="8" spans="1:18" x14ac:dyDescent="0.3">
      <c r="A8" s="2" t="s">
        <v>17</v>
      </c>
      <c r="B8" s="2" t="s">
        <v>29</v>
      </c>
      <c r="C8" s="2" t="s">
        <v>19</v>
      </c>
      <c r="D8" s="2" t="s">
        <v>30</v>
      </c>
      <c r="E8" s="2" t="s">
        <v>0</v>
      </c>
      <c r="F8" s="6">
        <v>272474</v>
      </c>
      <c r="G8" s="4">
        <f t="shared" si="1"/>
        <v>29972.090985950963</v>
      </c>
      <c r="H8" s="4">
        <f t="shared" si="2"/>
        <v>95366.635210735549</v>
      </c>
      <c r="I8" s="4">
        <f t="shared" si="3"/>
        <v>147135.2738033135</v>
      </c>
      <c r="J8" s="4">
        <f t="shared" si="4"/>
        <v>147135.2738033135</v>
      </c>
      <c r="K8" s="4">
        <f t="shared" si="5"/>
        <v>125338.72619668652</v>
      </c>
      <c r="L8" s="4">
        <f t="shared" si="6"/>
        <v>38343.690561421812</v>
      </c>
      <c r="M8" s="5">
        <v>0.10999982011476678</v>
      </c>
      <c r="N8" s="5">
        <v>0.35000269827849834</v>
      </c>
      <c r="O8" s="5">
        <v>0.53999748160673489</v>
      </c>
      <c r="P8" s="5">
        <v>0.53999748160673489</v>
      </c>
      <c r="Q8" s="5">
        <v>0.46000251839326511</v>
      </c>
      <c r="R8" s="5">
        <v>0.14072421794894857</v>
      </c>
    </row>
    <row r="9" spans="1:18" x14ac:dyDescent="0.3">
      <c r="A9" s="2" t="s">
        <v>16</v>
      </c>
      <c r="B9" s="2" t="s">
        <v>28</v>
      </c>
      <c r="C9" s="2" t="s">
        <v>21</v>
      </c>
      <c r="D9" s="2" t="s">
        <v>31</v>
      </c>
      <c r="E9" s="2" t="s">
        <v>0</v>
      </c>
      <c r="F9" s="6">
        <v>1552043</v>
      </c>
      <c r="G9" s="4">
        <f t="shared" si="1"/>
        <v>228428.67792977244</v>
      </c>
      <c r="H9" s="4">
        <f t="shared" si="2"/>
        <v>913714.71171908977</v>
      </c>
      <c r="I9" s="4">
        <f t="shared" si="3"/>
        <v>409899.6103511377</v>
      </c>
      <c r="J9" s="4">
        <f t="shared" si="4"/>
        <v>845760.88734794292</v>
      </c>
      <c r="K9" s="4">
        <f t="shared" si="5"/>
        <v>706282.11265205708</v>
      </c>
      <c r="L9" s="4">
        <f t="shared" si="6"/>
        <v>189285.97142150026</v>
      </c>
      <c r="M9" s="5">
        <v>0.1471793487227947</v>
      </c>
      <c r="N9" s="5">
        <v>0.5887173948911788</v>
      </c>
      <c r="O9" s="5">
        <v>0.2641032563860265</v>
      </c>
      <c r="P9" s="5">
        <v>0.54493392731254409</v>
      </c>
      <c r="Q9" s="5">
        <v>0.45506607268745591</v>
      </c>
      <c r="R9" s="5">
        <v>0.12195923142690006</v>
      </c>
    </row>
    <row r="10" spans="1:18" x14ac:dyDescent="0.3">
      <c r="A10" s="2" t="s">
        <v>16</v>
      </c>
      <c r="B10" s="2" t="s">
        <v>28</v>
      </c>
      <c r="C10" s="2" t="s">
        <v>21</v>
      </c>
      <c r="D10" s="2" t="s">
        <v>30</v>
      </c>
      <c r="E10" s="2" t="s">
        <v>0</v>
      </c>
      <c r="F10" s="6">
        <v>381967</v>
      </c>
      <c r="G10" s="4">
        <f t="shared" si="1"/>
        <v>56218.614500442091</v>
      </c>
      <c r="H10" s="4">
        <f t="shared" si="2"/>
        <v>224871.93766578249</v>
      </c>
      <c r="I10" s="4">
        <f t="shared" si="3"/>
        <v>100876.44783377543</v>
      </c>
      <c r="J10" s="4">
        <f t="shared" si="4"/>
        <v>208146.98806366048</v>
      </c>
      <c r="K10" s="4">
        <f t="shared" si="5"/>
        <v>173820.01193633952</v>
      </c>
      <c r="L10" s="4">
        <f t="shared" si="6"/>
        <v>46583.370026525197</v>
      </c>
      <c r="M10" s="5">
        <v>0.14718186257043694</v>
      </c>
      <c r="N10" s="5">
        <v>0.58872085197355395</v>
      </c>
      <c r="O10" s="5">
        <v>0.26409728545600908</v>
      </c>
      <c r="P10" s="5">
        <v>0.54493447879963575</v>
      </c>
      <c r="Q10" s="5">
        <v>0.45506552120036425</v>
      </c>
      <c r="R10" s="5">
        <v>0.12195653034561939</v>
      </c>
    </row>
    <row r="11" spans="1:18" x14ac:dyDescent="0.3">
      <c r="A11" s="2" t="s">
        <v>17</v>
      </c>
      <c r="B11" s="2" t="s">
        <v>29</v>
      </c>
      <c r="C11" s="2" t="s">
        <v>21</v>
      </c>
      <c r="D11" s="2" t="s">
        <v>31</v>
      </c>
      <c r="E11" s="2" t="s">
        <v>0</v>
      </c>
      <c r="F11" s="6">
        <v>631522</v>
      </c>
      <c r="G11" s="4">
        <f t="shared" si="1"/>
        <v>86962.558276961354</v>
      </c>
      <c r="H11" s="4">
        <f t="shared" si="2"/>
        <v>376325.43781976518</v>
      </c>
      <c r="I11" s="4">
        <f t="shared" si="3"/>
        <v>168234.00390327346</v>
      </c>
      <c r="J11" s="4">
        <f t="shared" si="4"/>
        <v>343796.7270741</v>
      </c>
      <c r="K11" s="4">
        <f t="shared" si="5"/>
        <v>287725.2729259</v>
      </c>
      <c r="L11" s="4">
        <f t="shared" si="6"/>
        <v>77117.277116864934</v>
      </c>
      <c r="M11" s="5">
        <v>0.13770313350439312</v>
      </c>
      <c r="N11" s="5">
        <v>0.59590234040898837</v>
      </c>
      <c r="O11" s="5">
        <v>0.26639452608661846</v>
      </c>
      <c r="P11" s="5">
        <v>0.54439390405100696</v>
      </c>
      <c r="Q11" s="5">
        <v>0.4556060959489931</v>
      </c>
      <c r="R11" s="5">
        <v>0.12211336599020294</v>
      </c>
    </row>
    <row r="12" spans="1:18" x14ac:dyDescent="0.3">
      <c r="A12" s="2" t="s">
        <v>17</v>
      </c>
      <c r="B12" s="2" t="s">
        <v>29</v>
      </c>
      <c r="C12" s="2" t="s">
        <v>21</v>
      </c>
      <c r="D12" s="2" t="s">
        <v>30</v>
      </c>
      <c r="E12" s="2" t="s">
        <v>0</v>
      </c>
      <c r="F12" s="6">
        <v>579450</v>
      </c>
      <c r="G12" s="4">
        <f t="shared" si="1"/>
        <v>79792.324821789094</v>
      </c>
      <c r="H12" s="4">
        <f t="shared" si="2"/>
        <v>345293.98948094872</v>
      </c>
      <c r="I12" s="4">
        <f t="shared" si="3"/>
        <v>154363.68569726223</v>
      </c>
      <c r="J12" s="4">
        <f t="shared" si="4"/>
        <v>315448.55523787887</v>
      </c>
      <c r="K12" s="4">
        <f t="shared" si="5"/>
        <v>264001.44476212113</v>
      </c>
      <c r="L12" s="4">
        <f t="shared" si="6"/>
        <v>70758.715938463123</v>
      </c>
      <c r="M12" s="5">
        <v>0.13770355478779722</v>
      </c>
      <c r="N12" s="5">
        <v>0.59589954177400761</v>
      </c>
      <c r="O12" s="5">
        <v>0.26639690343819522</v>
      </c>
      <c r="P12" s="5">
        <v>0.54439305416839912</v>
      </c>
      <c r="Q12" s="5">
        <v>0.45560694583160088</v>
      </c>
      <c r="R12" s="5">
        <v>0.12211358346442855</v>
      </c>
    </row>
    <row r="13" spans="1:18" x14ac:dyDescent="0.3">
      <c r="A13" s="2" t="s">
        <v>16</v>
      </c>
      <c r="B13" s="2" t="s">
        <v>28</v>
      </c>
      <c r="C13" s="2" t="s">
        <v>19</v>
      </c>
      <c r="D13" s="2"/>
      <c r="E13" s="2" t="s">
        <v>1</v>
      </c>
      <c r="F13" s="7">
        <v>195653</v>
      </c>
      <c r="G13" s="4">
        <f t="shared" si="1"/>
        <v>29182.70253378378</v>
      </c>
      <c r="H13" s="4">
        <f t="shared" si="2"/>
        <v>71045.393975225234</v>
      </c>
      <c r="I13" s="4">
        <f t="shared" si="3"/>
        <v>95424.903490990982</v>
      </c>
      <c r="J13" s="4">
        <f t="shared" si="4"/>
        <v>113558.05878378378</v>
      </c>
      <c r="K13" s="4">
        <f t="shared" si="5"/>
        <v>82094.941216216219</v>
      </c>
      <c r="L13" s="4">
        <f t="shared" si="6"/>
        <v>26836.188513513513</v>
      </c>
      <c r="M13" s="5">
        <v>0.14915540540540539</v>
      </c>
      <c r="N13" s="5">
        <v>0.36311936936936939</v>
      </c>
      <c r="O13" s="5">
        <v>0.48772522522522521</v>
      </c>
      <c r="P13" s="5">
        <v>0.58040540540540542</v>
      </c>
      <c r="Q13" s="5">
        <v>0.41959459459459458</v>
      </c>
      <c r="R13" s="5">
        <v>0.13716216216216215</v>
      </c>
    </row>
    <row r="14" spans="1:18" x14ac:dyDescent="0.3">
      <c r="A14" s="2" t="s">
        <v>17</v>
      </c>
      <c r="B14" s="2" t="s">
        <v>29</v>
      </c>
      <c r="C14" s="2" t="s">
        <v>19</v>
      </c>
      <c r="D14" s="2"/>
      <c r="E14" s="2" t="s">
        <v>1</v>
      </c>
      <c r="F14" s="7">
        <v>146900</v>
      </c>
      <c r="G14" s="4">
        <f t="shared" si="1"/>
        <v>14577.152134315356</v>
      </c>
      <c r="H14" s="4">
        <f t="shared" si="2"/>
        <v>47628.779599271402</v>
      </c>
      <c r="I14" s="4">
        <f t="shared" si="3"/>
        <v>84694.068266413233</v>
      </c>
      <c r="J14" s="4">
        <f t="shared" si="4"/>
        <v>85264.12449512945</v>
      </c>
      <c r="K14" s="4">
        <f t="shared" si="5"/>
        <v>61635.875504870521</v>
      </c>
      <c r="L14" s="4">
        <f t="shared" si="6"/>
        <v>21033.911459570762</v>
      </c>
      <c r="M14" s="5">
        <v>9.9231804862596029E-2</v>
      </c>
      <c r="N14" s="5">
        <v>0.32422586520947178</v>
      </c>
      <c r="O14" s="5">
        <v>0.5765423299279322</v>
      </c>
      <c r="P14" s="5">
        <v>0.58042290330244695</v>
      </c>
      <c r="Q14" s="5">
        <v>0.41957709669755289</v>
      </c>
      <c r="R14" s="5">
        <v>0.14318523798210184</v>
      </c>
    </row>
    <row r="15" spans="1:18" x14ac:dyDescent="0.3">
      <c r="A15" s="2" t="s">
        <v>26</v>
      </c>
      <c r="B15" s="2"/>
      <c r="C15" s="2" t="s">
        <v>22</v>
      </c>
      <c r="D15" s="2"/>
      <c r="E15" s="2" t="s">
        <v>1</v>
      </c>
      <c r="F15" s="7">
        <v>391881</v>
      </c>
      <c r="G15" s="4">
        <f t="shared" si="1"/>
        <v>87650.575454224527</v>
      </c>
      <c r="H15" s="4">
        <f t="shared" si="2"/>
        <v>203428.43609984117</v>
      </c>
      <c r="I15" s="4">
        <f t="shared" si="3"/>
        <v>100801.98844593389</v>
      </c>
      <c r="J15" s="4">
        <f t="shared" si="4"/>
        <v>227447.60204621602</v>
      </c>
      <c r="K15" s="4">
        <f t="shared" si="5"/>
        <v>164433.39795378357</v>
      </c>
      <c r="L15" s="4">
        <f t="shared" si="6"/>
        <v>47606.288101957798</v>
      </c>
      <c r="M15" s="5">
        <v>0.223666305470856</v>
      </c>
      <c r="N15" s="5">
        <v>0.51910767835093097</v>
      </c>
      <c r="O15" s="5">
        <v>0.257226016178212</v>
      </c>
      <c r="P15" s="5">
        <v>0.58039966736385795</v>
      </c>
      <c r="Q15" s="5">
        <v>0.41960033263614099</v>
      </c>
      <c r="R15" s="5">
        <v>0.12148149081470599</v>
      </c>
    </row>
  </sheetData>
  <phoneticPr fontId="7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375740B6394A47A8D621A04FB06130" ma:contentTypeVersion="14" ma:contentTypeDescription="Create a new document." ma:contentTypeScope="" ma:versionID="813055dde9d7d00365d66cde0400388a">
  <xsd:schema xmlns:xsd="http://www.w3.org/2001/XMLSchema" xmlns:xs="http://www.w3.org/2001/XMLSchema" xmlns:p="http://schemas.microsoft.com/office/2006/metadata/properties" xmlns:ns3="1914be17-8fef-44c7-aac7-bb7fb98f496d" xmlns:ns4="1d43f66a-c1bf-42cd-a132-5764dca23349" targetNamespace="http://schemas.microsoft.com/office/2006/metadata/properties" ma:root="true" ma:fieldsID="3a7d63c2a9f6781d3c4428003239aeb3" ns3:_="" ns4:_="">
    <xsd:import namespace="1914be17-8fef-44c7-aac7-bb7fb98f496d"/>
    <xsd:import namespace="1d43f66a-c1bf-42cd-a132-5764dca233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4be17-8fef-44c7-aac7-bb7fb98f49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3f66a-c1bf-42cd-a132-5764dca2334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F71791-8DBC-490F-8E27-505718BE4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4be17-8fef-44c7-aac7-bb7fb98f496d"/>
    <ds:schemaRef ds:uri="1d43f66a-c1bf-42cd-a132-5764dca233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29DE4C-FD3D-45E6-A443-E0F98DC1F8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6F5921-22C6-400F-BAA2-91226C422C65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1914be17-8fef-44c7-aac7-bb7fb98f496d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1d43f66a-c1bf-42cd-a132-5764dca2334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Uzel</dc:creator>
  <cp:lastModifiedBy>Mariia Teteriuk</cp:lastModifiedBy>
  <dcterms:created xsi:type="dcterms:W3CDTF">2020-10-12T11:57:31Z</dcterms:created>
  <dcterms:modified xsi:type="dcterms:W3CDTF">2021-06-30T14:17:38Z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0x010100E0375740B6394A47A8D621A04FB06130</vt:lpwstr>
  </property>
</Properties>
</file>