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60" windowWidth="20490" windowHeight="7845" activeTab="1"/>
  </bookViews>
  <sheets>
    <sheet name="Indicators" sheetId="11" r:id="rId1"/>
    <sheet name="Metadata" sheetId="12" r:id="rId2"/>
    <sheet name="Sheet1" sheetId="2" state="hidden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Indicators!$A$1:$AH$109</definedName>
    <definedName name="_xlnm.Print_Area" localSheetId="1">Metadata!$A$1:$AI$109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1" l="1"/>
  <c r="AF57" i="11"/>
  <c r="AF47" i="11"/>
  <c r="AF32" i="11"/>
  <c r="N14" i="11"/>
  <c r="N3" i="11"/>
  <c r="AE10" i="12" l="1"/>
  <c r="AE26" i="12"/>
  <c r="AE42" i="12"/>
  <c r="AE58" i="12"/>
  <c r="AE74" i="12"/>
  <c r="AE90" i="12"/>
  <c r="AE106" i="12"/>
  <c r="AF15" i="12"/>
  <c r="AF31" i="12"/>
  <c r="AF47" i="12"/>
  <c r="AF63" i="12"/>
  <c r="AF79" i="12"/>
  <c r="AF95" i="12"/>
  <c r="AG5" i="12"/>
  <c r="AG21" i="12"/>
  <c r="AG37" i="12"/>
  <c r="AG53" i="12"/>
  <c r="AG69" i="12"/>
  <c r="AG85" i="12"/>
  <c r="AG101" i="12"/>
  <c r="AH10" i="12"/>
  <c r="AH35" i="12"/>
  <c r="AH99" i="12"/>
  <c r="AH64" i="12"/>
  <c r="AH109" i="12"/>
  <c r="AH85" i="12"/>
  <c r="AH66" i="12"/>
  <c r="AA4" i="12"/>
  <c r="S7" i="12"/>
  <c r="K10" i="12"/>
  <c r="AA12" i="12"/>
  <c r="AE3" i="12"/>
  <c r="AE19" i="12"/>
  <c r="AE35" i="12"/>
  <c r="AE51" i="12"/>
  <c r="AE67" i="12"/>
  <c r="AE83" i="12"/>
  <c r="AE99" i="12"/>
  <c r="AF8" i="12"/>
  <c r="AF24" i="12"/>
  <c r="AF40" i="12"/>
  <c r="AF56" i="12"/>
  <c r="AF72" i="12"/>
  <c r="AF88" i="12"/>
  <c r="AF104" i="12"/>
  <c r="AG14" i="12"/>
  <c r="AG30" i="12"/>
  <c r="AG46" i="12"/>
  <c r="AG62" i="12"/>
  <c r="AG78" i="12"/>
  <c r="AG94" i="12"/>
  <c r="AH3" i="12"/>
  <c r="AH19" i="12"/>
  <c r="AH71" i="12"/>
  <c r="AH36" i="12"/>
  <c r="AH100" i="12"/>
  <c r="AH57" i="12"/>
  <c r="AH34" i="12"/>
  <c r="W3" i="12"/>
  <c r="O6" i="12"/>
  <c r="G9" i="12"/>
  <c r="W11" i="12"/>
  <c r="O14" i="12"/>
  <c r="AE8" i="12"/>
  <c r="AE24" i="12"/>
  <c r="AE40" i="12"/>
  <c r="AE56" i="12"/>
  <c r="AE72" i="12"/>
  <c r="AE88" i="12"/>
  <c r="AE104" i="12"/>
  <c r="AF13" i="12"/>
  <c r="AF29" i="12"/>
  <c r="AF45" i="12"/>
  <c r="AF61" i="12"/>
  <c r="AF77" i="12"/>
  <c r="AF93" i="12"/>
  <c r="AG3" i="12"/>
  <c r="AG19" i="12"/>
  <c r="AG35" i="12"/>
  <c r="AG51" i="12"/>
  <c r="AG67" i="12"/>
  <c r="AG83" i="12"/>
  <c r="AG99" i="12"/>
  <c r="AH8" i="12"/>
  <c r="AH27" i="12"/>
  <c r="AH91" i="12"/>
  <c r="AH56" i="12"/>
  <c r="AH86" i="12"/>
  <c r="AH77" i="12"/>
  <c r="AH54" i="12"/>
  <c r="S4" i="12"/>
  <c r="K7" i="12"/>
  <c r="AA9" i="12"/>
  <c r="S12" i="12"/>
  <c r="K15" i="12"/>
  <c r="AE41" i="12"/>
  <c r="AE105" i="12"/>
  <c r="AF62" i="12"/>
  <c r="AG20" i="12"/>
  <c r="AG84" i="12"/>
  <c r="AH95" i="12"/>
  <c r="AH62" i="12"/>
  <c r="W12" i="12"/>
  <c r="W17" i="12"/>
  <c r="O20" i="12"/>
  <c r="L5" i="12"/>
  <c r="AB7" i="12"/>
  <c r="T10" i="12"/>
  <c r="L13" i="12"/>
  <c r="AB15" i="12"/>
  <c r="T18" i="12"/>
  <c r="L21" i="12"/>
  <c r="AC3" i="12"/>
  <c r="U6" i="12"/>
  <c r="M9" i="12"/>
  <c r="AC11" i="12"/>
  <c r="U14" i="12"/>
  <c r="M17" i="12"/>
  <c r="AC19" i="12"/>
  <c r="U22" i="12"/>
  <c r="J7" i="12"/>
  <c r="Z17" i="12"/>
  <c r="H24" i="12"/>
  <c r="Y26" i="12"/>
  <c r="Q29" i="12"/>
  <c r="I32" i="12"/>
  <c r="Y34" i="12"/>
  <c r="AE14" i="12"/>
  <c r="AE30" i="12"/>
  <c r="AE46" i="12"/>
  <c r="AE62" i="12"/>
  <c r="AE78" i="12"/>
  <c r="AE94" i="12"/>
  <c r="AF3" i="12"/>
  <c r="AF19" i="12"/>
  <c r="AF35" i="12"/>
  <c r="AF51" i="12"/>
  <c r="AF67" i="12"/>
  <c r="AF83" i="12"/>
  <c r="AF99" i="12"/>
  <c r="AG9" i="12"/>
  <c r="AG25" i="12"/>
  <c r="AG41" i="12"/>
  <c r="AG57" i="12"/>
  <c r="AG73" i="12"/>
  <c r="AG89" i="12"/>
  <c r="AG105" i="12"/>
  <c r="AH14" i="12"/>
  <c r="AH51" i="12"/>
  <c r="AH90" i="12"/>
  <c r="AH80" i="12"/>
  <c r="AH37" i="12"/>
  <c r="AH101" i="12"/>
  <c r="AH106" i="12"/>
  <c r="S5" i="12"/>
  <c r="K8" i="12"/>
  <c r="AA10" i="12"/>
  <c r="S13" i="12"/>
  <c r="AE7" i="12"/>
  <c r="AE23" i="12"/>
  <c r="AE39" i="12"/>
  <c r="AE55" i="12"/>
  <c r="AE71" i="12"/>
  <c r="AE87" i="12"/>
  <c r="AE103" i="12"/>
  <c r="AF12" i="12"/>
  <c r="AF28" i="12"/>
  <c r="AF44" i="12"/>
  <c r="AF60" i="12"/>
  <c r="AF76" i="12"/>
  <c r="AF92" i="12"/>
  <c r="AF108" i="12"/>
  <c r="AG18" i="12"/>
  <c r="AG34" i="12"/>
  <c r="AG50" i="12"/>
  <c r="AG66" i="12"/>
  <c r="AG82" i="12"/>
  <c r="AG98" i="12"/>
  <c r="AH7" i="12"/>
  <c r="AH23" i="12"/>
  <c r="AH87" i="12"/>
  <c r="AH52" i="12"/>
  <c r="AH70" i="12"/>
  <c r="AH73" i="12"/>
  <c r="AH50" i="12"/>
  <c r="O4" i="12"/>
  <c r="G7" i="12"/>
  <c r="W9" i="12"/>
  <c r="O12" i="12"/>
  <c r="G15" i="12"/>
  <c r="AE12" i="12"/>
  <c r="AE28" i="12"/>
  <c r="AE44" i="12"/>
  <c r="AE60" i="12"/>
  <c r="AE76" i="12"/>
  <c r="AE92" i="12"/>
  <c r="AE108" i="12"/>
  <c r="AF17" i="12"/>
  <c r="AF33" i="12"/>
  <c r="AF49" i="12"/>
  <c r="AF65" i="12"/>
  <c r="AF81" i="12"/>
  <c r="AF97" i="12"/>
  <c r="AG7" i="12"/>
  <c r="AG23" i="12"/>
  <c r="AG39" i="12"/>
  <c r="AG55" i="12"/>
  <c r="AG71" i="12"/>
  <c r="AG87" i="12"/>
  <c r="AG103" i="12"/>
  <c r="AH12" i="12"/>
  <c r="AH43" i="12"/>
  <c r="AH107" i="12"/>
  <c r="AH72" i="12"/>
  <c r="AH29" i="12"/>
  <c r="AH93" i="12"/>
  <c r="AH82" i="12"/>
  <c r="K5" i="12"/>
  <c r="AA7" i="12"/>
  <c r="S10" i="12"/>
  <c r="K13" i="12"/>
  <c r="AA15" i="12"/>
  <c r="AE57" i="12"/>
  <c r="AF14" i="12"/>
  <c r="AF78" i="12"/>
  <c r="AG36" i="12"/>
  <c r="AG100" i="12"/>
  <c r="AH60" i="12"/>
  <c r="W4" i="12"/>
  <c r="O15" i="12"/>
  <c r="O18" i="12"/>
  <c r="L3" i="12"/>
  <c r="AB5" i="12"/>
  <c r="T8" i="12"/>
  <c r="L11" i="12"/>
  <c r="AB13" i="12"/>
  <c r="T16" i="12"/>
  <c r="L19" i="12"/>
  <c r="AB21" i="12"/>
  <c r="U4" i="12"/>
  <c r="M7" i="12"/>
  <c r="AC9" i="12"/>
  <c r="U12" i="12"/>
  <c r="M15" i="12"/>
  <c r="AC17" i="12"/>
  <c r="U20" i="12"/>
  <c r="M23" i="12"/>
  <c r="Z9" i="12"/>
  <c r="R20" i="12"/>
  <c r="Y24" i="12"/>
  <c r="Q27" i="12"/>
  <c r="I30" i="12"/>
  <c r="Y32" i="12"/>
  <c r="AE13" i="12"/>
  <c r="AE5" i="12"/>
  <c r="AE6" i="12"/>
  <c r="AE18" i="12"/>
  <c r="AE50" i="12"/>
  <c r="AE82" i="12"/>
  <c r="AF7" i="12"/>
  <c r="AF39" i="12"/>
  <c r="AF71" i="12"/>
  <c r="AF103" i="12"/>
  <c r="AG29" i="12"/>
  <c r="AG61" i="12"/>
  <c r="AG93" i="12"/>
  <c r="AH18" i="12"/>
  <c r="AH32" i="12"/>
  <c r="AH53" i="12"/>
  <c r="S3" i="12"/>
  <c r="AA8" i="12"/>
  <c r="K14" i="12"/>
  <c r="AE27" i="12"/>
  <c r="AE59" i="12"/>
  <c r="AE91" i="12"/>
  <c r="AF16" i="12"/>
  <c r="AF48" i="12"/>
  <c r="AF80" i="12"/>
  <c r="AG6" i="12"/>
  <c r="AG38" i="12"/>
  <c r="AG70" i="12"/>
  <c r="AG102" i="12"/>
  <c r="AE22" i="12"/>
  <c r="AE54" i="12"/>
  <c r="AE86" i="12"/>
  <c r="AF11" i="12"/>
  <c r="AF43" i="12"/>
  <c r="AF75" i="12"/>
  <c r="AF107" i="12"/>
  <c r="AG33" i="12"/>
  <c r="AG65" i="12"/>
  <c r="AG97" i="12"/>
  <c r="AH22" i="12"/>
  <c r="AH48" i="12"/>
  <c r="AH69" i="12"/>
  <c r="K4" i="12"/>
  <c r="S9" i="12"/>
  <c r="AA14" i="12"/>
  <c r="AE31" i="12"/>
  <c r="AE63" i="12"/>
  <c r="AE95" i="12"/>
  <c r="AF20" i="12"/>
  <c r="AF52" i="12"/>
  <c r="AF84" i="12"/>
  <c r="AG10" i="12"/>
  <c r="AG42" i="12"/>
  <c r="AG74" i="12"/>
  <c r="AG106" i="12"/>
  <c r="AH55" i="12"/>
  <c r="AH84" i="12"/>
  <c r="AH105" i="12"/>
  <c r="W5" i="12"/>
  <c r="G11" i="12"/>
  <c r="AE4" i="12"/>
  <c r="AE36" i="12"/>
  <c r="AE68" i="12"/>
  <c r="AE100" i="12"/>
  <c r="AF25" i="12"/>
  <c r="AF57" i="12"/>
  <c r="AF89" i="12"/>
  <c r="AG15" i="12"/>
  <c r="AG47" i="12"/>
  <c r="AG79" i="12"/>
  <c r="AH4" i="12"/>
  <c r="AH75" i="12"/>
  <c r="AH104" i="12"/>
  <c r="AH38" i="12"/>
  <c r="S6" i="12"/>
  <c r="AA11" i="12"/>
  <c r="AE25" i="12"/>
  <c r="AF46" i="12"/>
  <c r="AG68" i="12"/>
  <c r="AH81" i="12"/>
  <c r="G17" i="12"/>
  <c r="T4" i="12"/>
  <c r="AB9" i="12"/>
  <c r="L15" i="12"/>
  <c r="T20" i="12"/>
  <c r="AC5" i="12"/>
  <c r="M11" i="12"/>
  <c r="U16" i="12"/>
  <c r="AC21" i="12"/>
  <c r="J15" i="12"/>
  <c r="I26" i="12"/>
  <c r="Q31" i="12"/>
  <c r="AE45" i="12"/>
  <c r="AE109" i="12"/>
  <c r="AF66" i="12"/>
  <c r="AG24" i="12"/>
  <c r="AG88" i="12"/>
  <c r="AH74" i="12"/>
  <c r="AH94" i="12"/>
  <c r="O13" i="12"/>
  <c r="AA17" i="12"/>
  <c r="S20" i="12"/>
  <c r="P5" i="12"/>
  <c r="H8" i="12"/>
  <c r="X10" i="12"/>
  <c r="P13" i="12"/>
  <c r="H16" i="12"/>
  <c r="X18" i="12"/>
  <c r="P21" i="12"/>
  <c r="I4" i="12"/>
  <c r="Y6" i="12"/>
  <c r="Q9" i="12"/>
  <c r="I12" i="12"/>
  <c r="Y14" i="12"/>
  <c r="Q17" i="12"/>
  <c r="I20" i="12"/>
  <c r="Y22" i="12"/>
  <c r="Z7" i="12"/>
  <c r="R18" i="12"/>
  <c r="M24" i="12"/>
  <c r="AC26" i="12"/>
  <c r="U29" i="12"/>
  <c r="AE65" i="12"/>
  <c r="AF22" i="12"/>
  <c r="AF86" i="12"/>
  <c r="AG44" i="12"/>
  <c r="AG108" i="12"/>
  <c r="AH92" i="12"/>
  <c r="G6" i="12"/>
  <c r="G16" i="12"/>
  <c r="W18" i="12"/>
  <c r="T3" i="12"/>
  <c r="L6" i="12"/>
  <c r="AB8" i="12"/>
  <c r="T11" i="12"/>
  <c r="L14" i="12"/>
  <c r="AB16" i="12"/>
  <c r="T19" i="12"/>
  <c r="L22" i="12"/>
  <c r="AC4" i="12"/>
  <c r="U7" i="12"/>
  <c r="M10" i="12"/>
  <c r="AC12" i="12"/>
  <c r="U15" i="12"/>
  <c r="M18" i="12"/>
  <c r="AC20" i="12"/>
  <c r="U23" i="12"/>
  <c r="J11" i="12"/>
  <c r="N21" i="12"/>
  <c r="I25" i="12"/>
  <c r="Y27" i="12"/>
  <c r="Q30" i="12"/>
  <c r="I33" i="12"/>
  <c r="Y35" i="12"/>
  <c r="AF42" i="12"/>
  <c r="AH65" i="12"/>
  <c r="AE34" i="12"/>
  <c r="AE98" i="12"/>
  <c r="AF55" i="12"/>
  <c r="AG13" i="12"/>
  <c r="AG77" i="12"/>
  <c r="AH67" i="12"/>
  <c r="AH30" i="12"/>
  <c r="S11" i="12"/>
  <c r="AE43" i="12"/>
  <c r="AE107" i="12"/>
  <c r="AF64" i="12"/>
  <c r="AG22" i="12"/>
  <c r="AG86" i="12"/>
  <c r="AH39" i="12"/>
  <c r="AH25" i="12"/>
  <c r="G3" i="12"/>
  <c r="O10" i="12"/>
  <c r="AE16" i="12"/>
  <c r="AE52" i="12"/>
  <c r="AE96" i="12"/>
  <c r="AF37" i="12"/>
  <c r="AF73" i="12"/>
  <c r="AG11" i="12"/>
  <c r="AG59" i="12"/>
  <c r="AG95" i="12"/>
  <c r="AH59" i="12"/>
  <c r="AH45" i="12"/>
  <c r="AA3" i="12"/>
  <c r="K11" i="12"/>
  <c r="AE73" i="12"/>
  <c r="AG4" i="12"/>
  <c r="AH98" i="12"/>
  <c r="G19" i="12"/>
  <c r="L7" i="12"/>
  <c r="T14" i="12"/>
  <c r="T22" i="12"/>
  <c r="U8" i="12"/>
  <c r="AC15" i="12"/>
  <c r="AC23" i="12"/>
  <c r="K23" i="12"/>
  <c r="Y30" i="12"/>
  <c r="AE61" i="12"/>
  <c r="AF34" i="12"/>
  <c r="AG8" i="12"/>
  <c r="AG104" i="12"/>
  <c r="AH33" i="12"/>
  <c r="W10" i="12"/>
  <c r="S18" i="12"/>
  <c r="H4" i="12"/>
  <c r="P7" i="12"/>
  <c r="P11" i="12"/>
  <c r="X14" i="12"/>
  <c r="H18" i="12"/>
  <c r="H22" i="12"/>
  <c r="Q5" i="12"/>
  <c r="Y8" i="12"/>
  <c r="Y12" i="12"/>
  <c r="I16" i="12"/>
  <c r="Q19" i="12"/>
  <c r="Q23" i="12"/>
  <c r="J13" i="12"/>
  <c r="P23" i="12"/>
  <c r="U27" i="12"/>
  <c r="AE33" i="12"/>
  <c r="AF6" i="12"/>
  <c r="AF102" i="12"/>
  <c r="AG76" i="12"/>
  <c r="AH28" i="12"/>
  <c r="W8" i="12"/>
  <c r="O17" i="12"/>
  <c r="W20" i="12"/>
  <c r="AB6" i="12"/>
  <c r="L10" i="12"/>
  <c r="T13" i="12"/>
  <c r="T17" i="12"/>
  <c r="AB20" i="12"/>
  <c r="M4" i="12"/>
  <c r="M8" i="12"/>
  <c r="U11" i="12"/>
  <c r="AC14" i="12"/>
  <c r="AC18" i="12"/>
  <c r="M22" i="12"/>
  <c r="R8" i="12"/>
  <c r="V22" i="12"/>
  <c r="Q26" i="12"/>
  <c r="Y29" i="12"/>
  <c r="Y33" i="12"/>
  <c r="AE21" i="12"/>
  <c r="AH21" i="12"/>
  <c r="P4" i="12"/>
  <c r="H15" i="12"/>
  <c r="Y5" i="12"/>
  <c r="Q16" i="12"/>
  <c r="R14" i="12"/>
  <c r="U30" i="12"/>
  <c r="U35" i="12"/>
  <c r="U38" i="12"/>
  <c r="V12" i="12"/>
  <c r="G22" i="12"/>
  <c r="R25" i="12"/>
  <c r="J28" i="12"/>
  <c r="Z30" i="12"/>
  <c r="R33" i="12"/>
  <c r="J36" i="12"/>
  <c r="R7" i="12"/>
  <c r="J18" i="12"/>
  <c r="K24" i="12"/>
  <c r="AA26" i="12"/>
  <c r="S29" i="12"/>
  <c r="K32" i="12"/>
  <c r="AA34" i="12"/>
  <c r="S37" i="12"/>
  <c r="K40" i="12"/>
  <c r="V3" i="12"/>
  <c r="T28" i="12"/>
  <c r="AE37" i="12"/>
  <c r="AG80" i="12"/>
  <c r="S17" i="12"/>
  <c r="P10" i="12"/>
  <c r="H21" i="12"/>
  <c r="Y11" i="12"/>
  <c r="Q22" i="12"/>
  <c r="U26" i="12"/>
  <c r="U33" i="12"/>
  <c r="Q37" i="12"/>
  <c r="AD7" i="12"/>
  <c r="V18" i="12"/>
  <c r="N24" i="12"/>
  <c r="AD26" i="12"/>
  <c r="V29" i="12"/>
  <c r="N32" i="12"/>
  <c r="AD34" i="12"/>
  <c r="V37" i="12"/>
  <c r="R13" i="12"/>
  <c r="R22" i="12"/>
  <c r="W25" i="12"/>
  <c r="O28" i="12"/>
  <c r="G31" i="12"/>
  <c r="W33" i="12"/>
  <c r="O36" i="12"/>
  <c r="G39" i="12"/>
  <c r="W41" i="12"/>
  <c r="Z23" i="12"/>
  <c r="T34" i="12"/>
  <c r="U40" i="12"/>
  <c r="Z43" i="12"/>
  <c r="R46" i="12"/>
  <c r="AF10" i="12"/>
  <c r="AH44" i="12"/>
  <c r="H3" i="12"/>
  <c r="X13" i="12"/>
  <c r="Q4" i="12"/>
  <c r="I15" i="12"/>
  <c r="J9" i="12"/>
  <c r="AC29" i="12"/>
  <c r="M35" i="12"/>
  <c r="M38" i="12"/>
  <c r="N11" i="12"/>
  <c r="O21" i="12"/>
  <c r="J25" i="12"/>
  <c r="Z27" i="12"/>
  <c r="R30" i="12"/>
  <c r="J33" i="12"/>
  <c r="Z35" i="12"/>
  <c r="J6" i="12"/>
  <c r="Z16" i="12"/>
  <c r="X23" i="12"/>
  <c r="S26" i="12"/>
  <c r="K29" i="12"/>
  <c r="AA31" i="12"/>
  <c r="S34" i="12"/>
  <c r="K37" i="12"/>
  <c r="AA39" i="12"/>
  <c r="S42" i="12"/>
  <c r="L27" i="12"/>
  <c r="Z37" i="12"/>
  <c r="X41" i="12"/>
  <c r="V44" i="12"/>
  <c r="N47" i="12"/>
  <c r="AD49" i="12"/>
  <c r="V52" i="12"/>
  <c r="N4" i="12"/>
  <c r="X11" i="12"/>
  <c r="AC27" i="12"/>
  <c r="AD19" i="12"/>
  <c r="V32" i="12"/>
  <c r="H23" i="12"/>
  <c r="G34" i="12"/>
  <c r="L25" i="12"/>
  <c r="AD42" i="12"/>
  <c r="N48" i="12"/>
  <c r="Z51" i="12"/>
  <c r="AD6" i="12"/>
  <c r="P29" i="12"/>
  <c r="AB38" i="12"/>
  <c r="Q42" i="12"/>
  <c r="K45" i="12"/>
  <c r="AA47" i="12"/>
  <c r="S50" i="12"/>
  <c r="K53" i="12"/>
  <c r="N10" i="12"/>
  <c r="L30" i="12"/>
  <c r="J39" i="12"/>
  <c r="X42" i="12"/>
  <c r="P45" i="12"/>
  <c r="H48" i="12"/>
  <c r="X50" i="12"/>
  <c r="P53" i="12"/>
  <c r="H56" i="12"/>
  <c r="X58" i="12"/>
  <c r="N16" i="12"/>
  <c r="Y45" i="12"/>
  <c r="W55" i="12"/>
  <c r="M59" i="12"/>
  <c r="P62" i="12"/>
  <c r="H65" i="12"/>
  <c r="X67" i="12"/>
  <c r="P70" i="12"/>
  <c r="H73" i="12"/>
  <c r="X75" i="12"/>
  <c r="P78" i="12"/>
  <c r="H81" i="12"/>
  <c r="X83" i="12"/>
  <c r="X29" i="12"/>
  <c r="AC47" i="12"/>
  <c r="Q56" i="12"/>
  <c r="AD59" i="12"/>
  <c r="AC62" i="12"/>
  <c r="U65" i="12"/>
  <c r="M68" i="12"/>
  <c r="AC70" i="12"/>
  <c r="U73" i="12"/>
  <c r="M76" i="12"/>
  <c r="AC78" i="12"/>
  <c r="U81" i="12"/>
  <c r="M84" i="12"/>
  <c r="X35" i="12"/>
  <c r="Q49" i="12"/>
  <c r="AC56" i="12"/>
  <c r="R60" i="12"/>
  <c r="N63" i="12"/>
  <c r="X3" i="12"/>
  <c r="Z11" i="12"/>
  <c r="AD11" i="12"/>
  <c r="V30" i="12"/>
  <c r="R17" i="12"/>
  <c r="G32" i="12"/>
  <c r="W42" i="12"/>
  <c r="AC41" i="12"/>
  <c r="R47" i="12"/>
  <c r="J51" i="12"/>
  <c r="Z54" i="12"/>
  <c r="P27" i="12"/>
  <c r="AB37" i="12"/>
  <c r="Y41" i="12"/>
  <c r="AE38" i="12"/>
  <c r="AE102" i="12"/>
  <c r="AF59" i="12"/>
  <c r="AG17" i="12"/>
  <c r="AG81" i="12"/>
  <c r="AH83" i="12"/>
  <c r="AH46" i="12"/>
  <c r="K12" i="12"/>
  <c r="AE47" i="12"/>
  <c r="AF4" i="12"/>
  <c r="AF68" i="12"/>
  <c r="AG26" i="12"/>
  <c r="AG90" i="12"/>
  <c r="AH103" i="12"/>
  <c r="AH41" i="12"/>
  <c r="G5" i="12"/>
  <c r="G13" i="12"/>
  <c r="AE20" i="12"/>
  <c r="AE64" i="12"/>
  <c r="AF5" i="12"/>
  <c r="AF41" i="12"/>
  <c r="AF85" i="12"/>
  <c r="AG27" i="12"/>
  <c r="AG63" i="12"/>
  <c r="AG107" i="12"/>
  <c r="AH24" i="12"/>
  <c r="AH61" i="12"/>
  <c r="AA5" i="12"/>
  <c r="AA13" i="12"/>
  <c r="AE89" i="12"/>
  <c r="AG52" i="12"/>
  <c r="O7" i="12"/>
  <c r="W19" i="12"/>
  <c r="L9" i="12"/>
  <c r="L17" i="12"/>
  <c r="M3" i="12"/>
  <c r="U10" i="12"/>
  <c r="U18" i="12"/>
  <c r="R4" i="12"/>
  <c r="Q25" i="12"/>
  <c r="Q33" i="12"/>
  <c r="AE77" i="12"/>
  <c r="AF50" i="12"/>
  <c r="AG40" i="12"/>
  <c r="AH13" i="12"/>
  <c r="AH97" i="12"/>
  <c r="S15" i="12"/>
  <c r="K19" i="12"/>
  <c r="X4" i="12"/>
  <c r="X8" i="12"/>
  <c r="H12" i="12"/>
  <c r="P15" i="12"/>
  <c r="P19" i="12"/>
  <c r="X22" i="12"/>
  <c r="I6" i="12"/>
  <c r="I10" i="12"/>
  <c r="Q13" i="12"/>
  <c r="Y16" i="12"/>
  <c r="Y20" i="12"/>
  <c r="I24" i="12"/>
  <c r="Z15" i="12"/>
  <c r="AC24" i="12"/>
  <c r="M28" i="12"/>
  <c r="AE49" i="12"/>
  <c r="AF38" i="12"/>
  <c r="AG12" i="12"/>
  <c r="AG92" i="12"/>
  <c r="AH49" i="12"/>
  <c r="O11" i="12"/>
  <c r="G18" i="12"/>
  <c r="L4" i="12"/>
  <c r="T7" i="12"/>
  <c r="AB10" i="12"/>
  <c r="AB14" i="12"/>
  <c r="L18" i="12"/>
  <c r="T21" i="12"/>
  <c r="U5" i="12"/>
  <c r="AC8" i="12"/>
  <c r="M12" i="12"/>
  <c r="M16" i="12"/>
  <c r="U19" i="12"/>
  <c r="AC22" i="12"/>
  <c r="Z13" i="12"/>
  <c r="V23" i="12"/>
  <c r="I27" i="12"/>
  <c r="I31" i="12"/>
  <c r="Q34" i="12"/>
  <c r="AE85" i="12"/>
  <c r="O9" i="12"/>
  <c r="H7" i="12"/>
  <c r="X17" i="12"/>
  <c r="Q8" i="12"/>
  <c r="I19" i="12"/>
  <c r="AD22" i="12"/>
  <c r="AC31" i="12"/>
  <c r="U36" i="12"/>
  <c r="V4" i="12"/>
  <c r="N15" i="12"/>
  <c r="L23" i="12"/>
  <c r="J26" i="12"/>
  <c r="Z28" i="12"/>
  <c r="R31" i="12"/>
  <c r="J34" i="12"/>
  <c r="Z36" i="12"/>
  <c r="J10" i="12"/>
  <c r="Z20" i="12"/>
  <c r="AA24" i="12"/>
  <c r="S27" i="12"/>
  <c r="K30" i="12"/>
  <c r="AA32" i="12"/>
  <c r="S35" i="12"/>
  <c r="K38" i="12"/>
  <c r="AA40" i="12"/>
  <c r="N14" i="12"/>
  <c r="L31" i="12"/>
  <c r="AE101" i="12"/>
  <c r="AH79" i="12"/>
  <c r="K20" i="12"/>
  <c r="H13" i="12"/>
  <c r="Y3" i="12"/>
  <c r="Q14" i="12"/>
  <c r="R6" i="12"/>
  <c r="M29" i="12"/>
  <c r="AC34" i="12"/>
  <c r="I38" i="12"/>
  <c r="V10" i="12"/>
  <c r="G21" i="12"/>
  <c r="AD24" i="12"/>
  <c r="V27" i="12"/>
  <c r="N30" i="12"/>
  <c r="AD32" i="12"/>
  <c r="V35" i="12"/>
  <c r="R5" i="12"/>
  <c r="J16" i="12"/>
  <c r="S23" i="12"/>
  <c r="O26" i="12"/>
  <c r="G29" i="12"/>
  <c r="W31" i="12"/>
  <c r="O34" i="12"/>
  <c r="G37" i="12"/>
  <c r="W39" i="12"/>
  <c r="O42" i="12"/>
  <c r="T26" i="12"/>
  <c r="L37" i="12"/>
  <c r="R41" i="12"/>
  <c r="R44" i="12"/>
  <c r="J47" i="12"/>
  <c r="AF74" i="12"/>
  <c r="G4" i="12"/>
  <c r="X5" i="12"/>
  <c r="P16" i="12"/>
  <c r="I7" i="12"/>
  <c r="Y17" i="12"/>
  <c r="Z19" i="12"/>
  <c r="M31" i="12"/>
  <c r="I36" i="12"/>
  <c r="N3" i="12"/>
  <c r="AD13" i="12"/>
  <c r="W22" i="12"/>
  <c r="Z25" i="12"/>
  <c r="R28" i="12"/>
  <c r="J31" i="12"/>
  <c r="Z33" i="12"/>
  <c r="R36" i="12"/>
  <c r="Z8" i="12"/>
  <c r="R19" i="12"/>
  <c r="S24" i="12"/>
  <c r="K27" i="12"/>
  <c r="AA29" i="12"/>
  <c r="S32" i="12"/>
  <c r="K35" i="12"/>
  <c r="AA37" i="12"/>
  <c r="S40" i="12"/>
  <c r="AD8" i="12"/>
  <c r="AB29" i="12"/>
  <c r="H39" i="12"/>
  <c r="U42" i="12"/>
  <c r="N45" i="12"/>
  <c r="AD47" i="12"/>
  <c r="V50" i="12"/>
  <c r="N53" i="12"/>
  <c r="AE69" i="12"/>
  <c r="P22" i="12"/>
  <c r="M34" i="12"/>
  <c r="V24" i="12"/>
  <c r="N35" i="12"/>
  <c r="G26" i="12"/>
  <c r="W36" i="12"/>
  <c r="AB35" i="12"/>
  <c r="N44" i="12"/>
  <c r="J49" i="12"/>
  <c r="Z52" i="12"/>
  <c r="V17" i="12"/>
  <c r="H32" i="12"/>
  <c r="Y39" i="12"/>
  <c r="K43" i="12"/>
  <c r="AA45" i="12"/>
  <c r="S48" i="12"/>
  <c r="K51" i="12"/>
  <c r="AA53" i="12"/>
  <c r="AA20" i="12"/>
  <c r="AB32" i="12"/>
  <c r="H40" i="12"/>
  <c r="P43" i="12"/>
  <c r="H46" i="12"/>
  <c r="X48" i="12"/>
  <c r="P51" i="12"/>
  <c r="H54" i="12"/>
  <c r="X56" i="12"/>
  <c r="P59" i="12"/>
  <c r="X31" i="12"/>
  <c r="Q48" i="12"/>
  <c r="U56" i="12"/>
  <c r="J60" i="12"/>
  <c r="H63" i="12"/>
  <c r="X65" i="12"/>
  <c r="P68" i="12"/>
  <c r="H71" i="12"/>
  <c r="X73" i="12"/>
  <c r="P76" i="12"/>
  <c r="H79" i="12"/>
  <c r="X81" i="12"/>
  <c r="P84" i="12"/>
  <c r="AD38" i="12"/>
  <c r="U50" i="12"/>
  <c r="N57" i="12"/>
  <c r="AA60" i="12"/>
  <c r="U63" i="12"/>
  <c r="M66" i="12"/>
  <c r="AC68" i="12"/>
  <c r="U71" i="12"/>
  <c r="M74" i="12"/>
  <c r="AC76" i="12"/>
  <c r="U79" i="12"/>
  <c r="M82" i="12"/>
  <c r="AC84" i="12"/>
  <c r="AD40" i="12"/>
  <c r="I52" i="12"/>
  <c r="Z57" i="12"/>
  <c r="N61" i="12"/>
  <c r="AD63" i="12"/>
  <c r="P14" i="12"/>
  <c r="M30" i="12"/>
  <c r="W21" i="12"/>
  <c r="N33" i="12"/>
  <c r="AD23" i="12"/>
  <c r="W34" i="12"/>
  <c r="AB27" i="12"/>
  <c r="R43" i="12"/>
  <c r="R48" i="12"/>
  <c r="J52" i="12"/>
  <c r="V9" i="12"/>
  <c r="H30" i="12"/>
  <c r="I39" i="12"/>
  <c r="V42" i="12"/>
  <c r="AE66" i="12"/>
  <c r="AF87" i="12"/>
  <c r="AG109" i="12"/>
  <c r="K6" i="12"/>
  <c r="AE75" i="12"/>
  <c r="AF96" i="12"/>
  <c r="AH11" i="12"/>
  <c r="AH89" i="12"/>
  <c r="W13" i="12"/>
  <c r="AE80" i="12"/>
  <c r="AF53" i="12"/>
  <c r="AG31" i="12"/>
  <c r="AH16" i="12"/>
  <c r="AF109" i="12"/>
  <c r="S14" i="12"/>
  <c r="AH9" i="12"/>
  <c r="AB3" i="12"/>
  <c r="AB17" i="12"/>
  <c r="M13" i="12"/>
  <c r="R12" i="12"/>
  <c r="I34" i="12"/>
  <c r="AF82" i="12"/>
  <c r="AH47" i="12"/>
  <c r="S16" i="12"/>
  <c r="H6" i="12"/>
  <c r="X12" i="12"/>
  <c r="H20" i="12"/>
  <c r="Q7" i="12"/>
  <c r="I14" i="12"/>
  <c r="Q21" i="12"/>
  <c r="AD20" i="12"/>
  <c r="AC28" i="12"/>
  <c r="AF54" i="12"/>
  <c r="AH17" i="12"/>
  <c r="G14" i="12"/>
  <c r="AB4" i="12"/>
  <c r="L12" i="12"/>
  <c r="AB18" i="12"/>
  <c r="M6" i="12"/>
  <c r="U13" i="12"/>
  <c r="M20" i="12"/>
  <c r="R16" i="12"/>
  <c r="Q28" i="12"/>
  <c r="I35" i="12"/>
  <c r="AA16" i="12"/>
  <c r="P20" i="12"/>
  <c r="Y21" i="12"/>
  <c r="M33" i="12"/>
  <c r="N7" i="12"/>
  <c r="J24" i="12"/>
  <c r="R29" i="12"/>
  <c r="Z34" i="12"/>
  <c r="Z12" i="12"/>
  <c r="S25" i="12"/>
  <c r="AA30" i="12"/>
  <c r="K36" i="12"/>
  <c r="S41" i="12"/>
  <c r="AB33" i="12"/>
  <c r="AH42" i="12"/>
  <c r="X15" i="12"/>
  <c r="I17" i="12"/>
  <c r="AC30" i="12"/>
  <c r="Y38" i="12"/>
  <c r="O22" i="12"/>
  <c r="N28" i="12"/>
  <c r="V33" i="12"/>
  <c r="J8" i="12"/>
  <c r="O24" i="12"/>
  <c r="W29" i="12"/>
  <c r="G35" i="12"/>
  <c r="O40" i="12"/>
  <c r="L29" i="12"/>
  <c r="P42" i="12"/>
  <c r="Z47" i="12"/>
  <c r="W14" i="12"/>
  <c r="H19" i="12"/>
  <c r="Q20" i="12"/>
  <c r="U32" i="12"/>
  <c r="AD5" i="12"/>
  <c r="W23" i="12"/>
  <c r="J29" i="12"/>
  <c r="R34" i="12"/>
  <c r="R11" i="12"/>
  <c r="K25" i="12"/>
  <c r="S30" i="12"/>
  <c r="AA35" i="12"/>
  <c r="K41" i="12"/>
  <c r="T32" i="12"/>
  <c r="N43" i="12"/>
  <c r="V48" i="12"/>
  <c r="AD53" i="12"/>
  <c r="I13" i="12"/>
  <c r="N27" i="12"/>
  <c r="W28" i="12"/>
  <c r="R39" i="12"/>
  <c r="J50" i="12"/>
  <c r="G24" i="12"/>
  <c r="V40" i="12"/>
  <c r="S46" i="12"/>
  <c r="AA51" i="12"/>
  <c r="AB24" i="12"/>
  <c r="AC40" i="12"/>
  <c r="X46" i="12"/>
  <c r="H52" i="12"/>
  <c r="P57" i="12"/>
  <c r="V39" i="12"/>
  <c r="R57" i="12"/>
  <c r="X63" i="12"/>
  <c r="H69" i="12"/>
  <c r="P74" i="12"/>
  <c r="X79" i="12"/>
  <c r="H85" i="12"/>
  <c r="M53" i="12"/>
  <c r="U61" i="12"/>
  <c r="AC66" i="12"/>
  <c r="M72" i="12"/>
  <c r="U77" i="12"/>
  <c r="AC82" i="12"/>
  <c r="I44" i="12"/>
  <c r="W58" i="12"/>
  <c r="AF26" i="12"/>
  <c r="Q35" i="12"/>
  <c r="AD35" i="12"/>
  <c r="O37" i="12"/>
  <c r="Z44" i="12"/>
  <c r="AD52" i="12"/>
  <c r="X32" i="12"/>
  <c r="O43" i="12"/>
  <c r="G46" i="12"/>
  <c r="W48" i="12"/>
  <c r="O51" i="12"/>
  <c r="G54" i="12"/>
  <c r="K22" i="12"/>
  <c r="T33" i="12"/>
  <c r="M40" i="12"/>
  <c r="T43" i="12"/>
  <c r="L46" i="12"/>
  <c r="AB48" i="12"/>
  <c r="T51" i="12"/>
  <c r="L54" i="12"/>
  <c r="AB56" i="12"/>
  <c r="T59" i="12"/>
  <c r="P34" i="12"/>
  <c r="I49" i="12"/>
  <c r="Z56" i="12"/>
  <c r="O60" i="12"/>
  <c r="L63" i="12"/>
  <c r="AB65" i="12"/>
  <c r="T68" i="12"/>
  <c r="L71" i="12"/>
  <c r="AB73" i="12"/>
  <c r="T76" i="12"/>
  <c r="L79" i="12"/>
  <c r="AB81" i="12"/>
  <c r="T84" i="12"/>
  <c r="AB39" i="12"/>
  <c r="M51" i="12"/>
  <c r="S57" i="12"/>
  <c r="I61" i="12"/>
  <c r="Y63" i="12"/>
  <c r="Q66" i="12"/>
  <c r="I69" i="12"/>
  <c r="Y71" i="12"/>
  <c r="Q74" i="12"/>
  <c r="I77" i="12"/>
  <c r="Y79" i="12"/>
  <c r="Q82" i="12"/>
  <c r="I85" i="12"/>
  <c r="AB41" i="12"/>
  <c r="Y52" i="12"/>
  <c r="G58" i="12"/>
  <c r="R61" i="12"/>
  <c r="J64" i="12"/>
  <c r="Z66" i="12"/>
  <c r="R69" i="12"/>
  <c r="J72" i="12"/>
  <c r="Z74" i="12"/>
  <c r="W6" i="12"/>
  <c r="Q18" i="12"/>
  <c r="AD3" i="12"/>
  <c r="V28" i="12"/>
  <c r="R9" i="12"/>
  <c r="G30" i="12"/>
  <c r="W40" i="12"/>
  <c r="P40" i="12"/>
  <c r="N46" i="12"/>
  <c r="R50" i="12"/>
  <c r="J54" i="12"/>
  <c r="P25" i="12"/>
  <c r="H36" i="12"/>
  <c r="I41" i="12"/>
  <c r="K44" i="12"/>
  <c r="AA46" i="12"/>
  <c r="S49" i="12"/>
  <c r="K52" i="12"/>
  <c r="AA54" i="12"/>
  <c r="L26" i="12"/>
  <c r="AB36" i="12"/>
  <c r="P41" i="12"/>
  <c r="P44" i="12"/>
  <c r="H47" i="12"/>
  <c r="X49" i="12"/>
  <c r="P52" i="12"/>
  <c r="H55" i="12"/>
  <c r="X57" i="12"/>
  <c r="P60" i="12"/>
  <c r="Q41" i="12"/>
  <c r="Q52" i="12"/>
  <c r="AC57" i="12"/>
  <c r="P61" i="12"/>
  <c r="H64" i="12"/>
  <c r="X66" i="12"/>
  <c r="P69" i="12"/>
  <c r="H72" i="12"/>
  <c r="X74" i="12"/>
  <c r="P77" i="12"/>
  <c r="H80" i="12"/>
  <c r="X82" i="12"/>
  <c r="P85" i="12"/>
  <c r="AC43" i="12"/>
  <c r="U54" i="12"/>
  <c r="V58" i="12"/>
  <c r="AC61" i="12"/>
  <c r="U64" i="12"/>
  <c r="M67" i="12"/>
  <c r="AC69" i="12"/>
  <c r="U72" i="12"/>
  <c r="M75" i="12"/>
  <c r="AC77" i="12"/>
  <c r="U80" i="12"/>
  <c r="M83" i="12"/>
  <c r="AD10" i="12"/>
  <c r="Q45" i="12"/>
  <c r="U55" i="12"/>
  <c r="J59" i="12"/>
  <c r="N62" i="12"/>
  <c r="AD64" i="12"/>
  <c r="V67" i="12"/>
  <c r="X19" i="12"/>
  <c r="AC32" i="12"/>
  <c r="J12" i="12"/>
  <c r="Z46" i="12"/>
  <c r="X36" i="12"/>
  <c r="W49" i="12"/>
  <c r="T37" i="12"/>
  <c r="AB49" i="12"/>
  <c r="T60" i="12"/>
  <c r="T61" i="12"/>
  <c r="L72" i="12"/>
  <c r="AB82" i="12"/>
  <c r="AA58" i="12"/>
  <c r="I70" i="12"/>
  <c r="Y80" i="12"/>
  <c r="Z55" i="12"/>
  <c r="AD65" i="12"/>
  <c r="AE70" i="12"/>
  <c r="AF91" i="12"/>
  <c r="AH6" i="12"/>
  <c r="AA6" i="12"/>
  <c r="AE79" i="12"/>
  <c r="AF100" i="12"/>
  <c r="AH15" i="12"/>
  <c r="AH78" i="12"/>
  <c r="W15" i="12"/>
  <c r="AE84" i="12"/>
  <c r="AF69" i="12"/>
  <c r="AG43" i="12"/>
  <c r="AH20" i="12"/>
  <c r="K3" i="12"/>
  <c r="AE9" i="12"/>
  <c r="AH31" i="12"/>
  <c r="T6" i="12"/>
  <c r="AB19" i="12"/>
  <c r="AC13" i="12"/>
  <c r="AD21" i="12"/>
  <c r="AE29" i="12"/>
  <c r="AF98" i="12"/>
  <c r="AH76" i="12"/>
  <c r="K17" i="12"/>
  <c r="X6" i="12"/>
  <c r="H14" i="12"/>
  <c r="X20" i="12"/>
  <c r="I8" i="12"/>
  <c r="Q15" i="12"/>
  <c r="I22" i="12"/>
  <c r="N22" i="12"/>
  <c r="AE17" i="12"/>
  <c r="AF70" i="12"/>
  <c r="AH63" i="12"/>
  <c r="W16" i="12"/>
  <c r="T5" i="12"/>
  <c r="AB12" i="12"/>
  <c r="L20" i="12"/>
  <c r="AC6" i="12"/>
  <c r="M14" i="12"/>
  <c r="U21" i="12"/>
  <c r="J19" i="12"/>
  <c r="I29" i="12"/>
  <c r="Q36" i="12"/>
  <c r="S19" i="12"/>
  <c r="I3" i="12"/>
  <c r="Z3" i="12"/>
  <c r="U34" i="12"/>
  <c r="AD9" i="12"/>
  <c r="Z24" i="12"/>
  <c r="J30" i="12"/>
  <c r="R35" i="12"/>
  <c r="R15" i="12"/>
  <c r="K26" i="12"/>
  <c r="S31" i="12"/>
  <c r="AA36" i="12"/>
  <c r="K42" i="12"/>
  <c r="T36" i="12"/>
  <c r="G12" i="12"/>
  <c r="P18" i="12"/>
  <c r="Y19" i="12"/>
  <c r="M32" i="12"/>
  <c r="N5" i="12"/>
  <c r="R23" i="12"/>
  <c r="AD28" i="12"/>
  <c r="N34" i="12"/>
  <c r="Z10" i="12"/>
  <c r="G25" i="12"/>
  <c r="O30" i="12"/>
  <c r="W35" i="12"/>
  <c r="G41" i="12"/>
  <c r="AB31" i="12"/>
  <c r="J43" i="12"/>
  <c r="AE53" i="12"/>
  <c r="K18" i="12"/>
  <c r="X21" i="12"/>
  <c r="I23" i="12"/>
  <c r="AC33" i="12"/>
  <c r="V8" i="12"/>
  <c r="R24" i="12"/>
  <c r="Z29" i="12"/>
  <c r="J35" i="12"/>
  <c r="J14" i="12"/>
  <c r="AA25" i="12"/>
  <c r="K31" i="12"/>
  <c r="S36" i="12"/>
  <c r="AA41" i="12"/>
  <c r="L35" i="12"/>
  <c r="AD43" i="12"/>
  <c r="N49" i="12"/>
  <c r="V54" i="12"/>
  <c r="Y23" i="12"/>
  <c r="AD29" i="12"/>
  <c r="O31" i="12"/>
  <c r="M41" i="12"/>
  <c r="AD50" i="12"/>
  <c r="X26" i="12"/>
  <c r="T41" i="12"/>
  <c r="K47" i="12"/>
  <c r="S52" i="12"/>
  <c r="T27" i="12"/>
  <c r="Z41" i="12"/>
  <c r="P47" i="12"/>
  <c r="X52" i="12"/>
  <c r="H58" i="12"/>
  <c r="I43" i="12"/>
  <c r="O58" i="12"/>
  <c r="P64" i="12"/>
  <c r="X69" i="12"/>
  <c r="H75" i="12"/>
  <c r="P80" i="12"/>
  <c r="N8" i="12"/>
  <c r="S55" i="12"/>
  <c r="M62" i="12"/>
  <c r="U67" i="12"/>
  <c r="AC72" i="12"/>
  <c r="M78" i="12"/>
  <c r="U83" i="12"/>
  <c r="Y46" i="12"/>
  <c r="U59" i="12"/>
  <c r="AH108" i="12"/>
  <c r="Q38" i="12"/>
  <c r="Z6" i="12"/>
  <c r="G40" i="12"/>
  <c r="J46" i="12"/>
  <c r="Z53" i="12"/>
  <c r="P35" i="12"/>
  <c r="G44" i="12"/>
  <c r="W46" i="12"/>
  <c r="O49" i="12"/>
  <c r="G52" i="12"/>
  <c r="W54" i="12"/>
  <c r="T25" i="12"/>
  <c r="L36" i="12"/>
  <c r="J41" i="12"/>
  <c r="L44" i="12"/>
  <c r="AB46" i="12"/>
  <c r="T49" i="12"/>
  <c r="L52" i="12"/>
  <c r="AB54" i="12"/>
  <c r="T57" i="12"/>
  <c r="L60" i="12"/>
  <c r="T40" i="12"/>
  <c r="Y51" i="12"/>
  <c r="W57" i="12"/>
  <c r="L61" i="12"/>
  <c r="AB63" i="12"/>
  <c r="T66" i="12"/>
  <c r="L69" i="12"/>
  <c r="AB71" i="12"/>
  <c r="T74" i="12"/>
  <c r="L77" i="12"/>
  <c r="AB79" i="12"/>
  <c r="T82" i="12"/>
  <c r="L85" i="12"/>
  <c r="M43" i="12"/>
  <c r="AC53" i="12"/>
  <c r="Q58" i="12"/>
  <c r="Y61" i="12"/>
  <c r="Q64" i="12"/>
  <c r="I67" i="12"/>
  <c r="Y69" i="12"/>
  <c r="Q72" i="12"/>
  <c r="I75" i="12"/>
  <c r="Y77" i="12"/>
  <c r="Q80" i="12"/>
  <c r="I83" i="12"/>
  <c r="Y85" i="12"/>
  <c r="Y44" i="12"/>
  <c r="N55" i="12"/>
  <c r="AC58" i="12"/>
  <c r="J62" i="12"/>
  <c r="Z64" i="12"/>
  <c r="R67" i="12"/>
  <c r="J70" i="12"/>
  <c r="Z72" i="12"/>
  <c r="R75" i="12"/>
  <c r="P6" i="12"/>
  <c r="V21" i="12"/>
  <c r="V14" i="12"/>
  <c r="N31" i="12"/>
  <c r="J20" i="12"/>
  <c r="W32" i="12"/>
  <c r="V11" i="12"/>
  <c r="J42" i="12"/>
  <c r="V47" i="12"/>
  <c r="R51" i="12"/>
  <c r="AD54" i="12"/>
  <c r="H28" i="12"/>
  <c r="L38" i="12"/>
  <c r="AD41" i="12"/>
  <c r="AA44" i="12"/>
  <c r="S47" i="12"/>
  <c r="K50" i="12"/>
  <c r="AA52" i="12"/>
  <c r="AD4" i="12"/>
  <c r="AB28" i="12"/>
  <c r="V38" i="12"/>
  <c r="M42" i="12"/>
  <c r="H45" i="12"/>
  <c r="X47" i="12"/>
  <c r="P50" i="12"/>
  <c r="H53" i="12"/>
  <c r="X55" i="12"/>
  <c r="P58" i="12"/>
  <c r="H61" i="12"/>
  <c r="Q44" i="12"/>
  <c r="I55" i="12"/>
  <c r="Z58" i="12"/>
  <c r="H62" i="12"/>
  <c r="X64" i="12"/>
  <c r="P67" i="12"/>
  <c r="H70" i="12"/>
  <c r="X72" i="12"/>
  <c r="P75" i="12"/>
  <c r="H78" i="12"/>
  <c r="X80" i="12"/>
  <c r="P83" i="12"/>
  <c r="P24" i="12"/>
  <c r="U46" i="12"/>
  <c r="AD55" i="12"/>
  <c r="S59" i="12"/>
  <c r="U62" i="12"/>
  <c r="M65" i="12"/>
  <c r="AC67" i="12"/>
  <c r="U70" i="12"/>
  <c r="M73" i="12"/>
  <c r="AC75" i="12"/>
  <c r="U78" i="12"/>
  <c r="M81" i="12"/>
  <c r="AC83" i="12"/>
  <c r="P30" i="12"/>
  <c r="I48" i="12"/>
  <c r="R56" i="12"/>
  <c r="G60" i="12"/>
  <c r="AD62" i="12"/>
  <c r="V65" i="12"/>
  <c r="AG48" i="12"/>
  <c r="Q10" i="12"/>
  <c r="I37" i="12"/>
  <c r="W30" i="12"/>
  <c r="Z50" i="12"/>
  <c r="N41" i="12"/>
  <c r="O52" i="12"/>
  <c r="U41" i="12"/>
  <c r="T52" i="12"/>
  <c r="N42" i="12"/>
  <c r="L64" i="12"/>
  <c r="AB74" i="12"/>
  <c r="T85" i="12"/>
  <c r="I62" i="12"/>
  <c r="Y72" i="12"/>
  <c r="Q83" i="12"/>
  <c r="O59" i="12"/>
  <c r="N67" i="12"/>
  <c r="J71" i="12"/>
  <c r="V74" i="12"/>
  <c r="Z77" i="12"/>
  <c r="R80" i="12"/>
  <c r="J83" i="12"/>
  <c r="Z85" i="12"/>
  <c r="AD31" i="12"/>
  <c r="Z42" i="12"/>
  <c r="X28" i="12"/>
  <c r="W47" i="12"/>
  <c r="T29" i="12"/>
  <c r="AB47" i="12"/>
  <c r="T58" i="12"/>
  <c r="G59" i="12"/>
  <c r="L70" i="12"/>
  <c r="AB80" i="12"/>
  <c r="K56" i="12"/>
  <c r="I68" i="12"/>
  <c r="Y78" i="12"/>
  <c r="Y48" i="12"/>
  <c r="J65" i="12"/>
  <c r="V69" i="12"/>
  <c r="J73" i="12"/>
  <c r="V76" i="12"/>
  <c r="N79" i="12"/>
  <c r="AD81" i="12"/>
  <c r="V84" i="12"/>
  <c r="N87" i="12"/>
  <c r="AD89" i="12"/>
  <c r="V92" i="12"/>
  <c r="U53" i="12"/>
  <c r="G67" i="12"/>
  <c r="W77" i="12"/>
  <c r="U86" i="12"/>
  <c r="K90" i="12"/>
  <c r="X93" i="12"/>
  <c r="R96" i="12"/>
  <c r="J99" i="12"/>
  <c r="V34" i="12"/>
  <c r="J44" i="12"/>
  <c r="P31" i="12"/>
  <c r="O48" i="12"/>
  <c r="L32" i="12"/>
  <c r="T48" i="12"/>
  <c r="L59" i="12"/>
  <c r="AC59" i="12"/>
  <c r="AB70" i="12"/>
  <c r="T81" i="12"/>
  <c r="I57" i="12"/>
  <c r="Y68" i="12"/>
  <c r="Q79" i="12"/>
  <c r="Q51" i="12"/>
  <c r="N65" i="12"/>
  <c r="Z69" i="12"/>
  <c r="N73" i="12"/>
  <c r="Z76" i="12"/>
  <c r="R79" i="12"/>
  <c r="J82" i="12"/>
  <c r="Z84" i="12"/>
  <c r="R87" i="12"/>
  <c r="G28" i="12"/>
  <c r="Z49" i="12"/>
  <c r="Q40" i="12"/>
  <c r="W51" i="12"/>
  <c r="X40" i="12"/>
  <c r="AB51" i="12"/>
  <c r="X38" i="12"/>
  <c r="T63" i="12"/>
  <c r="L74" i="12"/>
  <c r="AB84" i="12"/>
  <c r="Q61" i="12"/>
  <c r="I72" i="12"/>
  <c r="Y82" i="12"/>
  <c r="R58" i="12"/>
  <c r="J67" i="12"/>
  <c r="AD70" i="12"/>
  <c r="R74" i="12"/>
  <c r="V77" i="12"/>
  <c r="N80" i="12"/>
  <c r="AD82" i="12"/>
  <c r="V85" i="12"/>
  <c r="N88" i="12"/>
  <c r="AD90" i="12"/>
  <c r="V93" i="12"/>
  <c r="I60" i="12"/>
  <c r="G71" i="12"/>
  <c r="W81" i="12"/>
  <c r="AC87" i="12"/>
  <c r="S91" i="12"/>
  <c r="Z94" i="12"/>
  <c r="R97" i="12"/>
  <c r="AF23" i="12"/>
  <c r="AH96" i="12"/>
  <c r="AF32" i="12"/>
  <c r="AH102" i="12"/>
  <c r="AE32" i="12"/>
  <c r="AF101" i="12"/>
  <c r="AH40" i="12"/>
  <c r="AF30" i="12"/>
  <c r="AB11" i="12"/>
  <c r="M19" i="12"/>
  <c r="AE93" i="12"/>
  <c r="O5" i="12"/>
  <c r="P9" i="12"/>
  <c r="Q3" i="12"/>
  <c r="I18" i="12"/>
  <c r="U25" i="12"/>
  <c r="AG28" i="12"/>
  <c r="O19" i="12"/>
  <c r="T15" i="12"/>
  <c r="U9" i="12"/>
  <c r="J3" i="12"/>
  <c r="Y31" i="12"/>
  <c r="X9" i="12"/>
  <c r="AC25" i="12"/>
  <c r="AD17" i="12"/>
  <c r="J32" i="12"/>
  <c r="J22" i="12"/>
  <c r="S33" i="12"/>
  <c r="AA22" i="12"/>
  <c r="H5" i="12"/>
  <c r="J17" i="12"/>
  <c r="N13" i="12"/>
  <c r="AD30" i="12"/>
  <c r="Z18" i="12"/>
  <c r="O32" i="12"/>
  <c r="N6" i="12"/>
  <c r="J45" i="12"/>
  <c r="P8" i="12"/>
  <c r="U24" i="12"/>
  <c r="V16" i="12"/>
  <c r="Z31" i="12"/>
  <c r="R21" i="12"/>
  <c r="K33" i="12"/>
  <c r="V19" i="12"/>
  <c r="AD45" i="12"/>
  <c r="AH5" i="12"/>
  <c r="J4" i="12"/>
  <c r="V45" i="12"/>
  <c r="X34" i="12"/>
  <c r="K49" i="12"/>
  <c r="T35" i="12"/>
  <c r="P49" i="12"/>
  <c r="H60" i="12"/>
  <c r="G61" i="12"/>
  <c r="X71" i="12"/>
  <c r="P82" i="12"/>
  <c r="K58" i="12"/>
  <c r="U69" i="12"/>
  <c r="M80" i="12"/>
  <c r="Y54" i="12"/>
  <c r="I5" i="12"/>
  <c r="W26" i="12"/>
  <c r="R49" i="12"/>
  <c r="AD39" i="12"/>
  <c r="O47" i="12"/>
  <c r="W52" i="12"/>
  <c r="L28" i="12"/>
  <c r="H42" i="12"/>
  <c r="T47" i="12"/>
  <c r="AB52" i="12"/>
  <c r="L58" i="12"/>
  <c r="Y43" i="12"/>
  <c r="U58" i="12"/>
  <c r="T64" i="12"/>
  <c r="AB69" i="12"/>
  <c r="L75" i="12"/>
  <c r="T80" i="12"/>
  <c r="AD18" i="12"/>
  <c r="Y55" i="12"/>
  <c r="Q62" i="12"/>
  <c r="Y67" i="12"/>
  <c r="I73" i="12"/>
  <c r="Q78" i="12"/>
  <c r="Y83" i="12"/>
  <c r="Q47" i="12"/>
  <c r="Z59" i="12"/>
  <c r="R65" i="12"/>
  <c r="Z70" i="12"/>
  <c r="J76" i="12"/>
  <c r="U31" i="12"/>
  <c r="AD33" i="12"/>
  <c r="O35" i="12"/>
  <c r="V43" i="12"/>
  <c r="N52" i="12"/>
  <c r="X30" i="12"/>
  <c r="AA42" i="12"/>
  <c r="K48" i="12"/>
  <c r="S53" i="12"/>
  <c r="T31" i="12"/>
  <c r="H43" i="12"/>
  <c r="P48" i="12"/>
  <c r="X53" i="12"/>
  <c r="H59" i="12"/>
  <c r="I47" i="12"/>
  <c r="W59" i="12"/>
  <c r="P65" i="12"/>
  <c r="X70" i="12"/>
  <c r="H76" i="12"/>
  <c r="P81" i="12"/>
  <c r="H35" i="12"/>
  <c r="AA56" i="12"/>
  <c r="M63" i="12"/>
  <c r="U68" i="12"/>
  <c r="AC73" i="12"/>
  <c r="M79" i="12"/>
  <c r="U84" i="12"/>
  <c r="Y50" i="12"/>
  <c r="AC60" i="12"/>
  <c r="N66" i="12"/>
  <c r="I21" i="12"/>
  <c r="O41" i="12"/>
  <c r="O44" i="12"/>
  <c r="T44" i="12"/>
  <c r="I53" i="12"/>
  <c r="T77" i="12"/>
  <c r="Y64" i="12"/>
  <c r="K21" i="12"/>
  <c r="R68" i="12"/>
  <c r="AD72" i="12"/>
  <c r="J77" i="12"/>
  <c r="J81" i="12"/>
  <c r="R84" i="12"/>
  <c r="N17" i="12"/>
  <c r="J48" i="12"/>
  <c r="L42" i="12"/>
  <c r="V7" i="12"/>
  <c r="T50" i="12"/>
  <c r="I45" i="12"/>
  <c r="T67" i="12"/>
  <c r="T83" i="12"/>
  <c r="Y62" i="12"/>
  <c r="I76" i="12"/>
  <c r="W56" i="12"/>
  <c r="Z67" i="12"/>
  <c r="N72" i="12"/>
  <c r="N77" i="12"/>
  <c r="V80" i="12"/>
  <c r="AD83" i="12"/>
  <c r="AD87" i="12"/>
  <c r="N91" i="12"/>
  <c r="AC42" i="12"/>
  <c r="W69" i="12"/>
  <c r="G83" i="12"/>
  <c r="M89" i="12"/>
  <c r="R94" i="12"/>
  <c r="Z97" i="12"/>
  <c r="AB23" i="12"/>
  <c r="AD48" i="12"/>
  <c r="G43" i="12"/>
  <c r="N18" i="12"/>
  <c r="L51" i="12"/>
  <c r="Y47" i="12"/>
  <c r="L68" i="12"/>
  <c r="L84" i="12"/>
  <c r="Q63" i="12"/>
  <c r="Y76" i="12"/>
  <c r="U57" i="12"/>
  <c r="AD67" i="12"/>
  <c r="R72" i="12"/>
  <c r="R77" i="12"/>
  <c r="Z80" i="12"/>
  <c r="J84" i="12"/>
  <c r="J88" i="12"/>
  <c r="M39" i="12"/>
  <c r="H34" i="12"/>
  <c r="O54" i="12"/>
  <c r="T46" i="12"/>
  <c r="AB59" i="12"/>
  <c r="L66" i="12"/>
  <c r="T79" i="12"/>
  <c r="AD57" i="12"/>
  <c r="Y74" i="12"/>
  <c r="Q43" i="12"/>
  <c r="Z65" i="12"/>
  <c r="Z71" i="12"/>
  <c r="N76" i="12"/>
  <c r="V79" i="12"/>
  <c r="V83" i="12"/>
  <c r="AD86" i="12"/>
  <c r="N90" i="12"/>
  <c r="H31" i="12"/>
  <c r="W65" i="12"/>
  <c r="G79" i="12"/>
  <c r="AA88" i="12"/>
  <c r="M93" i="12"/>
  <c r="Z96" i="12"/>
  <c r="J100" i="12"/>
  <c r="J92" i="12"/>
  <c r="G65" i="12"/>
  <c r="AC85" i="12"/>
  <c r="H93" i="12"/>
  <c r="V98" i="12"/>
  <c r="N102" i="12"/>
  <c r="AD104" i="12"/>
  <c r="V107" i="12"/>
  <c r="K108" i="12"/>
  <c r="AB89" i="12"/>
  <c r="I99" i="12"/>
  <c r="Q107" i="12"/>
  <c r="S58" i="12"/>
  <c r="AA69" i="12"/>
  <c r="S80" i="12"/>
  <c r="T87" i="12"/>
  <c r="I91" i="12"/>
  <c r="S94" i="12"/>
  <c r="K97" i="12"/>
  <c r="AA99" i="12"/>
  <c r="S102" i="12"/>
  <c r="K105" i="12"/>
  <c r="G108" i="12"/>
  <c r="Y90" i="12"/>
  <c r="M101" i="12"/>
  <c r="X25" i="12"/>
  <c r="W62" i="12"/>
  <c r="O73" i="12"/>
  <c r="G84" i="12"/>
  <c r="X88" i="12"/>
  <c r="M92" i="12"/>
  <c r="P95" i="12"/>
  <c r="H98" i="12"/>
  <c r="X100" i="12"/>
  <c r="P103" i="12"/>
  <c r="H106" i="12"/>
  <c r="X108" i="12"/>
  <c r="N56" i="12"/>
  <c r="AA70" i="12"/>
  <c r="G89" i="12"/>
  <c r="U105" i="12"/>
  <c r="F88" i="12"/>
  <c r="F105" i="12"/>
  <c r="F31" i="12"/>
  <c r="J91" i="12"/>
  <c r="AD60" i="12"/>
  <c r="O82" i="12"/>
  <c r="X91" i="12"/>
  <c r="V97" i="12"/>
  <c r="Z101" i="12"/>
  <c r="R104" i="12"/>
  <c r="J107" i="12"/>
  <c r="Z109" i="12"/>
  <c r="W87" i="12"/>
  <c r="Q97" i="12"/>
  <c r="I106" i="12"/>
  <c r="AA55" i="12"/>
  <c r="AA67" i="12"/>
  <c r="S78" i="12"/>
  <c r="AB86" i="12"/>
  <c r="Q90" i="12"/>
  <c r="G94" i="12"/>
  <c r="W96" i="12"/>
  <c r="O99" i="12"/>
  <c r="G102" i="12"/>
  <c r="W104" i="12"/>
  <c r="O107" i="12"/>
  <c r="Y88" i="12"/>
  <c r="Q99" i="12"/>
  <c r="AC108" i="12"/>
  <c r="S60" i="12"/>
  <c r="O71" i="12"/>
  <c r="G82" i="12"/>
  <c r="H88" i="12"/>
  <c r="U91" i="12"/>
  <c r="AB94" i="12"/>
  <c r="T97" i="12"/>
  <c r="L100" i="12"/>
  <c r="AB102" i="12"/>
  <c r="T105" i="12"/>
  <c r="L108" i="12"/>
  <c r="M50" i="12"/>
  <c r="K66" i="12"/>
  <c r="K78" i="12"/>
  <c r="I92" i="12"/>
  <c r="M99" i="12"/>
  <c r="AC105" i="12"/>
  <c r="F28" i="12"/>
  <c r="F92" i="12"/>
  <c r="F29" i="12"/>
  <c r="F93" i="12"/>
  <c r="F26" i="12"/>
  <c r="F90" i="12"/>
  <c r="F75" i="12"/>
  <c r="U94" i="12"/>
  <c r="AC107" i="12"/>
  <c r="F96" i="12"/>
  <c r="F81" i="12"/>
  <c r="F46" i="12"/>
  <c r="F87" i="12"/>
  <c r="Z92" i="12"/>
  <c r="W67" i="12"/>
  <c r="AA86" i="12"/>
  <c r="AC93" i="12"/>
  <c r="N99" i="12"/>
  <c r="V102" i="12"/>
  <c r="N105" i="12"/>
  <c r="AD107" i="12"/>
  <c r="AA108" i="12"/>
  <c r="L91" i="12"/>
  <c r="M100" i="12"/>
  <c r="U108" i="12"/>
  <c r="N60" i="12"/>
  <c r="K71" i="12"/>
  <c r="AA81" i="12"/>
  <c r="G88" i="12"/>
  <c r="T91" i="12"/>
  <c r="AA94" i="12"/>
  <c r="S97" i="12"/>
  <c r="K100" i="12"/>
  <c r="AA102" i="12"/>
  <c r="S105" i="12"/>
  <c r="W108" i="12"/>
  <c r="Y92" i="12"/>
  <c r="Q102" i="12"/>
  <c r="L41" i="12"/>
  <c r="G64" i="12"/>
  <c r="W74" i="12"/>
  <c r="O85" i="12"/>
  <c r="K89" i="12"/>
  <c r="X92" i="12"/>
  <c r="X95" i="12"/>
  <c r="P98" i="12"/>
  <c r="H101" i="12"/>
  <c r="X103" i="12"/>
  <c r="P106" i="12"/>
  <c r="H109" i="12"/>
  <c r="I58" i="12"/>
  <c r="S69" i="12"/>
  <c r="AB87" i="12"/>
  <c r="AC102" i="12"/>
  <c r="F80" i="12"/>
  <c r="F35" i="12"/>
  <c r="F23" i="12"/>
  <c r="J93" i="12"/>
  <c r="G69" i="12"/>
  <c r="M87" i="12"/>
  <c r="N94" i="12"/>
  <c r="V99" i="12"/>
  <c r="Z102" i="12"/>
  <c r="R105" i="12"/>
  <c r="J108" i="12"/>
  <c r="K109" i="12"/>
  <c r="AB91" i="12"/>
  <c r="Y100" i="12"/>
  <c r="I109" i="12"/>
  <c r="K61" i="12"/>
  <c r="AA71" i="12"/>
  <c r="S82" i="12"/>
  <c r="L88" i="12"/>
  <c r="Y91" i="12"/>
  <c r="G95" i="12"/>
  <c r="W97" i="12"/>
  <c r="O100" i="12"/>
  <c r="G103" i="12"/>
  <c r="W105" i="12"/>
  <c r="G109" i="12"/>
  <c r="Q93" i="12"/>
  <c r="I103" i="12"/>
  <c r="M44" i="12"/>
  <c r="W64" i="12"/>
  <c r="O75" i="12"/>
  <c r="AA85" i="12"/>
  <c r="P89" i="12"/>
  <c r="AC92" i="12"/>
  <c r="AB95" i="12"/>
  <c r="T98" i="12"/>
  <c r="L101" i="12"/>
  <c r="AB103" i="12"/>
  <c r="T106" i="12"/>
  <c r="L109" i="12"/>
  <c r="AD58" i="12"/>
  <c r="K70" i="12"/>
  <c r="I86" i="12"/>
  <c r="I95" i="12"/>
  <c r="U101" i="12"/>
  <c r="Q108" i="12"/>
  <c r="F52" i="12"/>
  <c r="F67" i="12"/>
  <c r="F53" i="12"/>
  <c r="F47" i="12"/>
  <c r="F50" i="12"/>
  <c r="F11" i="12"/>
  <c r="S65" i="12"/>
  <c r="I97" i="12"/>
  <c r="F8" i="12"/>
  <c r="F9" i="12"/>
  <c r="F55" i="12"/>
  <c r="F102" i="12"/>
  <c r="AF27" i="12"/>
  <c r="AH58" i="12"/>
  <c r="AF36" i="12"/>
  <c r="AH68" i="12"/>
  <c r="AE48" i="12"/>
  <c r="AF105" i="12"/>
  <c r="AH88" i="12"/>
  <c r="AF94" i="12"/>
  <c r="T12" i="12"/>
  <c r="M21" i="12"/>
  <c r="AF18" i="12"/>
  <c r="G8" i="12"/>
  <c r="H10" i="12"/>
  <c r="Y4" i="12"/>
  <c r="Y18" i="12"/>
  <c r="M26" i="12"/>
  <c r="AG60" i="12"/>
  <c r="G20" i="12"/>
  <c r="L16" i="12"/>
  <c r="AC10" i="12"/>
  <c r="Z5" i="12"/>
  <c r="Q32" i="12"/>
  <c r="P12" i="12"/>
  <c r="U28" i="12"/>
  <c r="V20" i="12"/>
  <c r="Z32" i="12"/>
  <c r="N23" i="12"/>
  <c r="K34" i="12"/>
  <c r="AB25" i="12"/>
  <c r="X7" i="12"/>
  <c r="AA23" i="12"/>
  <c r="AD15" i="12"/>
  <c r="V31" i="12"/>
  <c r="J21" i="12"/>
  <c r="G33" i="12"/>
  <c r="AD16" i="12"/>
  <c r="Z45" i="12"/>
  <c r="H11" i="12"/>
  <c r="M27" i="12"/>
  <c r="N19" i="12"/>
  <c r="R32" i="12"/>
  <c r="Z22" i="12"/>
  <c r="AA33" i="12"/>
  <c r="T24" i="12"/>
  <c r="V46" i="12"/>
  <c r="AA18" i="12"/>
  <c r="Z14" i="12"/>
  <c r="AD46" i="12"/>
  <c r="P37" i="12"/>
  <c r="AA49" i="12"/>
  <c r="AD37" i="12"/>
  <c r="H50" i="12"/>
  <c r="X60" i="12"/>
  <c r="X61" i="12"/>
  <c r="P72" i="12"/>
  <c r="H83" i="12"/>
  <c r="I59" i="12"/>
  <c r="M70" i="12"/>
  <c r="AC80" i="12"/>
  <c r="G56" i="12"/>
  <c r="Y15" i="12"/>
  <c r="O29" i="12"/>
  <c r="N50" i="12"/>
  <c r="AB40" i="12"/>
  <c r="G48" i="12"/>
  <c r="O53" i="12"/>
  <c r="AB30" i="12"/>
  <c r="AB42" i="12"/>
  <c r="L48" i="12"/>
  <c r="T53" i="12"/>
  <c r="AB58" i="12"/>
  <c r="Q46" i="12"/>
  <c r="R59" i="12"/>
  <c r="L65" i="12"/>
  <c r="T70" i="12"/>
  <c r="AB75" i="12"/>
  <c r="L81" i="12"/>
  <c r="P32" i="12"/>
  <c r="V56" i="12"/>
  <c r="I63" i="12"/>
  <c r="Q68" i="12"/>
  <c r="Y73" i="12"/>
  <c r="I79" i="12"/>
  <c r="Q84" i="12"/>
  <c r="I50" i="12"/>
  <c r="W60" i="12"/>
  <c r="J66" i="12"/>
  <c r="R71" i="12"/>
  <c r="AF90" i="12"/>
  <c r="M36" i="12"/>
  <c r="V36" i="12"/>
  <c r="G38" i="12"/>
  <c r="AD44" i="12"/>
  <c r="J53" i="12"/>
  <c r="P33" i="12"/>
  <c r="S43" i="12"/>
  <c r="AA48" i="12"/>
  <c r="K54" i="12"/>
  <c r="L34" i="12"/>
  <c r="X43" i="12"/>
  <c r="H49" i="12"/>
  <c r="P54" i="12"/>
  <c r="X59" i="12"/>
  <c r="Y49" i="12"/>
  <c r="U60" i="12"/>
  <c r="H66" i="12"/>
  <c r="P71" i="12"/>
  <c r="X76" i="12"/>
  <c r="H82" i="12"/>
  <c r="Y40" i="12"/>
  <c r="Y57" i="12"/>
  <c r="AC63" i="12"/>
  <c r="M69" i="12"/>
  <c r="U74" i="12"/>
  <c r="AC79" i="12"/>
  <c r="M85" i="12"/>
  <c r="Q53" i="12"/>
  <c r="V61" i="12"/>
  <c r="AD66" i="12"/>
  <c r="M25" i="12"/>
  <c r="H41" i="12"/>
  <c r="G47" i="12"/>
  <c r="L47" i="12"/>
  <c r="J58" i="12"/>
  <c r="L80" i="12"/>
  <c r="Q67" i="12"/>
  <c r="I46" i="12"/>
  <c r="N69" i="12"/>
  <c r="Z73" i="12"/>
  <c r="R78" i="12"/>
  <c r="Z81" i="12"/>
  <c r="J85" i="12"/>
  <c r="Z21" i="12"/>
  <c r="V51" i="12"/>
  <c r="G45" i="12"/>
  <c r="AC38" i="12"/>
  <c r="L53" i="12"/>
  <c r="R55" i="12"/>
  <c r="AB72" i="12"/>
  <c r="H27" i="12"/>
  <c r="Q65" i="12"/>
  <c r="Q81" i="12"/>
  <c r="M60" i="12"/>
  <c r="V68" i="12"/>
  <c r="AD73" i="12"/>
  <c r="AD77" i="12"/>
  <c r="N81" i="12"/>
  <c r="N85" i="12"/>
  <c r="V88" i="12"/>
  <c r="AD91" i="12"/>
  <c r="N58" i="12"/>
  <c r="O72" i="12"/>
  <c r="W85" i="12"/>
  <c r="H91" i="12"/>
  <c r="J95" i="12"/>
  <c r="R98" i="12"/>
  <c r="O25" i="12"/>
  <c r="R52" i="12"/>
  <c r="W45" i="12"/>
  <c r="Z39" i="12"/>
  <c r="AB53" i="12"/>
  <c r="O56" i="12"/>
  <c r="T73" i="12"/>
  <c r="X37" i="12"/>
  <c r="I66" i="12"/>
  <c r="I82" i="12"/>
  <c r="J61" i="12"/>
  <c r="AD68" i="12"/>
  <c r="N74" i="12"/>
  <c r="J78" i="12"/>
  <c r="R81" i="12"/>
  <c r="R85" i="12"/>
  <c r="V26" i="12"/>
  <c r="R45" i="12"/>
  <c r="W43" i="12"/>
  <c r="L24" i="12"/>
  <c r="L49" i="12"/>
  <c r="Q50" i="12"/>
  <c r="AB68" i="12"/>
  <c r="L82" i="12"/>
  <c r="I64" i="12"/>
  <c r="Q77" i="12"/>
  <c r="I54" i="12"/>
  <c r="N68" i="12"/>
  <c r="V72" i="12"/>
  <c r="AD76" i="12"/>
  <c r="AD80" i="12"/>
  <c r="N84" i="12"/>
  <c r="V87" i="12"/>
  <c r="V91" i="12"/>
  <c r="M48" i="12"/>
  <c r="O68" i="12"/>
  <c r="O84" i="12"/>
  <c r="X89" i="12"/>
  <c r="J94" i="12"/>
  <c r="J98" i="12"/>
  <c r="Z87" i="12"/>
  <c r="R93" i="12"/>
  <c r="O70" i="12"/>
  <c r="X87" i="12"/>
  <c r="V94" i="12"/>
  <c r="AD99" i="12"/>
  <c r="AD102" i="12"/>
  <c r="V105" i="12"/>
  <c r="N108" i="12"/>
  <c r="S109" i="12"/>
  <c r="O92" i="12"/>
  <c r="Q101" i="12"/>
  <c r="Y109" i="12"/>
  <c r="AA61" i="12"/>
  <c r="S72" i="12"/>
  <c r="K83" i="12"/>
  <c r="Q88" i="12"/>
  <c r="G92" i="12"/>
  <c r="K95" i="12"/>
  <c r="AA97" i="12"/>
  <c r="S100" i="12"/>
  <c r="K103" i="12"/>
  <c r="AA105" i="12"/>
  <c r="O109" i="12"/>
  <c r="M94" i="12"/>
  <c r="U103" i="12"/>
  <c r="AC46" i="12"/>
  <c r="O65" i="12"/>
  <c r="G76" i="12"/>
  <c r="H86" i="12"/>
  <c r="U89" i="12"/>
  <c r="K93" i="12"/>
  <c r="H96" i="12"/>
  <c r="X98" i="12"/>
  <c r="P101" i="12"/>
  <c r="H104" i="12"/>
  <c r="X106" i="12"/>
  <c r="P109" i="12"/>
  <c r="AA59" i="12"/>
  <c r="K74" i="12"/>
  <c r="M95" i="12"/>
  <c r="Y108" i="12"/>
  <c r="F79" i="12"/>
  <c r="F6" i="12"/>
  <c r="F103" i="12"/>
  <c r="R92" i="12"/>
  <c r="O66" i="12"/>
  <c r="P86" i="12"/>
  <c r="S93" i="12"/>
  <c r="AD98" i="12"/>
  <c r="R102" i="12"/>
  <c r="J105" i="12"/>
  <c r="Z107" i="12"/>
  <c r="S108" i="12"/>
  <c r="T90" i="12"/>
  <c r="Y99" i="12"/>
  <c r="I108" i="12"/>
  <c r="Q59" i="12"/>
  <c r="S70" i="12"/>
  <c r="K81" i="12"/>
  <c r="Y87" i="12"/>
  <c r="O91" i="12"/>
  <c r="W94" i="12"/>
  <c r="O97" i="12"/>
  <c r="G100" i="12"/>
  <c r="W102" i="12"/>
  <c r="O105" i="12"/>
  <c r="O108" i="12"/>
  <c r="W91" i="12"/>
  <c r="AC101" i="12"/>
  <c r="P36" i="12"/>
  <c r="O63" i="12"/>
  <c r="G74" i="12"/>
  <c r="W84" i="12"/>
  <c r="AC88" i="12"/>
  <c r="S92" i="12"/>
  <c r="T95" i="12"/>
  <c r="L98" i="12"/>
  <c r="AB100" i="12"/>
  <c r="T103" i="12"/>
  <c r="L106" i="12"/>
  <c r="AB108" i="12"/>
  <c r="K57" i="12"/>
  <c r="AA68" i="12"/>
  <c r="S83" i="12"/>
  <c r="I94" i="12"/>
  <c r="AC100" i="12"/>
  <c r="U107" i="12"/>
  <c r="F44" i="12"/>
  <c r="F108" i="12"/>
  <c r="F45" i="12"/>
  <c r="F109" i="12"/>
  <c r="F42" i="12"/>
  <c r="F106" i="12"/>
  <c r="F3" i="12"/>
  <c r="AC97" i="12"/>
  <c r="F16" i="12"/>
  <c r="F107" i="12"/>
  <c r="F97" i="12"/>
  <c r="F78" i="12"/>
  <c r="Z88" i="12"/>
  <c r="V13" i="12"/>
  <c r="G73" i="12"/>
  <c r="U88" i="12"/>
  <c r="N95" i="12"/>
  <c r="V100" i="12"/>
  <c r="N103" i="12"/>
  <c r="AD105" i="12"/>
  <c r="V108" i="12"/>
  <c r="AA74" i="12"/>
  <c r="AB93" i="12"/>
  <c r="M102" i="12"/>
  <c r="X33" i="12"/>
  <c r="K63" i="12"/>
  <c r="AA73" i="12"/>
  <c r="S84" i="12"/>
  <c r="AB88" i="12"/>
  <c r="Q92" i="12"/>
  <c r="S95" i="12"/>
  <c r="K98" i="12"/>
  <c r="AA100" i="12"/>
  <c r="S103" i="12"/>
  <c r="K106" i="12"/>
  <c r="S73" i="12"/>
  <c r="U95" i="12"/>
  <c r="Y104" i="12"/>
  <c r="M52" i="12"/>
  <c r="W66" i="12"/>
  <c r="O77" i="12"/>
  <c r="S86" i="12"/>
  <c r="H90" i="12"/>
  <c r="U93" i="12"/>
  <c r="P96" i="12"/>
  <c r="H99" i="12"/>
  <c r="X101" i="12"/>
  <c r="P104" i="12"/>
  <c r="H107" i="12"/>
  <c r="X109" i="12"/>
  <c r="S61" i="12"/>
  <c r="K72" i="12"/>
  <c r="T92" i="12"/>
  <c r="M106" i="12"/>
  <c r="F43" i="12"/>
  <c r="F14" i="12"/>
  <c r="J89" i="12"/>
  <c r="Q39" i="12"/>
  <c r="O74" i="12"/>
  <c r="H89" i="12"/>
  <c r="V95" i="12"/>
  <c r="Z100" i="12"/>
  <c r="R103" i="12"/>
  <c r="J106" i="12"/>
  <c r="Z108" i="12"/>
  <c r="S79" i="12"/>
  <c r="Q94" i="12"/>
  <c r="Y102" i="12"/>
  <c r="N40" i="12"/>
  <c r="AA63" i="12"/>
  <c r="S74" i="12"/>
  <c r="K85" i="12"/>
  <c r="I89" i="12"/>
  <c r="W92" i="12"/>
  <c r="W95" i="12"/>
  <c r="O98" i="12"/>
  <c r="G101" i="12"/>
  <c r="W103" i="12"/>
  <c r="O106" i="12"/>
  <c r="AA80" i="12"/>
  <c r="I96" i="12"/>
  <c r="M105" i="12"/>
  <c r="AC54" i="12"/>
  <c r="O67" i="12"/>
  <c r="G78" i="12"/>
  <c r="X86" i="12"/>
  <c r="M90" i="12"/>
  <c r="AA93" i="12"/>
  <c r="T96" i="12"/>
  <c r="L99" i="12"/>
  <c r="AB101" i="12"/>
  <c r="T104" i="12"/>
  <c r="L107" i="12"/>
  <c r="AB109" i="12"/>
  <c r="K62" i="12"/>
  <c r="AA72" i="12"/>
  <c r="O88" i="12"/>
  <c r="Y96" i="12"/>
  <c r="M103" i="12"/>
  <c r="F4" i="12"/>
  <c r="F68" i="12"/>
  <c r="F5" i="12"/>
  <c r="F69" i="12"/>
  <c r="F99" i="12"/>
  <c r="F66" i="12"/>
  <c r="F27" i="12"/>
  <c r="Y86" i="12"/>
  <c r="Q100" i="12"/>
  <c r="F40" i="12"/>
  <c r="F41" i="12"/>
  <c r="F22" i="12"/>
  <c r="F15" i="12"/>
  <c r="AG45" i="12"/>
  <c r="AE11" i="12"/>
  <c r="AG54" i="12"/>
  <c r="W7" i="12"/>
  <c r="AF9" i="12"/>
  <c r="AG75" i="12"/>
  <c r="S8" i="12"/>
  <c r="G10" i="12"/>
  <c r="M5" i="12"/>
  <c r="I28" i="12"/>
  <c r="AG56" i="12"/>
  <c r="AA19" i="12"/>
  <c r="X16" i="12"/>
  <c r="Y10" i="12"/>
  <c r="J5" i="12"/>
  <c r="AE81" i="12"/>
  <c r="AH26" i="12"/>
  <c r="L8" i="12"/>
  <c r="AB22" i="12"/>
  <c r="AC16" i="12"/>
  <c r="Q24" i="12"/>
  <c r="AF106" i="12"/>
  <c r="I11" i="12"/>
  <c r="M37" i="12"/>
  <c r="Z26" i="12"/>
  <c r="R37" i="12"/>
  <c r="K28" i="12"/>
  <c r="AA38" i="12"/>
  <c r="AF58" i="12"/>
  <c r="Q6" i="12"/>
  <c r="AC35" i="12"/>
  <c r="V25" i="12"/>
  <c r="N36" i="12"/>
  <c r="G27" i="12"/>
  <c r="W37" i="12"/>
  <c r="Z38" i="12"/>
  <c r="AG32" i="12"/>
  <c r="Y9" i="12"/>
  <c r="AC36" i="12"/>
  <c r="R26" i="12"/>
  <c r="J37" i="12"/>
  <c r="AA27" i="12"/>
  <c r="S38" i="12"/>
  <c r="AC39" i="12"/>
  <c r="N51" i="12"/>
  <c r="Y37" i="12"/>
  <c r="O39" i="12"/>
  <c r="V53" i="12"/>
  <c r="AA43" i="12"/>
  <c r="S54" i="12"/>
  <c r="H44" i="12"/>
  <c r="X54" i="12"/>
  <c r="I51" i="12"/>
  <c r="P66" i="12"/>
  <c r="H77" i="12"/>
  <c r="T42" i="12"/>
  <c r="M64" i="12"/>
  <c r="AC74" i="12"/>
  <c r="U85" i="12"/>
  <c r="AD61" i="12"/>
  <c r="N25" i="12"/>
  <c r="J38" i="12"/>
  <c r="N20" i="12"/>
  <c r="W44" i="12"/>
  <c r="G50" i="12"/>
  <c r="O55" i="12"/>
  <c r="N38" i="12"/>
  <c r="AB44" i="12"/>
  <c r="L50" i="12"/>
  <c r="T55" i="12"/>
  <c r="AB60" i="12"/>
  <c r="Q54" i="12"/>
  <c r="AB61" i="12"/>
  <c r="L67" i="12"/>
  <c r="T72" i="12"/>
  <c r="AB77" i="12"/>
  <c r="L83" i="12"/>
  <c r="AC45" i="12"/>
  <c r="N59" i="12"/>
  <c r="I65" i="12"/>
  <c r="Q70" i="12"/>
  <c r="Y75" i="12"/>
  <c r="I81" i="12"/>
  <c r="X27" i="12"/>
  <c r="Z62" i="12"/>
  <c r="J68" i="12"/>
  <c r="R73" i="12"/>
  <c r="H17" i="12"/>
  <c r="G23" i="12"/>
  <c r="W24" i="12"/>
  <c r="T30" i="12"/>
  <c r="Z48" i="12"/>
  <c r="N12" i="12"/>
  <c r="N39" i="12"/>
  <c r="S45" i="12"/>
  <c r="AA50" i="12"/>
  <c r="V15" i="12"/>
  <c r="U39" i="12"/>
  <c r="X45" i="12"/>
  <c r="H51" i="12"/>
  <c r="P56" i="12"/>
  <c r="P26" i="12"/>
  <c r="J56" i="12"/>
  <c r="X62" i="12"/>
  <c r="H68" i="12"/>
  <c r="P73" i="12"/>
  <c r="X78" i="12"/>
  <c r="H84" i="12"/>
  <c r="M49" i="12"/>
  <c r="Q60" i="12"/>
  <c r="AC65" i="12"/>
  <c r="M71" i="12"/>
  <c r="U76" i="12"/>
  <c r="AC81" i="12"/>
  <c r="L39" i="12"/>
  <c r="AG49" i="12"/>
  <c r="AF21" i="12"/>
  <c r="AC7" i="12"/>
  <c r="P17" i="12"/>
  <c r="O3" i="12"/>
  <c r="Y25" i="12"/>
  <c r="R27" i="12"/>
  <c r="AG16" i="12"/>
  <c r="AD36" i="12"/>
  <c r="AG96" i="12"/>
  <c r="R3" i="12"/>
  <c r="AD51" i="12"/>
  <c r="S44" i="12"/>
  <c r="Y53" i="12"/>
  <c r="AC64" i="12"/>
  <c r="AD27" i="12"/>
  <c r="W50" i="12"/>
  <c r="AB50" i="12"/>
  <c r="T62" i="12"/>
  <c r="AB83" i="12"/>
  <c r="I71" i="12"/>
  <c r="M56" i="12"/>
  <c r="J74" i="12"/>
  <c r="R38" i="12"/>
  <c r="K46" i="12"/>
  <c r="P46" i="12"/>
  <c r="G57" i="12"/>
  <c r="P79" i="12"/>
  <c r="U66" i="12"/>
  <c r="Y42" i="12"/>
  <c r="N64" i="12"/>
  <c r="N29" i="12"/>
  <c r="AB26" i="12"/>
  <c r="T69" i="12"/>
  <c r="I78" i="12"/>
  <c r="AD71" i="12"/>
  <c r="Z79" i="12"/>
  <c r="J87" i="12"/>
  <c r="T38" i="12"/>
  <c r="L45" i="12"/>
  <c r="AB64" i="12"/>
  <c r="Y59" i="12"/>
  <c r="H33" i="12"/>
  <c r="N71" i="12"/>
  <c r="AD79" i="12"/>
  <c r="V86" i="12"/>
  <c r="AD93" i="12"/>
  <c r="O80" i="12"/>
  <c r="AA92" i="12"/>
  <c r="R100" i="12"/>
  <c r="T39" i="12"/>
  <c r="AB45" i="12"/>
  <c r="T65" i="12"/>
  <c r="V60" i="12"/>
  <c r="I40" i="12"/>
  <c r="V71" i="12"/>
  <c r="J80" i="12"/>
  <c r="Z86" i="12"/>
  <c r="J23" i="12"/>
  <c r="AB43" i="12"/>
  <c r="Z60" i="12"/>
  <c r="U52" i="12"/>
  <c r="Q85" i="12"/>
  <c r="AD69" i="12"/>
  <c r="AD78" i="12"/>
  <c r="N86" i="12"/>
  <c r="AD92" i="12"/>
  <c r="O76" i="12"/>
  <c r="P92" i="12"/>
  <c r="R99" i="12"/>
  <c r="K59" i="12"/>
  <c r="M91" i="12"/>
  <c r="V101" i="12"/>
  <c r="AD106" i="12"/>
  <c r="G87" i="12"/>
  <c r="Q105" i="12"/>
  <c r="K67" i="12"/>
  <c r="W86" i="12"/>
  <c r="Y93" i="12"/>
  <c r="K99" i="12"/>
  <c r="S104" i="12"/>
  <c r="I88" i="12"/>
  <c r="M108" i="12"/>
  <c r="W70" i="12"/>
  <c r="AA87" i="12"/>
  <c r="X94" i="12"/>
  <c r="H100" i="12"/>
  <c r="P105" i="12"/>
  <c r="U47" i="12"/>
  <c r="K82" i="12"/>
  <c r="F56" i="12"/>
  <c r="F86" i="12"/>
  <c r="AC50" i="12"/>
  <c r="AC89" i="12"/>
  <c r="J101" i="12"/>
  <c r="R106" i="12"/>
  <c r="K84" i="12"/>
  <c r="AC103" i="12"/>
  <c r="K65" i="12"/>
  <c r="G86" i="12"/>
  <c r="I93" i="12"/>
  <c r="W98" i="12"/>
  <c r="G104" i="12"/>
  <c r="AA84" i="12"/>
  <c r="Q106" i="12"/>
  <c r="W68" i="12"/>
  <c r="K87" i="12"/>
  <c r="L94" i="12"/>
  <c r="T99" i="12"/>
  <c r="AB104" i="12"/>
  <c r="P38" i="12"/>
  <c r="S75" i="12"/>
  <c r="U97" i="12"/>
  <c r="F12" i="12"/>
  <c r="F13" i="12"/>
  <c r="F10" i="12"/>
  <c r="F39" i="12"/>
  <c r="U104" i="12"/>
  <c r="F49" i="12"/>
  <c r="F51" i="12"/>
  <c r="O62" i="12"/>
  <c r="K92" i="12"/>
  <c r="AD101" i="12"/>
  <c r="N107" i="12"/>
  <c r="T88" i="12"/>
  <c r="U106" i="12"/>
  <c r="S68" i="12"/>
  <c r="I87" i="12"/>
  <c r="K94" i="12"/>
  <c r="S99" i="12"/>
  <c r="AA104" i="12"/>
  <c r="Q89" i="12"/>
  <c r="Q109" i="12"/>
  <c r="G72" i="12"/>
  <c r="M88" i="12"/>
  <c r="H95" i="12"/>
  <c r="P100" i="12"/>
  <c r="X105" i="12"/>
  <c r="AC52" i="12"/>
  <c r="S85" i="12"/>
  <c r="F32" i="12"/>
  <c r="F94" i="12"/>
  <c r="W63" i="12"/>
  <c r="U92" i="12"/>
  <c r="J102" i="12"/>
  <c r="R107" i="12"/>
  <c r="L89" i="12"/>
  <c r="AC106" i="12"/>
  <c r="K69" i="12"/>
  <c r="O87" i="12"/>
  <c r="O94" i="12"/>
  <c r="W99" i="12"/>
  <c r="G105" i="12"/>
  <c r="I90" i="12"/>
  <c r="AC109" i="12"/>
  <c r="W72" i="12"/>
  <c r="S88" i="12"/>
  <c r="L95" i="12"/>
  <c r="T100" i="12"/>
  <c r="AB105" i="12"/>
  <c r="Q55" i="12"/>
  <c r="K80" i="12"/>
  <c r="AC99" i="12"/>
  <c r="F36" i="12"/>
  <c r="F37" i="12"/>
  <c r="F34" i="12"/>
  <c r="F95" i="12"/>
  <c r="M107" i="12"/>
  <c r="F89" i="12"/>
  <c r="O23" i="12"/>
  <c r="L78" i="12"/>
  <c r="Z75" i="12"/>
  <c r="V90" i="12"/>
  <c r="P88" i="12"/>
  <c r="L33" i="12"/>
  <c r="H29" i="12"/>
  <c r="I74" i="12"/>
  <c r="AD75" i="12"/>
  <c r="W38" i="12"/>
  <c r="L57" i="12"/>
  <c r="R64" i="12"/>
  <c r="N82" i="12"/>
  <c r="G63" i="12"/>
  <c r="J96" i="12"/>
  <c r="G81" i="12"/>
  <c r="N104" i="12"/>
  <c r="AC96" i="12"/>
  <c r="AA77" i="12"/>
  <c r="S96" i="12"/>
  <c r="K107" i="12"/>
  <c r="V59" i="12"/>
  <c r="P91" i="12"/>
  <c r="X102" i="12"/>
  <c r="K68" i="12"/>
  <c r="F57" i="12"/>
  <c r="G77" i="12"/>
  <c r="Z103" i="12"/>
  <c r="Q95" i="12"/>
  <c r="AA75" i="12"/>
  <c r="G96" i="12"/>
  <c r="W106" i="12"/>
  <c r="AD56" i="12"/>
  <c r="X90" i="12"/>
  <c r="L102" i="12"/>
  <c r="S63" i="12"/>
  <c r="M104" i="12"/>
  <c r="F77" i="12"/>
  <c r="O90" i="12"/>
  <c r="F30" i="12"/>
  <c r="W83" i="12"/>
  <c r="V104" i="12"/>
  <c r="I98" i="12"/>
  <c r="K79" i="12"/>
  <c r="AA96" i="12"/>
  <c r="S107" i="12"/>
  <c r="O61" i="12"/>
  <c r="AA91" i="12"/>
  <c r="X97" i="12"/>
  <c r="P108" i="12"/>
  <c r="U99" i="12"/>
  <c r="F65" i="12"/>
  <c r="G85" i="12"/>
  <c r="Z104" i="12"/>
  <c r="U98" i="12"/>
  <c r="AA79" i="12"/>
  <c r="AB90" i="12"/>
  <c r="O102" i="12"/>
  <c r="U100" i="12"/>
  <c r="O83" i="12"/>
  <c r="AB97" i="12"/>
  <c r="L103" i="12"/>
  <c r="S67" i="12"/>
  <c r="Y106" i="12"/>
  <c r="F100" i="12"/>
  <c r="F98" i="12"/>
  <c r="W93" i="12"/>
  <c r="F70" i="12"/>
  <c r="O8" i="12"/>
  <c r="AC37" i="12"/>
  <c r="N26" i="12"/>
  <c r="J27" i="12"/>
  <c r="R54" i="12"/>
  <c r="M45" i="12"/>
  <c r="O45" i="12"/>
  <c r="AC55" i="12"/>
  <c r="Y65" i="12"/>
  <c r="Z68" i="12"/>
  <c r="L40" i="12"/>
  <c r="H37" i="12"/>
  <c r="M61" i="12"/>
  <c r="V63" i="12"/>
  <c r="G55" i="12"/>
  <c r="Q75" i="12"/>
  <c r="J79" i="12"/>
  <c r="J55" i="12"/>
  <c r="L62" i="12"/>
  <c r="I84" i="12"/>
  <c r="V78" i="12"/>
  <c r="N93" i="12"/>
  <c r="AC91" i="12"/>
  <c r="AD14" i="12"/>
  <c r="AB62" i="12"/>
  <c r="Y84" i="12"/>
  <c r="Z78" i="12"/>
  <c r="R53" i="12"/>
  <c r="M57" i="12"/>
  <c r="I80" i="12"/>
  <c r="N78" i="12"/>
  <c r="N92" i="12"/>
  <c r="U90" i="12"/>
  <c r="U45" i="12"/>
  <c r="AD100" i="12"/>
  <c r="S81" i="12"/>
  <c r="S64" i="12"/>
  <c r="AB92" i="12"/>
  <c r="AA103" i="12"/>
  <c r="Y105" i="12"/>
  <c r="AC86" i="12"/>
  <c r="P99" i="12"/>
  <c r="P28" i="12"/>
  <c r="F24" i="12"/>
  <c r="Z93" i="12"/>
  <c r="N100" i="12"/>
  <c r="AA109" i="12"/>
  <c r="S62" i="12"/>
  <c r="L92" i="12"/>
  <c r="O103" i="12"/>
  <c r="I104" i="12"/>
  <c r="M86" i="12"/>
  <c r="AB98" i="12"/>
  <c r="T109" i="12"/>
  <c r="Y95" i="12"/>
  <c r="F91" i="12"/>
  <c r="F19" i="12"/>
  <c r="F33" i="12"/>
  <c r="V55" i="12"/>
  <c r="N101" i="12"/>
  <c r="AB85" i="12"/>
  <c r="AA65" i="12"/>
  <c r="O93" i="12"/>
  <c r="K104" i="12"/>
  <c r="I107" i="12"/>
  <c r="P87" i="12"/>
  <c r="X99" i="12"/>
  <c r="I42" i="12"/>
  <c r="U109" i="12"/>
  <c r="Q57" i="12"/>
  <c r="R101" i="12"/>
  <c r="T86" i="12"/>
  <c r="S66" i="12"/>
  <c r="T93" i="12"/>
  <c r="O104" i="12"/>
  <c r="Y107" i="12"/>
  <c r="U87" i="12"/>
  <c r="AB99" i="12"/>
  <c r="AC44" i="12"/>
  <c r="Q98" i="12"/>
  <c r="F21" i="12"/>
  <c r="F59" i="12"/>
  <c r="F73" i="12"/>
  <c r="AE15" i="12"/>
  <c r="AG91" i="12"/>
  <c r="Y28" i="12"/>
  <c r="Q11" i="12"/>
  <c r="T9" i="12"/>
  <c r="AG64" i="12"/>
  <c r="Z4" i="12"/>
  <c r="I9" i="12"/>
  <c r="W27" i="12"/>
  <c r="Q12" i="12"/>
  <c r="S28" i="12"/>
  <c r="N9" i="12"/>
  <c r="K55" i="12"/>
  <c r="H67" i="12"/>
  <c r="U75" i="12"/>
  <c r="J40" i="12"/>
  <c r="AD12" i="12"/>
  <c r="L56" i="12"/>
  <c r="AB67" i="12"/>
  <c r="U48" i="12"/>
  <c r="Q76" i="12"/>
  <c r="J57" i="12"/>
  <c r="Y7" i="12"/>
  <c r="V49" i="12"/>
  <c r="S51" i="12"/>
  <c r="X51" i="12"/>
  <c r="P63" i="12"/>
  <c r="X84" i="12"/>
  <c r="AC71" i="12"/>
  <c r="O57" i="12"/>
  <c r="K16" i="12"/>
  <c r="N54" i="12"/>
  <c r="L55" i="12"/>
  <c r="U44" i="12"/>
  <c r="R62" i="12"/>
  <c r="V75" i="12"/>
  <c r="R82" i="12"/>
  <c r="O33" i="12"/>
  <c r="O50" i="12"/>
  <c r="AB55" i="12"/>
  <c r="T75" i="12"/>
  <c r="Y70" i="12"/>
  <c r="J63" i="12"/>
  <c r="AD74" i="12"/>
  <c r="V82" i="12"/>
  <c r="N89" i="12"/>
  <c r="W61" i="12"/>
  <c r="S87" i="12"/>
  <c r="Z95" i="12"/>
  <c r="G36" i="12"/>
  <c r="G51" i="12"/>
  <c r="T56" i="12"/>
  <c r="L76" i="12"/>
  <c r="Q71" i="12"/>
  <c r="Z63" i="12"/>
  <c r="J75" i="12"/>
  <c r="Z82" i="12"/>
  <c r="N37" i="12"/>
  <c r="O46" i="12"/>
  <c r="T54" i="12"/>
  <c r="T71" i="12"/>
  <c r="Y66" i="12"/>
  <c r="Z61" i="12"/>
  <c r="V73" i="12"/>
  <c r="V81" i="12"/>
  <c r="AD88" i="12"/>
  <c r="S56" i="12"/>
  <c r="K86" i="12"/>
  <c r="R95" i="12"/>
  <c r="R89" i="12"/>
  <c r="W75" i="12"/>
  <c r="AD95" i="12"/>
  <c r="V103" i="12"/>
  <c r="AD108" i="12"/>
  <c r="AC94" i="12"/>
  <c r="U43" i="12"/>
  <c r="K75" i="12"/>
  <c r="O89" i="12"/>
  <c r="AA95" i="12"/>
  <c r="K101" i="12"/>
  <c r="S106" i="12"/>
  <c r="U96" i="12"/>
  <c r="I56" i="12"/>
  <c r="W78" i="12"/>
  <c r="S90" i="12"/>
  <c r="X96" i="12"/>
  <c r="H102" i="12"/>
  <c r="P107" i="12"/>
  <c r="AA62" i="12"/>
  <c r="Y98" i="12"/>
  <c r="F25" i="12"/>
  <c r="R88" i="12"/>
  <c r="W71" i="12"/>
  <c r="AD94" i="12"/>
  <c r="J103" i="12"/>
  <c r="R108" i="12"/>
  <c r="L93" i="12"/>
  <c r="S22" i="12"/>
  <c r="K73" i="12"/>
  <c r="W88" i="12"/>
  <c r="O95" i="12"/>
  <c r="W100" i="12"/>
  <c r="G106" i="12"/>
  <c r="Y94" i="12"/>
  <c r="U49" i="12"/>
  <c r="W76" i="12"/>
  <c r="AA89" i="12"/>
  <c r="L96" i="12"/>
  <c r="T101" i="12"/>
  <c r="AB106" i="12"/>
  <c r="Y60" i="12"/>
  <c r="Q87" i="12"/>
  <c r="U102" i="12"/>
  <c r="F60" i="12"/>
  <c r="F61" i="12"/>
  <c r="F58" i="12"/>
  <c r="K76" i="12"/>
  <c r="F48" i="12"/>
  <c r="F83" i="12"/>
  <c r="J90" i="12"/>
  <c r="O78" i="12"/>
  <c r="V96" i="12"/>
  <c r="AD103" i="12"/>
  <c r="N109" i="12"/>
  <c r="AC95" i="12"/>
  <c r="AC48" i="12"/>
  <c r="S76" i="12"/>
  <c r="Y89" i="12"/>
  <c r="K96" i="12"/>
  <c r="S101" i="12"/>
  <c r="AA106" i="12"/>
  <c r="Y97" i="12"/>
  <c r="AA57" i="12"/>
  <c r="G80" i="12"/>
  <c r="AC90" i="12"/>
  <c r="H97" i="12"/>
  <c r="P102" i="12"/>
  <c r="X107" i="12"/>
  <c r="K64" i="12"/>
  <c r="M96" i="12"/>
  <c r="F17" i="12"/>
  <c r="R90" i="12"/>
  <c r="W79" i="12"/>
  <c r="AD96" i="12"/>
  <c r="J104" i="12"/>
  <c r="R109" i="12"/>
  <c r="Q96" i="12"/>
  <c r="U51" i="12"/>
  <c r="K77" i="12"/>
  <c r="G90" i="12"/>
  <c r="O96" i="12"/>
  <c r="W101" i="12"/>
  <c r="G107" i="12"/>
  <c r="M98" i="12"/>
  <c r="Y58" i="12"/>
  <c r="W80" i="12"/>
  <c r="K91" i="12"/>
  <c r="L97" i="12"/>
  <c r="T102" i="12"/>
  <c r="AB107" i="12"/>
  <c r="AA64" i="12"/>
  <c r="G91" i="12"/>
  <c r="I105" i="12"/>
  <c r="F84" i="12"/>
  <c r="F85" i="12"/>
  <c r="F82" i="12"/>
  <c r="Q91" i="12"/>
  <c r="F72" i="12"/>
  <c r="F38" i="12"/>
  <c r="AG58" i="12"/>
  <c r="K9" i="12"/>
  <c r="AG72" i="12"/>
  <c r="R10" i="12"/>
  <c r="U3" i="12"/>
  <c r="Y13" i="12"/>
  <c r="AA28" i="12"/>
  <c r="Y36" i="12"/>
  <c r="O38" i="12"/>
  <c r="U37" i="12"/>
  <c r="K39" i="12"/>
  <c r="G42" i="12"/>
  <c r="X44" i="12"/>
  <c r="X77" i="12"/>
  <c r="H25" i="12"/>
  <c r="X24" i="12"/>
  <c r="P39" i="12"/>
  <c r="T23" i="12"/>
  <c r="L73" i="12"/>
  <c r="K60" i="12"/>
  <c r="Y81" i="12"/>
  <c r="R63" i="12"/>
  <c r="AD25" i="12"/>
  <c r="AA21" i="12"/>
  <c r="H57" i="12"/>
  <c r="X68" i="12"/>
  <c r="AC51" i="12"/>
  <c r="M77" i="12"/>
  <c r="M58" i="12"/>
  <c r="H9" i="12"/>
  <c r="H26" i="12"/>
  <c r="AB57" i="12"/>
  <c r="M55" i="12"/>
  <c r="V64" i="12"/>
  <c r="R76" i="12"/>
  <c r="Z83" i="12"/>
  <c r="S21" i="12"/>
  <c r="G53" i="12"/>
  <c r="V5" i="12"/>
  <c r="Q73" i="12"/>
  <c r="R66" i="12"/>
  <c r="N83" i="12"/>
  <c r="O64" i="12"/>
  <c r="J97" i="12"/>
  <c r="W53" i="12"/>
  <c r="AB78" i="12"/>
  <c r="V66" i="12"/>
  <c r="R83" i="12"/>
  <c r="G49" i="12"/>
  <c r="AB76" i="12"/>
  <c r="Q69" i="12"/>
  <c r="N75" i="12"/>
  <c r="V89" i="12"/>
  <c r="H87" i="12"/>
  <c r="Z90" i="12"/>
  <c r="N97" i="12"/>
  <c r="V109" i="12"/>
  <c r="M54" i="12"/>
  <c r="L90" i="12"/>
  <c r="AA101" i="12"/>
  <c r="AC98" i="12"/>
  <c r="O81" i="12"/>
  <c r="P97" i="12"/>
  <c r="H108" i="12"/>
  <c r="I102" i="12"/>
  <c r="Z89" i="12"/>
  <c r="N96" i="12"/>
  <c r="J109" i="12"/>
  <c r="M46" i="12"/>
  <c r="T89" i="12"/>
  <c r="O101" i="12"/>
  <c r="M97" i="12"/>
  <c r="O79" i="12"/>
  <c r="AB96" i="12"/>
  <c r="T107" i="12"/>
  <c r="W89" i="12"/>
  <c r="F76" i="12"/>
  <c r="F74" i="12"/>
  <c r="F64" i="12"/>
  <c r="R91" i="12"/>
  <c r="AD97" i="12"/>
  <c r="AD109" i="12"/>
  <c r="Y56" i="12"/>
  <c r="W90" i="12"/>
  <c r="K102" i="12"/>
  <c r="I100" i="12"/>
  <c r="W82" i="12"/>
  <c r="H103" i="12"/>
  <c r="AA66" i="12"/>
  <c r="Z91" i="12"/>
  <c r="N98" i="12"/>
  <c r="AA107" i="12"/>
  <c r="V57" i="12"/>
  <c r="G97" i="12"/>
  <c r="W107" i="12"/>
  <c r="G62" i="12"/>
  <c r="H92" i="12"/>
  <c r="T108" i="12"/>
  <c r="G93" i="12"/>
  <c r="F101" i="12"/>
  <c r="F104" i="12"/>
  <c r="O16" i="12"/>
  <c r="P3" i="12"/>
  <c r="AE97" i="12"/>
  <c r="U17" i="12"/>
  <c r="S39" i="12"/>
  <c r="X39" i="12"/>
  <c r="Z40" i="12"/>
  <c r="P55" i="12"/>
  <c r="V62" i="12"/>
  <c r="T45" i="12"/>
  <c r="T78" i="12"/>
  <c r="H38" i="12"/>
  <c r="O27" i="12"/>
  <c r="R40" i="12"/>
  <c r="H74" i="12"/>
  <c r="U82" i="12"/>
  <c r="V6" i="12"/>
  <c r="AB66" i="12"/>
  <c r="N70" i="12"/>
  <c r="R86" i="12"/>
  <c r="R42" i="12"/>
  <c r="M47" i="12"/>
  <c r="R70" i="12"/>
  <c r="AD85" i="12"/>
  <c r="G75" i="12"/>
  <c r="Z99" i="12"/>
  <c r="L43" i="12"/>
  <c r="AC49" i="12"/>
  <c r="V70" i="12"/>
  <c r="J86" i="12"/>
  <c r="AB34" i="12"/>
  <c r="V41" i="12"/>
  <c r="J69" i="12"/>
  <c r="AD84" i="12"/>
  <c r="W73" i="12"/>
  <c r="Z98" i="12"/>
  <c r="S89" i="12"/>
  <c r="N106" i="12"/>
  <c r="Q103" i="12"/>
  <c r="X85" i="12"/>
  <c r="S98" i="12"/>
  <c r="AA82" i="12"/>
  <c r="G68" i="12"/>
  <c r="H94" i="12"/>
  <c r="X104" i="12"/>
  <c r="S77" i="12"/>
  <c r="F54" i="12"/>
  <c r="K88" i="12"/>
  <c r="Z105" i="12"/>
  <c r="Y101" i="12"/>
  <c r="AA83" i="12"/>
  <c r="G98" i="12"/>
  <c r="W109" i="12"/>
  <c r="G66" i="12"/>
  <c r="P93" i="12"/>
  <c r="L104" i="12"/>
  <c r="S71" i="12"/>
  <c r="M109" i="12"/>
  <c r="F71" i="12"/>
  <c r="I101" i="12"/>
  <c r="F7" i="12"/>
  <c r="P90" i="12"/>
  <c r="V106" i="12"/>
  <c r="Q104" i="12"/>
  <c r="L86" i="12"/>
  <c r="AA98" i="12"/>
  <c r="O86" i="12"/>
  <c r="O69" i="12"/>
  <c r="P94" i="12"/>
  <c r="H105" i="12"/>
  <c r="AA78" i="12"/>
  <c r="F62" i="12"/>
  <c r="AA90" i="12"/>
  <c r="Z106" i="12"/>
  <c r="AC104" i="12"/>
  <c r="Q86" i="12"/>
  <c r="G99" i="12"/>
  <c r="L87" i="12"/>
  <c r="G70" i="12"/>
  <c r="T94" i="12"/>
  <c r="L105" i="12"/>
  <c r="AA76" i="12"/>
  <c r="F20" i="12"/>
  <c r="F18" i="12"/>
  <c r="Y103" i="12"/>
  <c r="F63" i="12"/>
</calcChain>
</file>

<file path=xl/comments1.xml><?xml version="1.0" encoding="utf-8"?>
<comments xmlns="http://schemas.openxmlformats.org/spreadsheetml/2006/main">
  <authors>
    <author>Sitati</author>
    <author>Boniface Karanja</author>
    <author>OCHA Kenya</author>
    <author>OCHA User</author>
    <author/>
    <author>joseph marindi</author>
  </authors>
  <commentList>
    <comment ref="AJ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Age 5-14 Population estimate available in column AM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Age 5-19 estimate available in column AM
</t>
        </r>
      </text>
    </comment>
    <comment ref="AN1" authorId="1">
      <text>
        <r>
          <rPr>
            <b/>
            <sz val="9"/>
            <color indexed="81"/>
            <rFont val="Tahoma"/>
            <family val="2"/>
          </rPr>
          <t>Boniface Karanja:</t>
        </r>
        <r>
          <rPr>
            <sz val="9"/>
            <color indexed="81"/>
            <rFont val="Tahoma"/>
            <family val="2"/>
          </rPr>
          <t xml:space="preserve">
30.8% base on age distribution bracket of UNFPA Population Estimates 2014</t>
        </r>
      </text>
    </comment>
    <comment ref="AO1" authorId="1">
      <text>
        <r>
          <rPr>
            <b/>
            <sz val="9"/>
            <color indexed="81"/>
            <rFont val="Tahoma"/>
            <family val="2"/>
          </rPr>
          <t>Boniface Karanja:</t>
        </r>
        <r>
          <rPr>
            <sz val="9"/>
            <color indexed="81"/>
            <rFont val="Tahoma"/>
            <family val="2"/>
          </rPr>
          <t xml:space="preserve">
40% based on age distribution bracket of Somalia Human Development Report 2012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2.5 Page 31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2.6 Page 31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 xml:space="preserve">Sitati:
**2014 ESTIMATE for ENROLMENT IN THE WHOLE OF CENTRAL SOUTH SOMALIA BY EDUCATION CLUSTER ** </t>
        </r>
        <r>
          <rPr>
            <sz val="9"/>
            <color indexed="81"/>
            <rFont val="Tahoma"/>
            <family val="2"/>
          </rPr>
          <t>REGION LIKELY TO BE LOWER THAN THIS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Source: Education cluster coordinator for Somalia Boniface Karanja bkaranja@unicef.org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FROM UNICEF SOMALIA EDUCATION CLUSTER DATA - Columns N, O, P, Q, AL, AM**
Somalia has no baseline data for education. Ministry of Education to undertake a baseline survey in August 2015 to establish the baseline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Table CH.9 Page 95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29</t>
        </r>
      </text>
    </comment>
    <comment ref="AC3" authorId="2">
      <text>
        <r>
          <rPr>
            <sz val="11"/>
            <color theme="1"/>
            <rFont val="Calibri"/>
            <family val="2"/>
            <scheme val="minor"/>
          </rPr>
          <t xml:space="preserve">Source: 
**ESTIMATE FOR BAKOOL PASTORAL REGION**
UNICEF Somalia Nutrition Cluster Lead. 2014/2015 Deyr survey results
Samson Desie
Nutrition Specialist – Cluster Coordination
UNICEF Somalia 
Email: sdesie@unicef.org
</t>
        </r>
      </text>
    </comment>
    <comment ref="AD3" authorId="2">
      <text>
        <r>
          <rPr>
            <sz val="11"/>
            <color theme="1"/>
            <rFont val="Calibri"/>
            <family val="2"/>
            <scheme val="minor"/>
          </rPr>
          <t xml:space="preserve">Source: 
**ESTIMATE FOR BAKOOL PASTORAL REGION**
UNICEF Somalia Nutrition Cluster Lead. 2014/2015 Deyr survey results
Samson Desie
Nutrition Specialist – Cluster Coordination
UNICEF Somalia 
Email: sdesie@unicef.org
</t>
        </r>
      </text>
    </comment>
    <comment ref="AE3" authorId="2">
      <text>
        <r>
          <rPr>
            <sz val="11"/>
            <color theme="1"/>
            <rFont val="Calibri"/>
            <family val="2"/>
            <scheme val="minor"/>
          </rPr>
          <t xml:space="preserve">Source: 
**ESTIMATE FOR BAKOOL PASTORAL REGION**
UNICEF Somalia Nutrition Cluster Lead. 2014/2015 Deyr survey results
Samson Desie
Nutrition Specialist – Cluster Coordination
UNICEF Somalia 
Email: sdesie@unicef.org
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FSNAU Post Deyr 2014/2015 Report. January 2015 Status - http://www.fsnau.org/downloads/FSNAU-Food-Security-and-Nutrition-Post-Deyr-2014-15_1.pdf Table 1 Page 2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N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2.5 Page 31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2.6 Page 31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Sitati:
**2014 ESTIMATE for ENROLMENT IN THE WHOLE OF CENTRAL SOUTH SOMALIA BY EDUCATION CLUSTER ** </t>
        </r>
        <r>
          <rPr>
            <sz val="9"/>
            <color indexed="81"/>
            <rFont val="Tahoma"/>
            <family val="2"/>
          </rPr>
          <t>REGION LIKELY TO BE LOWER THAN THIS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Source: Education cluster coordinator for Somalia Boniface Karanja bkaranja@unicef.org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FROM UNICEF SOMALIA EDUCATION CLUSTER DATA - Columns N, O, P, Q, AL, AM**
Somalia has no baseline data for education. Ministry of Education to undertake a baseline survey in August 2015 to establish the baseline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Table CH.9 Page 95</t>
        </r>
      </text>
    </comment>
    <comment ref="Z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A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29</t>
        </r>
      </text>
    </comment>
    <comment ref="AC9" authorId="2">
      <text>
        <r>
          <rPr>
            <sz val="11"/>
            <color theme="1"/>
            <rFont val="Calibri"/>
            <family val="2"/>
            <scheme val="minor"/>
          </rPr>
          <t xml:space="preserve">**ESTIMATE FOR BAY AGRPASTORAL REGION**
Source: UNICEF Somalia Nutrition Cluster Lead. 2014/2015 Deyr survey results
Samson Desie
Nutrition Specialist – Cluster Coordination
UNICEF Somalia 
Email: sdesie@unicef.org
</t>
        </r>
      </text>
    </comment>
    <comment ref="AD9" authorId="2">
      <text>
        <r>
          <rPr>
            <sz val="11"/>
            <color theme="1"/>
            <rFont val="Calibri"/>
            <family val="2"/>
            <scheme val="minor"/>
          </rPr>
          <t xml:space="preserve">**ESTIMATE FOR BAY AGRPASTORAL REGION**
Source: UNICEF Somalia Nutrition Cluster Lead. 2014/2015 Deyr survey results
Samson Desie
Nutrition Specialist – Cluster Coordination
UNICEF Somalia 
Email: sdesie@unicef.org
</t>
        </r>
      </text>
    </comment>
    <comment ref="AE9" authorId="2">
      <text>
        <r>
          <rPr>
            <sz val="11"/>
            <color theme="1"/>
            <rFont val="Calibri"/>
            <family val="2"/>
            <scheme val="minor"/>
          </rPr>
          <t xml:space="preserve">**ESTIMATE FOR BAY AGRPASTORAL REGION**
Source: UNICEF Somalia Nutrition Cluster Lead. 2014/2015 Deyr survey results
Samson Desie
Nutrition Specialist – Cluster Coordination
UNICEF Somalia 
Email: sdesie@unicef.org
</t>
        </r>
      </text>
    </comment>
    <comment ref="AF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FSNAU Post Deyr 2014/2015 Report. January 2015 Status - http://www.fsnau.org/downloads/FSNAU-Food-Security-and-Nutrition-Post-Deyr-2014-15_1.pdf Table 1 Page 2</t>
        </r>
      </text>
    </comment>
    <comment ref="AG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J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L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N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O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2.5 Page 31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FOR SOUTH CENTRAL SOMALIA** 2012 Somalia HDR http://hdr.undp.org/sites/default/files/reports/242/somalia_report_2012.pdf Figure 2.6 Page 31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 xml:space="preserve">Sitati:
**2014 ESTIMATE for ENROLMENT IN THE WHOLE OF CENTRAL SOUTH SOMALIA BY EDUCATION CLUSTER ** </t>
        </r>
        <r>
          <rPr>
            <sz val="9"/>
            <color indexed="81"/>
            <rFont val="Tahoma"/>
            <family val="2"/>
          </rPr>
          <t>REGION LIKELY TO BE LOWER THAN THIS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Source: Education cluster coordinator for Somalia Boniface Karanja bkaranja@unicef.org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**ESTIMATE FROM UNICEF SOMALIA EDUCATION CLUSTER DATA - Columns N, O, P, Q, AL, AM**
Somalia has no baseline data for education. Ministry of Education to undertake a baseline survey in August 2015 to establish the baseline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Sitati:
**ESTIMATE FOR ADULTS 15+ -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A4.7 Page 196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188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W14" authorId="0">
      <text>
        <r>
          <rPr>
            <b/>
            <sz val="9"/>
            <color indexed="81"/>
            <rFont val="Tahoma"/>
            <family val="2"/>
          </rPr>
          <t>Sitati:
**ESTIMATE FO SOUTH CENTRAL SOMALIA REGION**</t>
        </r>
        <r>
          <rPr>
            <sz val="9"/>
            <color indexed="81"/>
            <rFont val="Tahoma"/>
            <family val="2"/>
          </rPr>
          <t xml:space="preserve">
UNDP Somalia HDR 2012 http://hdr.undp.org/sites/default/files/reports/242/somalia_report_2012.pdf Table A3.8 Page 187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Table CH.9 Page 95</t>
        </r>
      </text>
    </comment>
    <comment ref="Z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A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78</t>
        </r>
      </text>
    </comment>
    <comment ref="AB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UNICEF Somalia MICS 2005/2006. ESTIMATE FOR CENTRAL SOUTH SOMALIA. http://www.childinfo.org/files/MICS3_Somalia_FinalReport_2006_eng.pdf Figure CM.2 Page 29</t>
        </r>
      </text>
    </comment>
    <comment ref="AC14" authorId="2">
      <text>
        <r>
          <rPr>
            <sz val="11"/>
            <color theme="1"/>
            <rFont val="Calibri"/>
            <family val="2"/>
            <scheme val="minor"/>
          </rPr>
          <t>**ESTIMATES FOR: livelihood zones:
North Gedo Pastoral
North Gedo Riverine
North Gedo Agropastoral**
http://www.fsnau.org/downloads/FSNAU-Nutrition-Analysis-Technical-Series-Report-Post-Deyr-2014-15_1.pdf Section 4.4.1 Page 53</t>
        </r>
      </text>
    </comment>
    <comment ref="AD14" authorId="2">
      <text>
        <r>
          <rPr>
            <sz val="11"/>
            <color theme="1"/>
            <rFont val="Calibri"/>
            <family val="2"/>
            <scheme val="minor"/>
          </rPr>
          <t xml:space="preserve">For livelihood zones:
North Gedo Pastoral
North Gedo Riverine
North Gedo Agropastoral
http://www.fsnau.org/downloads/FSNAU-Nutrition-Analysis-Technical-Series-Report-Post-Deyr-2014-15_1.pdf Section 4.4.1 Page 53
</t>
        </r>
      </text>
    </comment>
    <comment ref="AE14" authorId="2">
      <text>
        <r>
          <rPr>
            <sz val="11"/>
            <color theme="1"/>
            <rFont val="Calibri"/>
            <family val="2"/>
            <scheme val="minor"/>
          </rPr>
          <t xml:space="preserve">For livelihood zones:
North Gedo Pastoral
North Gedo Riverine
North Gedo Agropastoral
http://www.fsnau.org/downloads/FSNAU-Nutrition-Analysis-Technical-Series-Report-Post-Deyr-2014-15_1.pdf Section 4.4.1 Page 53
</t>
        </r>
      </text>
    </comment>
    <comment ref="AF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FSNAU Post Deyr 2014/2015 Report. January 2015 Status - http://www.fsnau.org/downloads/FSNAU-Food-Security-and-Nutrition-Post-Deyr-2014-15_1.pdf Table 1 Page 2</t>
        </r>
      </text>
    </comment>
    <comment ref="AG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J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L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N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O1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Estimates from UNICEF Somalia Education Cluster Lead Bonifce Karanja - bkaranja@unicef.org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AG1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 Somalia WASH cluster IDPs by District Jan 2013..
Catherine Mutwiri - cmutrwiri@unicef.org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Sitati:
**MPI is for MPI among adults 15+**</t>
        </r>
        <r>
          <rPr>
            <sz val="9"/>
            <color indexed="81"/>
            <rFont val="Tahoma"/>
            <family val="2"/>
          </rPr>
          <t xml:space="preserve">
Source; OPHI 2015 Multidimensional Poverty in Sudan and South Sudan http://www.ophi.org.uk/multidimensional-poverty-in-sudan-and-south-sudan/ Table 7 Page 27  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Govt of South Sudan, NBHS 2009 http://catalog.ihsn.org/index.php/catalog/2175/download/36728 Map 1, Page 5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GOSS, Education Statistics for 2009 http://www.gurtong.net/LinkClick.aspx?fileticket=rmSViAuIGas%3D&amp;tabid=124 Table 4.2.1 Page 22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GOSS, Education Statistics for 2009 http://www.gurtong.net/LinkClick.aspx?fileticket=rmSViAuIGas%3D&amp;tabid=124 Table 4.2.1 Page 22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GOSS, Education Statistics for 2009 http://www.gurtong.net/LinkClick.aspx?fileticket=rmSViAuIGas%3D&amp;tabid=124 Table 4.2.1 Page 22</t>
        </r>
      </text>
    </comment>
    <comment ref="Q22" authorId="2">
      <text>
        <r>
          <rPr>
            <sz val="11"/>
            <color theme="1"/>
            <rFont val="Calibri"/>
            <family val="2"/>
            <scheme val="minor"/>
          </rPr>
          <t>**ESTIMATE FOR ADULT LITERACY 15+**
SOURCE: 
South Sudan Sudan Statistical Year book 2011
Link:
http://static1.1.sqspcdn.com/static/f/750842/18935415/1349357346780/South+Sudan+Statistical+Yearbook+2011+FINAL.pdf?token=oIlIOin5hJRzRYEhU0DhtngHl2Q%3D
Fig 4.47 Page 30</t>
        </r>
      </text>
    </comment>
    <comment ref="R22" authorId="2">
      <text>
        <r>
          <rPr>
            <sz val="11"/>
            <color theme="1"/>
            <rFont val="Calibri"/>
            <family val="2"/>
            <scheme val="minor"/>
          </rPr>
          <t>Source:
South sudan statistical year book 2011
Link:
http://static1.1.sqspcdn.com/static/f/750842/18935415/1349357346780/South+Sudan+Statistical+Yearbook+2011+FINAL.pdf?token=oIlIOin5hJRzRYEhU0DhtngHl2Q%3D</t>
        </r>
      </text>
    </comment>
    <comment ref="S22" authorId="2">
      <text>
        <r>
          <rPr>
            <sz val="11"/>
            <color theme="1"/>
            <rFont val="Calibri"/>
            <family val="2"/>
            <scheme val="minor"/>
          </rPr>
          <t>Source:
South sudan statistical year book 2011
Link:
http://static1.1.sqspcdn.com/static/f/750842/18935415/1349357346780/South+Sudan+Statistical+Yearbook+2011+FINAL.pdf?token=oIlIOin5hJRzRYEhU0DhtngHl2Q%3D</t>
        </r>
      </text>
    </comment>
    <comment ref="T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GOSS, South Sudan Household Health Survey, 2010 - http://www.southsudanembassydc.org/PDFs/others/SHHS%20II%20Report%20Final.pdf Table CH1, Page 31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Govt of Sdan, South Sudan Household Health Survey 2010 http://www.southsudanembassydc.org/PDFs/others/SHHS%20II%20Report%20Final.pdf Table RH.4 Page 52</t>
        </r>
      </text>
    </comment>
    <comment ref="V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Govt of Sdan, South Sudan Household Health Survey 2010 http://www.southsudanembassydc.org/PDFs/others/SHHS%20II%20Report%20Final.pdf Table RH.4 Page 52</t>
        </r>
      </text>
    </comment>
    <comment ref="W22" authorId="2">
      <text>
        <r>
          <rPr>
            <sz val="11"/>
            <color theme="1"/>
            <rFont val="Calibri"/>
            <family val="2"/>
            <scheme val="minor"/>
          </rPr>
          <t>Source:
South sudan statistical year book 2011
Link:
http://static1.1.sqspcdn.com/static/f/750842/18935415/1349357346780/South+Sudan+Statistical+Yearbook+2011+FINAL.pdf?token=oIlIOin5hJRzRYEhU0DhtngHl2Q%3D</t>
        </r>
      </text>
    </comment>
    <comment ref="Y22" authorId="2">
      <text>
        <r>
          <rPr>
            <sz val="11"/>
            <color theme="1"/>
            <rFont val="Calibri"/>
            <family val="2"/>
            <scheme val="minor"/>
          </rPr>
          <t xml:space="preserve">Source:
South sudan statistical year book 2011
Link:
http://static1.1.sqspcdn.com/static/f/750842/18935415/1349357346780/South+Sudan+Statistical+Yearbook+2011+FINAL.pdf?token=oIlIOin5hJRzRYEhU0DhtngHl2Q%3D
</t>
        </r>
      </text>
    </comment>
    <comment ref="Z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SSNBS, Key Indicators for Eastern Equatoria http://static1.1.sqspcdn.com/static/f/750842/14504270/1317907865717/Key+Indicators_93.pdf?token=R2tly6TFQYdYBmoHRM%2Fbb7hqj7o%3D Page 3 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SSBS &amp; UNICEF MICS 2010 http://www.ubos.org/onlinefiles/uploads/ubos/2009_HLG_%20Abstract_printed/CIS+UPLOADS/CIS%20Socio-economic%20Reports/Abim.pdf Table CM.2 Page 21</t>
        </r>
      </text>
    </comment>
    <comment ref="AB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SSNBS, Key Indicators for Eastern Equatoria http://static1.1.sqspcdn.com/static/f/750842/14504270/1317907865717/Key+Indicators_93.pdf?token=R2tly6TFQYdYBmoHRM%2Fbb7hqj7o%3D Page 3 </t>
        </r>
      </text>
    </comment>
    <comment ref="AD22" authorId="0">
      <text>
        <r>
          <rPr>
            <b/>
            <sz val="9"/>
            <color indexed="81"/>
            <rFont val="Tahoma"/>
            <charset val="1"/>
          </rPr>
          <t>Sitati:</t>
        </r>
        <r>
          <rPr>
            <sz val="9"/>
            <color indexed="81"/>
            <rFont val="Tahoma"/>
            <charset val="1"/>
          </rPr>
          <t xml:space="preserve">
UNICEF, South Sudan Situation Report 7 May 2015 http://www.unicef.org/appeals/files/UNICEF_South_Sudan_SitRep_7_May_2015.pdf Page 5</t>
        </r>
      </text>
    </comment>
    <comment ref="AE22" authorId="0">
      <text>
        <r>
          <rPr>
            <b/>
            <sz val="9"/>
            <color indexed="81"/>
            <rFont val="Tahoma"/>
            <charset val="1"/>
          </rPr>
          <t>Sitati:</t>
        </r>
        <r>
          <rPr>
            <sz val="9"/>
            <color indexed="81"/>
            <rFont val="Tahoma"/>
            <charset val="1"/>
          </rPr>
          <t xml:space="preserve">
UNICEF, South Sudan Situation Report 7 May 2015 http://www.unicef.org/appeals/files/UNICEF_South_Sudan_SitRep_7_May_2015.pdf Page 5</t>
        </r>
      </text>
    </comment>
    <comment ref="AF2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IPC for South Sudan, April 2015 - http://www.ipcinfo.org/fileadmin/user_upload/ipcinfo/docs/IPC_South%20Sudan_April2015_Communication%20Summary.pdf Page 3</t>
        </r>
      </text>
    </comment>
    <comment ref="AG22" authorId="0">
      <text>
        <r>
          <rPr>
            <b/>
            <sz val="9"/>
            <color indexed="81"/>
            <rFont val="Tahoma"/>
            <charset val="1"/>
          </rPr>
          <t>Sitati:</t>
        </r>
        <r>
          <rPr>
            <sz val="9"/>
            <color indexed="81"/>
            <rFont val="Tahoma"/>
            <charset val="1"/>
          </rPr>
          <t xml:space="preserve">
UN OCHA, South Sudan June 2015
Public Information Officer Guiomar Pau Sole pausole@un.org</t>
        </r>
      </text>
    </comment>
    <comment ref="G23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G24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AG24" authorId="0">
      <text>
        <r>
          <rPr>
            <b/>
            <sz val="9"/>
            <color indexed="81"/>
            <rFont val="Tahoma"/>
            <charset val="1"/>
          </rPr>
          <t>Sitati:</t>
        </r>
        <r>
          <rPr>
            <sz val="9"/>
            <color indexed="81"/>
            <rFont val="Tahoma"/>
            <charset val="1"/>
          </rPr>
          <t xml:space="preserve">
UN OCHA, South Sudan June 2015
Public Information Officer Guiomar Pau Sole pausole@un.org</t>
        </r>
      </text>
    </comment>
    <comment ref="G25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G26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G27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G28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G29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AG29" authorId="0">
      <text>
        <r>
          <rPr>
            <b/>
            <sz val="9"/>
            <color indexed="81"/>
            <rFont val="Tahoma"/>
            <charset val="1"/>
          </rPr>
          <t>Sitati:</t>
        </r>
        <r>
          <rPr>
            <sz val="9"/>
            <color indexed="81"/>
            <rFont val="Tahoma"/>
            <charset val="1"/>
          </rPr>
          <t xml:space="preserve">
UN OCHA, South Sudan June 2015
Public Information Officer Guiomar Pau Sole pausole@un.org</t>
        </r>
      </text>
    </comment>
    <comment ref="G30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South Sudan Poverty Estimates at the county Level 2008
http://static1.1.sqspcdn.com/static/f/750842/18935080/1340635936040/County+Level+Poverty+Estimates.pdf?token=AF3Sn2VtpIYTbkmk9P80LGpmGrg%3D Table 1 Page 16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South Sudan EMIS. Primary GER by County and Gender http://www.southsudanemis.org/files/reports/2009/SSEMIS_2009_EE.pdf Table 7.1.4 Page 16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UNDP National HDR, Ethiopia 2014 http://hdr.undp.org/sites/default/files/nhdr2015-ethiopia-en.pdf  Table 3.4 Pg 32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2.5 Page 12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3.3.2 Page 61
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3.3 Pg 24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Computed from Ethiopia Population and Housing Census 2007, Oromiya Region Report Part II http://catalog.ihsn.org/index.php/catalog/3583 Table 5.1 Page 12-27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Welfare Monitoring Survey 2011-2012. http://catalog.ihsn.org/index.php/catalog/3124 Statistical Report Volume 2 Table 8.1a Page 55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Welfare Monitoring Survey 2011-2012. http://catalog.ihsn.org/index.php/catalog/3124 Statistical Report Volume 2 Table 8.10a Page 95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10.3 Page 140
</t>
        </r>
      </text>
    </comment>
    <comment ref="U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6.7 Pg 47</t>
        </r>
      </text>
    </comment>
    <comment ref="V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Table 15, Page 42
</t>
        </r>
      </text>
    </comment>
    <comment ref="W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Figure 13, Page 54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8.4 a Pg 38</t>
        </r>
      </text>
    </comment>
    <comment ref="Y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8.7 a Pg 50</t>
        </r>
      </text>
    </comment>
    <comment ref="Z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B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58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58</t>
        </r>
      </text>
    </comment>
    <comment ref="AE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58</t>
        </r>
      </text>
    </comment>
    <comment ref="AF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t>
        </r>
      </text>
    </comment>
    <comment ref="AH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ARRA, UNHCR, WFP Joint Assessment Mission Report, December 2014 - http://documents.wfp.org/stellent/groups/public/documents/ena/wfp274700.pdf Table 2 Pg 8</t>
        </r>
      </text>
    </comment>
    <comment ref="AQ3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CSA 2007 Census National Report - http://catalog.ihsn.org/index.php/catalog/3583/download/50086 Table 2.1 Page 7</t>
        </r>
      </text>
    </comment>
    <comment ref="S3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3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3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4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4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UNDP National HDR, Ethiopia 2014 http://hdr.undp.org/sites/default/files/nhdr2015-ethiopia-en.pdf  Table 3.4 Pg 32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2.5 Page 12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M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O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3.3.2 Page 61
</t>
        </r>
        <r>
          <rPr>
            <b/>
            <sz val="9"/>
            <color indexed="81"/>
            <rFont val="Tahoma"/>
            <family val="2"/>
          </rPr>
          <t>!!As reported by DHS 2011</t>
        </r>
      </text>
    </comment>
    <comment ref="P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3.3.1 Page 60
</t>
        </r>
        <r>
          <rPr>
            <b/>
            <sz val="9"/>
            <color indexed="81"/>
            <rFont val="Tahoma"/>
            <family val="2"/>
          </rPr>
          <t>!!As reported by DHS 2011</t>
        </r>
      </text>
    </comment>
    <comment ref="R4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Welfare Monitoring Survey 2011-2012. http://catalog.ihsn.org/index.php/catalog/3124 Statistical Report Volume 2 Table 8.1a Page 55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Welfare Monitoring Survey 2011-2012. http://catalog.ihsn.org/index.php/catalog/3124 Statistical Report Volume 2 Table 8.10a Page 95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10.3 Page 140
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6.7 Pg 47</t>
        </r>
      </text>
    </comment>
    <comment ref="V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Table 15, Page 42
</t>
        </r>
      </text>
    </comment>
    <comment ref="W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Figure 13, Page 54</t>
        </r>
      </text>
    </comment>
    <comment ref="X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8.4 a Pg 38</t>
        </r>
      </text>
    </comment>
    <comment ref="Y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8.7 a Pg 50</t>
        </r>
      </text>
    </comment>
    <comment ref="Z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A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B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C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D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E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F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t>
        </r>
      </text>
    </comment>
    <comment ref="AH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ARRA, UNHCR, WFP Joint Assessment Mission Report, December 2014 - http://documents.wfp.org/stellent/groups/public/documents/ena/wfp274700.pdf Table 2 Pg 8</t>
        </r>
      </text>
    </comment>
    <comment ref="AQ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CSA 2007 Census National Report - http://catalog.ihsn.org/index.php/catalog/3583/download/50086 Table 2.1 Page 7</t>
        </r>
      </text>
    </comment>
    <comment ref="AH5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ARRA, WFP, UNHCR JAM Dec 2014 - http://documents.wfp.org/stellent/groups/public/documents/ena/wfp274700.pdf Figure 1 Page 7</t>
        </r>
      </text>
    </comment>
    <comment ref="AH5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ARRA, WFP, UNHCR JAM Dec 2014 - http://documents.wfp.org/stellent/groups/public/documents/ena/wfp274700.pdf Figure 1 Page 7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UNDP National HDR, Ethiopia 2014 http://hdr.undp.org/sites/default/files/nhdr2015-ethiopia-en.pdf  Table 3.4 Pg 32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2.5 Page 12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2.10 Pg  18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3.3.2 Page 61
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3.3 Pg 24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Computed from Ethiopia Population and Housing Census 2007, SNNPR Region Report, Educational Characteristics and Economic Activity Status http://catalog.ihsn.org/index.php/catalog/3583 Tabl e 5.1 Pg 8-21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Household Welfare Monitoring Survey 2011-2012. http://catalog.ihsn.org/index.php/catalog/3124 Statistical Report Volume 2 Table 8.1a Page 55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Central Statistical Agency, Welfare Monitoring Survey 2011-2012. http://catalog.ihsn.org/index.php/catalog/3124 Statistical Report Volume 2 Table 8.10a Page 95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10.3 Page 140
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6.7 Pg 47</t>
        </r>
      </text>
    </comment>
    <comment ref="V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Table 15, Page 42
</t>
        </r>
      </text>
    </comment>
    <comment ref="W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UNFPA, Trends in Maternal Health in Ethiopia, DHS 2011 - http://www.itacaddis.org/docs/2013_09_24_09_12_46_UNFPA%20DHS%20In-depth%20Analysis%20on%20Maternal%20Mortality%202012.pdf Figure 13, Page 54</t>
        </r>
      </text>
    </comment>
    <comment ref="X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8.4 a Pg 38</t>
        </r>
      </text>
    </comment>
    <comment ref="Y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Welfare Monitoring Survey 2011-2012 - http://catalog.ihsn.org/index.php/catalog/3124 Statistical Report Volume 2 Table 8.7 a Pg 50</t>
        </r>
      </text>
    </comment>
    <comment ref="Z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A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B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DHS 2011. http://www.unicef.org/ethiopia/ET_2011_EDHS.pdf Table 8.2 Page 113</t>
        </r>
      </text>
    </comment>
    <comment ref="AC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D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E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Central Statistical Agency, Ethiopia Health Mini Survey 2014
http://www.unicef.org/ethiopia/Mini_DHS_2014__Final_Report.pdf Table 7.1 Pg 56</t>
        </r>
      </text>
    </comment>
    <comment ref="AF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t>
        </r>
      </text>
    </comment>
    <comment ref="AH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ARRA, UNHCR, WFP Joint Assessment Mission Report, December 2014 - http://documents.wfp.org/stellent/groups/public/documents/ena/wfp274700.pdf Table 2 Pg 8</t>
        </r>
      </text>
    </comment>
    <comment ref="AQ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CSA 2007 Census National Report - http://catalog.ihsn.org/index.php/catalog/3583/download/50086 Table 2.1 Page 7</t>
        </r>
      </text>
    </comment>
    <comment ref="S5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5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6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6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7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7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7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7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7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7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S7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T7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V7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HSDP-IV Woreda Based Health Sector Annual Core Plan EFY2007 (2014/2015)
</t>
        </r>
      </text>
    </comment>
    <comment ref="F77" authorId="2">
      <text>
        <r>
          <rPr>
            <sz val="11"/>
            <color theme="1"/>
            <rFont val="Calibri"/>
            <family val="2"/>
            <scheme val="minor"/>
          </rPr>
          <t>OCHA ROEA, Kenya MPI per County (Data sourced from UNDP)
https://data.hdx.rwlabs.org/dataset/kenya-multi-dimensional-poverty-index-mpi-per-county</t>
        </r>
      </text>
    </comment>
    <comment ref="K77" authorId="2">
      <text>
        <r>
          <rPr>
            <sz val="11"/>
            <color theme="1"/>
            <rFont val="Calibri"/>
            <family val="2"/>
            <scheme val="minor"/>
          </rPr>
          <t xml:space="preserve">Mandera County Integrated Development Plan 2013-2017 http://devolutionhub.or.ke/blog/2015/03/mandera-county-integrated-development-plan-2013-2017 Page 8
(KIHBS 2005/6)
</t>
        </r>
      </text>
    </comment>
    <comment ref="N77" authorId="2">
      <text>
        <r>
          <rPr>
            <sz val="11"/>
            <color theme="1"/>
            <rFont val="Calibri"/>
            <family val="2"/>
            <scheme val="minor"/>
          </rPr>
          <t xml:space="preserve">Mandera County Integrated Development Plan 2013-2017 http://devolutionhub.or.ke/blog/2015/03/mandera-county-integrated-development-plan-2013-2017 Page 8
(KIHBS 2005/6)
</t>
        </r>
      </text>
    </comment>
    <comment ref="Q77" authorId="2">
      <text>
        <r>
          <rPr>
            <sz val="11"/>
            <color theme="1"/>
            <rFont val="Calibri"/>
            <family val="2"/>
            <scheme val="minor"/>
          </rPr>
          <t>Source: Mandera County Development Plan
Page:  8
Link: http://www.humanitarianresponse.info/system/files/documents/files/final%20Mandera%20First%20County%20Integrated%20%20Development%20Plan%202013-2017.pdf</t>
        </r>
      </text>
    </comment>
    <comment ref="R77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KIRA - Mandera Secondary Data Review
https://www.dropbox.com/sh/nad8stfm2gh6lkp/AABXW-bh4AWYMU5ZGaO5SAOta/Mandera%20secondary%20data%20review_20140104.pdf?dl=0
Originally From 2009 Kenya Population and Housing census</t>
        </r>
      </text>
    </comment>
    <comment ref="S77" authorId="2">
      <text>
        <r>
          <rPr>
            <sz val="11"/>
            <color theme="1"/>
            <rFont val="Calibri"/>
            <family val="2"/>
            <scheme val="minor"/>
          </rPr>
          <t>Kenya Country Fact Sheets, 2013 https://www.opendata.go.ke/download/qg44-68h8/application/pdf Page 24</t>
        </r>
      </text>
    </comment>
    <comment ref="T77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t>
        </r>
      </text>
    </comment>
    <comment ref="U77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V77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OCHA User:
KIRA - Mandera Secondary Data Review
https://www.dropbox.com/sh/nad8stfm2gh6lkp/AABXW-bh4AWYMU5ZGaO5SAOta/Mandera%20secondary%20data%20review_20140104.pdf?dl=0
Originally From 2009 Kenya Population and Housing census</t>
        </r>
      </text>
    </comment>
    <comment ref="W77" authorId="2">
      <text>
        <r>
          <rPr>
            <sz val="11"/>
            <color theme="1"/>
            <rFont val="Calibri"/>
            <family val="2"/>
            <scheme val="minor"/>
          </rPr>
          <t>UNFPA Kenya 2014 http://countryoffice.unfpa.org/kenya/2014/08/13/10333/counties_with_the_highest_burden_of_maternal_mortality/</t>
        </r>
      </text>
    </comment>
    <comment ref="X7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 xml:space="preserve">Commission for Revenue Allocation, Kenya County Fact Sheets 2013 - https://www.opendata.go.ke/download/qg44-68h8/application/pdf Page 24
</t>
        </r>
      </text>
    </comment>
    <comment ref="Y77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Z77" authorId="2">
      <text>
        <r>
          <rPr>
            <sz val="11"/>
            <color theme="1"/>
            <rFont val="Calibri"/>
            <family val="2"/>
            <scheme val="minor"/>
          </rPr>
          <t>Mandera County Integrated Development Plan 2013-2017 http://devolutionhub.or.ke/files/download/f94efd5f9f7085d Pg 96</t>
        </r>
      </text>
    </comment>
    <comment ref="AB77" authorId="2">
      <text>
        <r>
          <rPr>
            <sz val="11"/>
            <color theme="1"/>
            <rFont val="Calibri"/>
            <family val="2"/>
            <scheme val="minor"/>
          </rPr>
          <t>Mandera County Integrated Development Plan 2013-2017 http://devolutionhub.or.ke/files/download/f94efd5f9f7085d Pg 96</t>
        </r>
      </text>
    </comment>
    <comment ref="AC77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D77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E77" authorId="2">
      <text>
        <r>
          <rPr>
            <sz val="11"/>
            <color theme="1"/>
            <rFont val="Calibri"/>
            <family val="2"/>
            <scheme val="minor"/>
          </rPr>
          <t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</t>
        </r>
      </text>
    </comment>
    <comment ref="AF7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GoK 2014 Short Rains Assessment Report - http://www.ipcinfo.org/fileadmin/user_upload/ipcinfo/docs/Kenya%20Short%20Rains%20Assessment%20Feb2015.pdf Section4.6 Page 49</t>
        </r>
      </text>
    </comment>
    <comment ref="AH77" authorId="2">
      <text>
        <r>
          <rPr>
            <sz val="11"/>
            <color theme="1"/>
            <rFont val="Calibri"/>
            <family val="2"/>
            <scheme val="minor"/>
          </rPr>
          <t>UNHCR Kenya Factsheet, February 2015 http://www.unhcr.org/524d84b99.html Page 2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78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7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7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78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78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79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7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7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79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79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AD79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79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0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80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80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1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81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81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2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82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82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AD8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8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3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U83" authorId="2">
      <text>
        <r>
          <rPr>
            <sz val="11"/>
            <color theme="1"/>
            <rFont val="Calibri"/>
            <family val="2"/>
            <scheme val="minor"/>
          </rPr>
          <t xml:space="preserve">C-section deliveries at sub county level in Mandera only started October 2014
https://www.facebook.com/permalink.php?story_fbid=349598565221236&amp;id=168635219984239
</t>
        </r>
      </text>
    </comment>
    <comment ref="Y83" authorId="2">
      <text>
        <r>
          <rPr>
            <sz val="11"/>
            <color theme="1"/>
            <rFont val="Calibri"/>
            <family val="2"/>
            <scheme val="minor"/>
          </rPr>
          <t>KNBS, SID 2013 - Exploring Kenya's Inequality, Mandera County Report http://inequalities.sidint.net/kenya/wp-content/uploads/sites/2/2013/09/Mandera.pdf Table 24.9 Page 39</t>
        </r>
      </text>
    </comment>
    <comment ref="F84" authorId="2">
      <text>
        <r>
          <rPr>
            <sz val="11"/>
            <color theme="1"/>
            <rFont val="Calibri"/>
            <family val="2"/>
            <scheme val="minor"/>
          </rPr>
          <t xml:space="preserve">OCHA ROEA, Kenya MPI per County (Data sourced from UNDP)
https://data.hdx.rwlabs.org/dataset/kenya-multi-dimensional-poverty-index-mpi-per-county
</t>
        </r>
      </text>
    </comment>
    <comment ref="G84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KIRA - Wajir Secondary Data Review
Original Source: Basic Report on Well Being in Kenya KIHBS 2005/2006</t>
        </r>
      </text>
    </comment>
    <comment ref="K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Integrated Development Plan http://devolutionhub.or.ke/blog/2015/03/wajir-county-intergrated-development-plan-2013 Annexure A, Page 268
</t>
        </r>
      </text>
    </comment>
    <comment ref="N84" authorId="2">
      <text>
        <r>
          <rPr>
            <sz val="11"/>
            <color theme="1"/>
            <rFont val="Calibri"/>
            <family val="2"/>
            <scheme val="minor"/>
          </rPr>
          <t>Wajir County Integrated Development Plan http://devolutionhub.or.ke/blog/2015/03/wajir-county-intergrated-development-plan-2013 Annexure A, Page 269</t>
        </r>
      </text>
    </comment>
    <comment ref="Q84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Source: 
Wajir County Integrated Development plan</t>
        </r>
      </text>
    </comment>
    <comment ref="R84" authorId="2">
      <text>
        <r>
          <rPr>
            <sz val="11"/>
            <color theme="1"/>
            <rFont val="Calibri"/>
            <family val="2"/>
            <scheme val="minor"/>
          </rPr>
          <t xml:space="preserve">Computed from:
Wajir County Integrated Development Plan 2013 http://devolutionhub.or.ke/blog/2015/03/wajir-county-intergrated-development-plan-2013 Annexure A, Page 260
HHs w access to potable water - 37,201
Total HHs 88,574
</t>
        </r>
      </text>
    </comment>
    <comment ref="S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Integrated Development Plan 2013 http://devolutionhub.or.ke/blog/2015/03/wajir-county-intergrated-development-plan-2013 Annexure A, Page 271
</t>
        </r>
      </text>
    </comment>
    <comment ref="T84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t>
        </r>
      </text>
    </comment>
    <comment ref="W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Integrated Development Plan http://devolutionhub.or.ke/blog/2015/03/wajir-county-intergrated-development-plan-2013 Annexure A, Page 260
</t>
        </r>
      </text>
    </comment>
    <comment ref="X84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 xml:space="preserve">Commission for Revenue Allocation, Kenya County Fact Sheets 2013 - https://www.opendata.go.ke/download/qg44-68h8/application/pdf Page 25
</t>
        </r>
      </text>
    </comment>
    <comment ref="Y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Integrated Development Plan 2013, http://devolutionhub.or.ke/blog/2015/03/wajir-county-intergrated-development-plan-2013 Annexure A, Page 272 
</t>
        </r>
      </text>
    </comment>
    <comment ref="Z84" authorId="2">
      <text>
        <r>
          <rPr>
            <sz val="11"/>
            <color theme="1"/>
            <rFont val="Calibri"/>
            <family val="2"/>
            <scheme val="minor"/>
          </rPr>
          <t>Wajir County Development Plan 2013-2017 http://devolutionhub.or.ke/blog/2015/03/wajir-county-intergrated-development-plan-2013 Annexure A Pg 260</t>
        </r>
      </text>
    </comment>
    <comment ref="AA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Development Plan 2013-2017 http://devolutionhub.or.ke/blog/2015/03/wajir-county-intergrated-development-plan-2013 Annexure A Pg 260
</t>
        </r>
      </text>
    </comment>
    <comment ref="AB84" authorId="2">
      <text>
        <r>
          <rPr>
            <sz val="11"/>
            <color theme="1"/>
            <rFont val="Calibri"/>
            <family val="2"/>
            <scheme val="minor"/>
          </rPr>
          <t xml:space="preserve">Wajir County Development Plan 2013-2017 http://devolutionhub.or.ke/blog/2015/03/wajir-county-intergrated-development-plan-2013 Annexure A Pg 260
</t>
        </r>
      </text>
    </comment>
    <comment ref="AC84" authorId="2">
      <text>
        <r>
          <rPr>
            <sz val="11"/>
            <color theme="1"/>
            <rFont val="Calibri"/>
            <family val="2"/>
            <scheme val="minor"/>
          </rPr>
          <t>Kenya Demographic Health Survey 2014 http://www.knbs.or.ke/index.php?option=com_phocadownload&amp;view=category&amp;download=718:kenya-demographic-health-survey-2014-key-indicators-report&amp;id=125:kenya-demographic-health-survey-2014&amp;Itemid=599 Table 3.21 Pg 37</t>
        </r>
      </text>
    </comment>
    <comment ref="AD84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3.31 Pg 37
</t>
        </r>
      </text>
    </comment>
    <comment ref="AE84" authorId="2">
      <text>
        <r>
          <rPr>
            <sz val="11"/>
            <color theme="1"/>
            <rFont val="Calibri"/>
            <family val="2"/>
            <scheme val="minor"/>
          </rPr>
          <t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F8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GoK 2014 Short Rains Assessment Report - http://www.ipcinfo.org/fileadmin/user_upload/ipcinfo/docs/Kenya%20Short%20Rains%20Assessment%20Feb2015.pdf Section4.6 Page 49</t>
        </r>
      </text>
    </comment>
    <comment ref="AH84" authorId="2">
      <text>
        <r>
          <rPr>
            <sz val="11"/>
            <color theme="1"/>
            <rFont val="Calibri"/>
            <family val="2"/>
            <scheme val="minor"/>
          </rPr>
          <t xml:space="preserve">UNHCR Kenya Factsheet, February 2015 http://www.unhcr.org/524d84b99.html Page 2
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5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8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AD85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AE85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6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8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7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8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8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8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89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8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8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8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AD89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AE89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0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KNBS, SID, 2013 Exploring Kenya's Inequality - http://inequalities.sidint.net/kenya/wp-content/uploads/sites/2/2013/09/Wajir.pdf Table 46.9 Page 40</t>
        </r>
      </text>
    </comment>
    <comment ref="AD90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AE90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1 Page 10</t>
        </r>
      </text>
    </comment>
    <comment ref="AH90" authorId="2">
      <text>
        <r>
          <rPr>
            <sz val="11"/>
            <color theme="1"/>
            <rFont val="Calibri"/>
            <family val="2"/>
            <scheme val="minor"/>
          </rPr>
          <t xml:space="preserve">UNHCR Kenya Factsheet, February 2015 http://www.unhcr.org/524d84b99.html Page 2
</t>
        </r>
      </text>
    </comment>
    <comment ref="F91" authorId="2">
      <text>
        <r>
          <rPr>
            <sz val="11"/>
            <color theme="1"/>
            <rFont val="Calibri"/>
            <family val="2"/>
            <scheme val="minor"/>
          </rPr>
          <t xml:space="preserve">OCHA ROEA, Kenya MPI per County (Data sourced from UNDP)
https://data.hdx.rwlabs.org/dataset/kenya-multi-dimensional-poverty-index-mpi-per-county
</t>
        </r>
      </text>
    </comment>
    <comment ref="G91" authorId="5">
      <text>
        <r>
          <rPr>
            <sz val="11"/>
            <color theme="1"/>
            <rFont val="Calibri"/>
            <family val="2"/>
            <scheme val="minor"/>
          </rPr>
          <t>Source: KIRA - Marsabit Secondary Data Review
Original Source: Basic Report on Well Being in Kenya KIHBS 2005/2006</t>
        </r>
      </text>
    </comment>
    <comment ref="K91" authorId="2">
      <text>
        <r>
          <rPr>
            <sz val="11"/>
            <color theme="1"/>
            <rFont val="Calibri"/>
            <family val="2"/>
            <scheme val="minor"/>
          </rPr>
          <t xml:space="preserve">Marsabit County Integrated Development Plan 2013-2017 http://marsabit.go.ke/wp-content/uploads/2015/04/County-Integrated-Development-Plan.pdf Page 339
</t>
        </r>
      </text>
    </comment>
    <comment ref="N91" authorId="2">
      <text>
        <r>
          <rPr>
            <sz val="11"/>
            <color theme="1"/>
            <rFont val="Calibri"/>
            <family val="2"/>
            <scheme val="minor"/>
          </rPr>
          <t>Source:
Marsabit County Integrated Development Plan 2013 - 2017
LINK: http://marsabit.go.ke/wp-content/uploads/2015/04/County-Integrated-Development-Plan.pdf
Page: 43</t>
        </r>
      </text>
    </comment>
    <comment ref="Q91" authorId="5">
      <text>
        <r>
          <rPr>
            <sz val="11"/>
            <color theme="1"/>
            <rFont val="Calibri"/>
            <family val="2"/>
            <scheme val="minor"/>
          </rPr>
          <t xml:space="preserve">Source: 
Marsabit County Integrated Development plan 2013 - 2017
Link: http://marsabit.go.ke/wp-content/uploads/2015/04/County-Integrated-Development-Plan.pdf
Page 43: 
</t>
        </r>
      </text>
    </comment>
    <comment ref="R91" authorId="2">
      <text>
        <r>
          <rPr>
            <sz val="11"/>
            <color theme="1"/>
            <rFont val="Calibri"/>
            <family val="2"/>
            <scheme val="minor"/>
          </rPr>
          <t>Kenya County Fact Sheets https://www.opendata.go.ke/download/qg44-68h8/application/pdf Page 25</t>
        </r>
      </text>
    </comment>
    <comment ref="S91" authorId="2">
      <text>
        <r>
          <rPr>
            <sz val="11"/>
            <color theme="1"/>
            <rFont val="Calibri"/>
            <family val="2"/>
            <scheme val="minor"/>
          </rPr>
          <t>Source:  County Integrated Development Plan 2013 - 2017
Link: 
http://marsabit.go.ke/wp-content/uploads/2015/04/County-Integrated-Development-Plan.pdf
Page: 41</t>
        </r>
      </text>
    </comment>
    <comment ref="T91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t>
        </r>
      </text>
    </comment>
    <comment ref="V91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OCHA User:
OCHA User:
KIRA - Marsabit Secondary Data Review
Originally From 2009 Kenya Population and Housing census</t>
        </r>
      </text>
    </comment>
    <comment ref="W91" authorId="2">
      <text>
        <r>
          <rPr>
            <sz val="11"/>
            <color theme="1"/>
            <rFont val="Calibri"/>
            <family val="2"/>
            <scheme val="minor"/>
          </rPr>
          <t>Marsabit County Integrated Development Plan 2013-2017 http://marsabit.go.ke/wp-content/uploads/2015/04/County-Integrated-Development-Plan.pdf Page 335</t>
        </r>
      </text>
    </comment>
    <comment ref="X91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Commission for Revenue Allocation, Kenya County Fact Sheets 2013 - https://www.opendata.go.ke/download/qg44-68h8/application/pdf Page 46</t>
        </r>
      </text>
    </comment>
    <comment ref="Y91" authorId="2">
      <text>
        <r>
          <rPr>
            <sz val="11"/>
            <color theme="1"/>
            <rFont val="Calibri"/>
            <family val="2"/>
            <scheme val="minor"/>
          </rPr>
          <t>SOURCE: 
Marsabit County Integrated  Development Plan 2013-2017
Link:  http://marsabit.go.ke/wp-content/uploads/2015/04/County-Integrated-Development-Plan.pdf
Page 29</t>
        </r>
      </text>
    </comment>
    <comment ref="Z91" authorId="2">
      <text>
        <r>
          <rPr>
            <sz val="11"/>
            <color theme="1"/>
            <rFont val="Calibri"/>
            <family val="2"/>
            <scheme val="minor"/>
          </rPr>
          <t xml:space="preserve">Marsabit County Integrated Development Plan 2013-2017 http://marsabit.go.ke/wp-content/uploads/2015/04/County-Integrated-Development-Plan.pdf Page 335
</t>
        </r>
      </text>
    </comment>
    <comment ref="AA91" authorId="2">
      <text>
        <r>
          <rPr>
            <sz val="11"/>
            <color theme="1"/>
            <rFont val="Calibri"/>
            <family val="2"/>
            <scheme val="minor"/>
          </rPr>
          <t xml:space="preserve">Marsabit County Integrated Development Plan 2013-2017 http://marsabit.go.ke/wp-content/uploads/2015/04/County-Integrated-Development-Plan.pdf Page 335
</t>
        </r>
      </text>
    </comment>
    <comment ref="AB91" authorId="2">
      <text>
        <r>
          <rPr>
            <sz val="11"/>
            <color theme="1"/>
            <rFont val="Calibri"/>
            <family val="2"/>
            <scheme val="minor"/>
          </rPr>
          <t xml:space="preserve">Marsabit County Integrated Development Plan 2013-2017 http://marsabit.go.ke/wp-content/uploads/2015/04/County-Integrated-Development-Plan.pdf Page 335
</t>
        </r>
      </text>
    </comment>
    <comment ref="AC91" authorId="2">
      <text>
        <r>
          <rPr>
            <sz val="11"/>
            <color theme="1"/>
            <rFont val="Calibri"/>
            <family val="2"/>
            <scheme val="minor"/>
          </rPr>
          <t>Kenya Demographic Health Survey 2014 http://www.knbs.or.ke/index.php?option=com_phocadownload&amp;view=category&amp;download=718:kenya-demographic-health-survey-2014-key-indicators-report&amp;id=125:kenya-demographic-health-survey-2014&amp;Itemid=599 Table 3.21 Pg 37</t>
        </r>
      </text>
    </comment>
    <comment ref="AD91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E91" authorId="2">
      <text>
        <r>
          <rPr>
            <sz val="11"/>
            <color theme="1"/>
            <rFont val="Calibri"/>
            <family val="2"/>
            <scheme val="minor"/>
          </rPr>
          <t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F9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GoK 2014 Short Rains Assessment Report - http://www.ipcinfo.org/fileadmin/user_upload/ipcinfo/docs/Kenya%20Short%20Rains%20Assessment%20Feb2015.pdf Section4.6 Page 49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2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2" authorId="2">
      <text>
        <r>
          <rPr>
            <sz val="11"/>
            <color theme="1"/>
            <rFont val="Calibri"/>
            <family val="2"/>
            <scheme val="minor"/>
          </rPr>
          <t>KNBS, SID 2013 Exploring Kenya's Inequality, Marsabit County Report - http://inequalities.sidint.net/kenya/wp-content/uploads/sites/2/2013/09/Marsabit.pdf Table 25.9 Page 34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3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3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3" authorId="2">
      <text>
        <r>
          <rPr>
            <sz val="11"/>
            <color theme="1"/>
            <rFont val="Calibri"/>
            <family val="2"/>
            <scheme val="minor"/>
          </rPr>
          <t xml:space="preserve">KNBS, SID 2013 Exploring Kenya's Inequality, Marsabit County Report - http://inequalities.sidint.net/kenya/wp-content/uploads/sites/2/2013/09/Marsabit.pdf Table 25.9 Page 34
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4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4" authorId="2">
      <text>
        <r>
          <rPr>
            <sz val="11"/>
            <color theme="1"/>
            <rFont val="Calibri"/>
            <family val="2"/>
            <scheme val="minor"/>
          </rPr>
          <t xml:space="preserve">KNBS, SID 2013 Exploring Kenya's Inequality, Marsabit County Report - http://inequalities.sidint.net/kenya/wp-content/uploads/sites/2/2013/09/Marsabit.pdf Table 25.9 Page 34
</t>
        </r>
      </text>
    </comment>
    <comment ref="AE94" authorId="5">
      <text>
        <r>
          <rPr>
            <sz val="11"/>
            <color theme="1"/>
            <rFont val="Calibri"/>
            <family val="2"/>
            <scheme val="minor"/>
          </rPr>
          <t>Source: KIRA Marsabit Secondary Data Review
Original Source: https://kenya.humanitarianresponse.info/document/presentations-
2014-humanitarian-strategy-workshop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5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5" authorId="2">
      <text>
        <r>
          <rPr>
            <sz val="11"/>
            <color theme="1"/>
            <rFont val="Calibri"/>
            <family val="2"/>
            <scheme val="minor"/>
          </rPr>
          <t xml:space="preserve">KNBS, SID 2013 Exploring Kenya's Inequality, Marsabit County Report - http://inequalities.sidint.net/kenya/wp-content/uploads/sites/2/2013/09/Marsabit.pdf Table 25.9 Page 34
</t>
        </r>
      </text>
    </comment>
    <comment ref="F96" authorId="2">
      <text>
        <r>
          <rPr>
            <sz val="11"/>
            <color theme="1"/>
            <rFont val="Calibri"/>
            <family val="2"/>
            <scheme val="minor"/>
          </rPr>
          <t xml:space="preserve">OCHA ROEA, Kenya MPI per County (Data sourced from UNDP)
https://data.hdx.rwlabs.org/dataset/kenya-multi-dimensional-poverty-index-mpi-per-county
</t>
        </r>
      </text>
    </comment>
    <comment ref="G96" authorId="5">
      <text>
        <r>
          <rPr>
            <sz val="11"/>
            <color theme="1"/>
            <rFont val="Calibri"/>
            <family val="2"/>
            <scheme val="minor"/>
          </rPr>
          <t>KIRA Turkana Secondary Data Review</t>
        </r>
      </text>
    </comment>
    <comment ref="Q96" authorId="5">
      <text>
        <r>
          <rPr>
            <sz val="11"/>
            <color theme="1"/>
            <rFont val="Calibri"/>
            <family val="2"/>
            <scheme val="minor"/>
          </rPr>
          <t>Source: KIRA Turkana Secondary Data
Original Source: WorldBank</t>
        </r>
      </text>
    </comment>
    <comment ref="R96" authorId="2">
      <text>
        <r>
          <rPr>
            <sz val="11"/>
            <color theme="1"/>
            <rFont val="Calibri"/>
            <family val="2"/>
            <scheme val="minor"/>
          </rPr>
          <t>Kenya County Fact Sheets 2013 https://www.opendata.go.ke/download/qg44-68h8/application/pdf Page 43</t>
        </r>
      </text>
    </comment>
    <comment ref="S96" authorId="2">
      <text>
        <r>
          <rPr>
            <sz val="11"/>
            <color theme="1"/>
            <rFont val="Calibri"/>
            <family val="2"/>
            <scheme val="minor"/>
          </rPr>
          <t>Kenya County Fact Sheets 2013 https://www.opendata.go.ke/download/qg44-68h8/application/pdf Page 43</t>
        </r>
      </text>
    </comment>
    <comment ref="T96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t>
        </r>
      </text>
    </comment>
    <comment ref="V96" authorId="3">
      <text>
        <r>
          <rPr>
            <b/>
            <sz val="9"/>
            <color indexed="81"/>
            <rFont val="Tahoma"/>
            <family val="2"/>
          </rPr>
          <t>OCHA User:</t>
        </r>
        <r>
          <rPr>
            <sz val="9"/>
            <color indexed="81"/>
            <rFont val="Tahoma"/>
            <family val="2"/>
          </rPr>
          <t xml:space="preserve">
KIRA Turkana Secondary Data Review
LINK: https://www.dropbox.com/s/tvr4jxlpz77d8py/Turkana%20Secondary%20Data%20Review_20141112.pdf?dl=0</t>
        </r>
      </text>
    </comment>
    <comment ref="W96" authorId="2">
      <text>
        <r>
          <rPr>
            <sz val="11"/>
            <color theme="1"/>
            <rFont val="Calibri"/>
            <family val="2"/>
            <scheme val="minor"/>
          </rPr>
          <t xml:space="preserve">UNFPA Kenya 2014 http://countryoffice.unfpa.org/kenya/2014/08/13/10333/counties_with_the_highest_burden_of_maternal_mortality/
</t>
        </r>
      </text>
    </comment>
    <comment ref="X96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Commission for Revenue Allocation, Kenya County Fact Sheets 2013 - https://www.opendata.go.ke/download/qg44-68h8/application/pdf Page 43</t>
        </r>
      </text>
    </comment>
    <comment ref="Y96" authorId="2">
      <text>
        <r>
          <rPr>
            <sz val="11"/>
            <color theme="1"/>
            <rFont val="Calibri"/>
            <family val="2"/>
            <scheme val="minor"/>
          </rPr>
          <t>KNBS and SID 2013. Exploring Kenya's Inequality http://inequalities.sidint.net/kenya/wp-content/uploads/sites/2/2013/09/Turkana.pdf Table 43.9 Page 41</t>
        </r>
      </text>
    </comment>
    <comment ref="Z96" authorId="2">
      <text>
        <r>
          <rPr>
            <sz val="11"/>
            <color theme="1"/>
            <rFont val="Calibri"/>
            <family val="2"/>
            <scheme val="minor"/>
          </rPr>
          <t>Commission for Revenue Allocation, Turkana County Profile 2015http://www.crakenya.org/county/turkana/</t>
        </r>
      </text>
    </comment>
    <comment ref="AB96" authorId="5">
      <text>
        <r>
          <rPr>
            <sz val="11"/>
            <color theme="1"/>
            <rFont val="Calibri"/>
            <family val="2"/>
            <scheme val="minor"/>
          </rPr>
          <t xml:space="preserve">Commission for Revenue Allocation, Turkana County Profile 2015http://www.crakenya.org/county/turkana/
</t>
        </r>
      </text>
    </comment>
    <comment ref="AC96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D96" authorId="2">
      <text>
        <r>
          <rPr>
            <sz val="11"/>
            <color theme="1"/>
            <rFont val="Calibri"/>
            <family val="2"/>
            <scheme val="minor"/>
          </rPr>
          <t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E96" authorId="2">
      <text>
        <r>
          <rPr>
            <sz val="11"/>
            <color theme="1"/>
            <rFont val="Calibri"/>
            <family val="2"/>
            <scheme val="minor"/>
          </rPr>
          <t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t>
        </r>
      </text>
    </comment>
    <comment ref="AF9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GoK 2014 Short Rains Assessment Report - http://www.ipcinfo.org/fileadmin/user_upload/ipcinfo/docs/Kenya%20Short%20Rains%20Assessment%20Feb2015.pdf Section4.6 Page 49</t>
        </r>
      </text>
    </comment>
    <comment ref="AH96" authorId="2">
      <text>
        <r>
          <rPr>
            <sz val="11"/>
            <color theme="1"/>
            <rFont val="Calibri"/>
            <family val="2"/>
            <scheme val="minor"/>
          </rPr>
          <t xml:space="preserve">UNHCR Kenya Factsheet, February 2015 http://www.unhcr.org/524d84b99.html Page 2
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7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7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8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8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AC98" authorId="5">
      <text>
        <r>
          <rPr>
            <sz val="11"/>
            <color theme="1"/>
            <rFont val="Calibri"/>
            <family val="2"/>
            <scheme val="minor"/>
          </rPr>
          <t>SOurce: KIRA
Doc: Turkana Secondary Data Review
Original Source: Nutrition SMART Survey 2013</t>
        </r>
      </text>
    </comment>
    <comment ref="AD98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98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99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9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9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99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100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10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100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100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AC100" authorId="5">
      <text>
        <r>
          <rPr>
            <sz val="11"/>
            <color theme="1"/>
            <rFont val="Calibri"/>
            <family val="2"/>
            <scheme val="minor"/>
          </rPr>
          <t>SOurce: KIRA
Doc: Turkana Secondary Data Review
Original Source: Nutrition SMART Survey 2013</t>
        </r>
      </text>
    </comment>
    <comment ref="AD100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100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101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10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101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101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AC101" authorId="5">
      <text>
        <r>
          <rPr>
            <sz val="11"/>
            <color theme="1"/>
            <rFont val="Calibri"/>
            <family val="2"/>
            <scheme val="minor"/>
          </rPr>
          <t>SOurce: KIRA
Doc: Turkana Secondary Data Review
Original Source: Nutrition SMART Survey 2013</t>
        </r>
      </text>
    </comment>
    <comment ref="AD101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101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H10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http://inequalities.sidint.net/kenya/national/poverty/2/</t>
        </r>
      </text>
    </comment>
    <comment ref="K102" authorId="4">
      <text>
        <r>
          <rPr>
            <sz val="10"/>
            <color rgb="FF000000"/>
            <rFont val="Arial"/>
            <family val="2"/>
          </rPr>
          <t>Source: Society for International Development in Collaboration with KNBS:
Link: http://inequalities.sidint.net/kenya/wp-content/uploads/sites/3/2013/11/Education%20and%20employment.pdf
Page: 23: Annex Table 6 
Column : Primary
	-Joseph Marindi</t>
        </r>
      </text>
    </comment>
    <comment ref="R10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12, Pg16, Col 17
http://inequalities.sidint.net/kenya/wp-content/uploads/sites/3/2013/11/Water%20and%20Sanitation.pdf</t>
        </r>
      </text>
    </comment>
    <comment ref="S102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Exploring Kenya's Inequality, KNBS &amp; SID, 2013
Annex Table 15, pg 67, Col 6
http://inequalities.sidint.net/kenya/wp-content/uploads/sites/3/2013/11/Water%20and%20Sanitation.pdf</t>
        </r>
      </text>
    </comment>
    <comment ref="Y102" authorId="2">
      <text>
        <r>
          <rPr>
            <sz val="11"/>
            <color theme="1"/>
            <rFont val="Calibri"/>
            <family val="2"/>
            <scheme val="minor"/>
          </rPr>
          <t xml:space="preserve">KNBS and SID 2013. Exploring Kenya's Inequality http://inequalities.sidint.net/kenya/wp-content/uploads/sites/2/2013/09/Turkana.pdf Table 43.9 Page 41
</t>
        </r>
      </text>
    </comment>
    <comment ref="AD10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AE102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Ministry of Health, Kenya. Nutrition Situation Analysis in the Arid and Semi Arid Areas, February 2015 - http://www.nutritionhealth.or.ke/files/downloads/Nutrition-Situation-Bulletin-Feb-2015.pdf Annex 2 Page 11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t>
        </r>
      </text>
    </comment>
    <comment ref="G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6.4 Page 86 (P0 for North-East Region)
</t>
        </r>
      </text>
    </comment>
    <comment ref="H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2.6 Pg 17</t>
        </r>
      </text>
    </comment>
    <comment ref="I104" authorId="2">
      <text>
        <r>
          <rPr>
            <sz val="11"/>
            <color theme="1"/>
            <rFont val="Calibri"/>
            <family val="2"/>
            <scheme val="minor"/>
          </rPr>
          <t>UBOS, Uganda National Household Survey 2013/2013 http://www.ubos.org/onlinefiles/uploads/ubos/UNHS_12_13/2012_13%20UNHS%20Final%20Report.pdf Table 3.8 Page 32</t>
        </r>
      </text>
    </comment>
    <comment ref="J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3.8 Page 32
</t>
        </r>
      </text>
    </comment>
    <comment ref="K104" authorId="2">
      <text>
        <r>
          <rPr>
            <sz val="11"/>
            <color theme="1"/>
            <rFont val="Calibri"/>
            <family val="2"/>
            <scheme val="minor"/>
          </rPr>
          <t>UBOS, Uganda National Household Survey 2013/2013 http://www.ubos.org/onlinefiles/uploads/ubos/UNHS_12_13/2012_13%20UNHS%20Final%20Report.pdf Table 3.8 Page 32</t>
        </r>
      </text>
    </comment>
    <comment ref="L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3.9 Page 33
</t>
        </r>
      </text>
    </comment>
    <comment ref="M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3.9 Page 33
</t>
        </r>
      </text>
    </comment>
    <comment ref="N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3.9 Page 33
</t>
        </r>
      </text>
    </comment>
    <comment ref="O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3.3.2 Pg 34</t>
        </r>
      </text>
    </comment>
    <comment ref="P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3.3.1 Pg 33</t>
        </r>
      </text>
    </comment>
    <comment ref="R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9.18 Page 136 (North-East region)
</t>
        </r>
      </text>
    </comment>
    <comment ref="T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10.3 Pg 127</t>
        </r>
      </text>
    </comment>
    <comment ref="U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9.7 Pg 113</t>
        </r>
      </text>
    </comment>
    <comment ref="V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Demographic Health Survey 2011 http://www.ubos.org/onlinefiles/uploads/ubos/UDHS/UDHS2011.pdf Table 9.7 Pg 113</t>
        </r>
      </text>
    </comment>
    <comment ref="W104" authorId="2">
      <text>
        <r>
          <rPr>
            <sz val="11"/>
            <color theme="1"/>
            <rFont val="Calibri"/>
            <family val="2"/>
            <scheme val="minor"/>
          </rPr>
          <t>Office of the Prime Minister, Uganda. Karamoja Integrated Disarmament and Devt Prog 2011-2015 http://opm.go.ug/assets/media/resources/15/KIDDP.pdf Section 5.1 Page 23</t>
        </r>
      </text>
    </comment>
    <comment ref="Y104" authorId="2">
      <text>
        <r>
          <rPr>
            <sz val="11"/>
            <color theme="1"/>
            <rFont val="Calibri"/>
            <family val="2"/>
            <scheme val="minor"/>
          </rPr>
          <t xml:space="preserve">UBOS, Uganda National Household Survey 2013/2013 http://www.ubos.org/onlinefiles/uploads/ubos/UNHS_12_13/2012_13%20UNHS%20Final%20Report.pdf Table 9.9 Page 128
</t>
        </r>
      </text>
    </comment>
    <comment ref="Z104" authorId="2">
      <text>
        <r>
          <rPr>
            <sz val="11"/>
            <color theme="1"/>
            <rFont val="Calibri"/>
            <family val="2"/>
            <scheme val="minor"/>
          </rPr>
          <t>UBOS, DHS 2011 http://www.ubos.org/onlinefiles/uploads/ubos/UDHS/UDHS2011.pdf Table 8.2 Page 100</t>
        </r>
      </text>
    </comment>
    <comment ref="AA104" authorId="2">
      <text>
        <r>
          <rPr>
            <sz val="11"/>
            <color theme="1"/>
            <rFont val="Calibri"/>
            <family val="2"/>
            <scheme val="minor"/>
          </rPr>
          <t xml:space="preserve">UBOS, DHS 2011 http://www.ubos.org/onlinefiles/uploads/ubos/UDHS/UDHS2011.pdf Table 8.2 Page 100
</t>
        </r>
      </text>
    </comment>
    <comment ref="AB104" authorId="2">
      <text>
        <r>
          <rPr>
            <sz val="11"/>
            <color theme="1"/>
            <rFont val="Calibri"/>
            <family val="2"/>
            <scheme val="minor"/>
          </rPr>
          <t xml:space="preserve">UBOS, DHS 2011 http://www.ubos.org/onlinefiles/uploads/ubos/UDHS/UDHS2011.pdf Table 8.2 Page 100
</t>
        </r>
      </text>
    </comment>
    <comment ref="AC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F104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IPC Report for Uganda, Sept 2014 - http://www.ipcinfo.org/fileadmin/user_upload/ipcinfo/docs/IPC%20Report%20for%20Uganda_Sept%202014.pdf Table 2 Page 8</t>
        </r>
      </text>
    </comment>
    <comment ref="G105" authorId="2">
      <text>
        <r>
          <rPr>
            <sz val="11"/>
            <color theme="1"/>
            <rFont val="Calibri"/>
            <family val="2"/>
            <scheme val="minor"/>
          </rPr>
          <t>UBOS 2012, Kaabong Local Government Statistical Abstract http://www.ubos.org/onlinefiles/uploads/ubos/2009_HLG_%20Abstract_printed/CIS+UPLOADS/Higher%20Local%20Government%20Statistical%20Abstracts_2012/Kaabong.pdf Table 3.7  Page 12</t>
        </r>
      </text>
    </comment>
    <comment ref="H105" authorId="2">
      <text>
        <r>
          <rPr>
            <sz val="11"/>
            <color theme="1"/>
            <rFont val="Calibri"/>
            <family val="2"/>
            <scheme val="minor"/>
          </rPr>
          <t xml:space="preserve">UBOS 2012, Kaabong Local Government Statistical Abstract http://www.ubos.org/onlinefiles/uploads/ubos/2009_HLG_%20Abstract_printed/CIS+UPLOADS/Higher%20Local%20Government%20Statistical%20Abstracts_2012/Kaabong.pdf Table 3.7  Page 12
</t>
        </r>
      </text>
    </comment>
    <comment ref="I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J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K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R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Ministry of Water Uganda, Water and Environment Sector Performance Report 2013 - http://mwe.go.ug/index.php?option=com_docman&amp;task=doc_download&amp;gid=623&amp;Itemid=223 Annex 5.5 Page 23-27</t>
        </r>
      </text>
    </comment>
    <comment ref="S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T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W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UBOS Kaabong District Statistical Abstract http://www.ubos.org/onlinefiles/uploads/ubos/2009_HLG_%20Abstract_printed/Kaabong%20DLG%20Abstract%202009_Final.pdf Page x</t>
        </r>
      </text>
    </comment>
    <comment ref="AC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5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H105" authorId="2">
      <text>
        <r>
          <rPr>
            <sz val="11"/>
            <color theme="1"/>
            <rFont val="Calibri"/>
            <family val="2"/>
            <scheme val="minor"/>
          </rPr>
          <t>UNHCR Uganda Fact Sheet January 2015 http://www.unhcr.org/524d880a9.html Page 4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L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M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N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R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Ministry of Water Uganda, Water and Environment Sector Performance Report 2013 - http://mwe.go.ug/index.php?option=com_docman&amp;task=doc_download&amp;gid=623&amp;Itemid=223 Annex 5.5 Page 23-27</t>
        </r>
      </text>
    </comment>
    <comment ref="S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T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AC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6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H106" authorId="2">
      <text>
        <r>
          <rPr>
            <sz val="11"/>
            <color theme="1"/>
            <rFont val="Calibri"/>
            <family val="2"/>
            <scheme val="minor"/>
          </rPr>
          <t>UNHCR Uganda Fact Sheet January 2015 http://www.unhcr.org/524d880a9.html Page 4</t>
        </r>
      </text>
    </comment>
    <comment ref="I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J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L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M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N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R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Ministry of Water Uganda, Water and Environment Sector Performance Report 2013 - http://mwe.go.ug/index.php?option=com_docman&amp;task=doc_download&amp;gid=623&amp;Itemid=223 Annex 5.5 Page 23-27</t>
        </r>
      </text>
    </comment>
    <comment ref="S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T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Y107" authorId="0">
      <text>
        <r>
          <rPr>
            <b/>
            <sz val="9"/>
            <color indexed="81"/>
            <rFont val="Tahoma"/>
            <family val="2"/>
          </rPr>
          <t xml:space="preserve">Sitati:
</t>
        </r>
        <r>
          <rPr>
            <sz val="9"/>
            <color indexed="81"/>
            <rFont val="Tahoma"/>
            <family val="2"/>
          </rPr>
          <t>Republic of Uganda, Sub County Development Programme, 2012. Abim District http://www.ubos.org/onlinefiles/uploads/ubos/2009_HLG_%20Abstract_printed/CIS+UPLOADS/CIS%20Socio-economic%20Reports/Abim.pdf Table 6.5 Page 26</t>
        </r>
      </text>
    </comment>
    <comment ref="AC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H107" authorId="2">
      <text>
        <r>
          <rPr>
            <sz val="11"/>
            <color theme="1"/>
            <rFont val="Calibri"/>
            <family val="2"/>
            <scheme val="minor"/>
          </rPr>
          <t>UNHCR Uganda Fact Sheet January 2015 http://www.unhcr.org/524d880a9.html Page 4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J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L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R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Ministry of Water Uganda, Water and Environment Sector Performance Report 2013 - http://mwe.go.ug/index.php?option=com_docman&amp;task=doc_download&amp;gid=623&amp;Itemid=223 Annex 5.5 Page 23-27</t>
        </r>
      </text>
    </comment>
    <comment ref="S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T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AC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8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H108" authorId="2">
      <text>
        <r>
          <rPr>
            <sz val="11"/>
            <color theme="1"/>
            <rFont val="Calibri"/>
            <family val="2"/>
            <scheme val="minor"/>
          </rPr>
          <t>UNHCR Uganda Fact Sheet January 2015 http://www.unhcr.org/524d880a9.html Page 4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J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K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 Page 125</t>
        </r>
      </text>
    </comment>
    <comment ref="L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M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Ministry of Education and Sports, Educational Statistical Abstract 2011 - http://www.education.go.ug/files/downloads/Education%20Abstract%202011.pdf Annex XXI Page 158</t>
        </r>
      </text>
    </comment>
    <comment ref="R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Ministry of Water Uganda, Water and Environment Sector Performance Report 2013 - http://mwe.go.ug/index.php?option=com_docman&amp;task=doc_download&amp;gid=623&amp;Itemid=223 Annex 5.5 Page 23-27</t>
        </r>
      </text>
    </comment>
    <comment ref="S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T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Uganda National Statistical Abstract 2014. http://www.ubos.org/onlinefiles/uploads/ubos/statistical_abstracts/Statistical%20Abstract%202014.pdf Table 2.5C Page 154</t>
        </r>
      </text>
    </comment>
    <comment ref="Z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Source: Nakapiripirt Local Govt Statistical Abstract 2012/2013 http://www.ubos.org/onlinefiles/uploads/ubos/2009_HLG_%20Abstract_printed/CIS+UPLOADS/Higher%20Local%20Government%20Statistical%20Abstracts_2014/Nakapiripirit.pdf Page xi.
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D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E109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UNICEF+WFP, FSNA in Karamoja, Dec 2015 - http://reliefweb.int/sites/reliefweb.int/files/resources/wfp274165.pdf Page 9
</t>
        </r>
      </text>
    </comment>
    <comment ref="AH109" authorId="2">
      <text>
        <r>
          <rPr>
            <sz val="11"/>
            <color theme="1"/>
            <rFont val="Calibri"/>
            <family val="2"/>
            <scheme val="minor"/>
          </rPr>
          <t>UNHCR Uganda Fact Sheet January 2015 http://www.unhcr.org/524d880a9.html Page 4</t>
        </r>
      </text>
    </comment>
  </commentList>
</comments>
</file>

<file path=xl/comments2.xml><?xml version="1.0" encoding="utf-8"?>
<comments xmlns="http://schemas.openxmlformats.org/spreadsheetml/2006/main">
  <authors>
    <author>Sitati</author>
  </authors>
  <commentList>
    <comment ref="AQ4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CSA 2007 Census National Report - http://catalog.ihsn.org/index.php/catalog/3583/download/50086 Table 2.1 Page 7</t>
        </r>
      </text>
    </comment>
    <comment ref="AQ57" authorId="0">
      <text>
        <r>
          <rPr>
            <b/>
            <sz val="9"/>
            <color indexed="81"/>
            <rFont val="Tahoma"/>
            <family val="2"/>
          </rPr>
          <t>Sitati:</t>
        </r>
        <r>
          <rPr>
            <sz val="9"/>
            <color indexed="81"/>
            <rFont val="Tahoma"/>
            <family val="2"/>
          </rPr>
          <t xml:space="preserve">
CSA 2007 Census National Report - http://catalog.ihsn.org/index.php/catalog/3583/download/50086 Table 2.1 Page 7</t>
        </r>
      </text>
    </comment>
  </commentList>
</comments>
</file>

<file path=xl/sharedStrings.xml><?xml version="1.0" encoding="utf-8"?>
<sst xmlns="http://schemas.openxmlformats.org/spreadsheetml/2006/main" count="3338" uniqueCount="513">
  <si>
    <t>MPI</t>
  </si>
  <si>
    <t>Poverty Incidence (%)</t>
  </si>
  <si>
    <t>Gini- Coefficient</t>
  </si>
  <si>
    <t>Primary School Gross Enrolment Ratio</t>
  </si>
  <si>
    <t>Secondary School Gross Enrolment Ratio</t>
  </si>
  <si>
    <t>Access to Improved Water Source</t>
  </si>
  <si>
    <t>Access to Improved Sanitation</t>
  </si>
  <si>
    <t>Vaccination Coverage</t>
  </si>
  <si>
    <t>Proportion of Women Giving Birth By C-Section (%)</t>
  </si>
  <si>
    <t>Births Attended by Skilled Birth Attendants (% women assisted by health worker)</t>
  </si>
  <si>
    <t>MMR (Deaths/100,000)</t>
  </si>
  <si>
    <t>Access to Electricity (%)</t>
  </si>
  <si>
    <t>HHs Cooking Fuel (Firewood) %</t>
  </si>
  <si>
    <t>Prevalence of Stunting (Height-for-age)</t>
  </si>
  <si>
    <t>Prevalence of Wasting (Weight-for-Height) - MAM</t>
  </si>
  <si>
    <t>GAM</t>
  </si>
  <si>
    <t>IDPs</t>
  </si>
  <si>
    <t>Refugees</t>
  </si>
  <si>
    <t>Country Code</t>
  </si>
  <si>
    <t>Country Name</t>
  </si>
  <si>
    <t>1st Admin</t>
  </si>
  <si>
    <t>2nd Admin</t>
  </si>
  <si>
    <t>Type</t>
  </si>
  <si>
    <t>Male</t>
  </si>
  <si>
    <t>Female</t>
  </si>
  <si>
    <t>SOM</t>
  </si>
  <si>
    <t>Somalia</t>
  </si>
  <si>
    <t>Bakool</t>
  </si>
  <si>
    <t>El Barde</t>
  </si>
  <si>
    <t>District</t>
  </si>
  <si>
    <t>Yeed</t>
  </si>
  <si>
    <t>Tiyeeglow</t>
  </si>
  <si>
    <t>Wajid</t>
  </si>
  <si>
    <t>Hudur</t>
  </si>
  <si>
    <t>Bay</t>
  </si>
  <si>
    <t>Baydhabo</t>
  </si>
  <si>
    <t>Buur Xakaba</t>
  </si>
  <si>
    <t>Diinsoor</t>
  </si>
  <si>
    <t>Qansax Dheere</t>
  </si>
  <si>
    <t>Gedo</t>
  </si>
  <si>
    <t>15.3, 16.8, 11.2</t>
  </si>
  <si>
    <t>3.7, 3.2, 4.2</t>
  </si>
  <si>
    <t>25.2, 19.9, 24.7</t>
  </si>
  <si>
    <t>Baar-Dheere</t>
  </si>
  <si>
    <t>Beled Xaawo</t>
  </si>
  <si>
    <t>Ceel Waaq</t>
  </si>
  <si>
    <t>Dolow</t>
  </si>
  <si>
    <t>Garbahaaray</t>
  </si>
  <si>
    <t>Luuk</t>
  </si>
  <si>
    <t>SSD</t>
  </si>
  <si>
    <t>South Sudan</t>
  </si>
  <si>
    <t>Eastern Equatoria</t>
  </si>
  <si>
    <t>Budi</t>
  </si>
  <si>
    <t>Ikotos</t>
  </si>
  <si>
    <t>Kapoeta East</t>
  </si>
  <si>
    <t>Kapoeta North</t>
  </si>
  <si>
    <t>Kapoeta South</t>
  </si>
  <si>
    <t>Lapon</t>
  </si>
  <si>
    <t>Magwi</t>
  </si>
  <si>
    <t>Torit</t>
  </si>
  <si>
    <t>ETH</t>
  </si>
  <si>
    <t>Ethiopia</t>
  </si>
  <si>
    <t>Oromia</t>
  </si>
  <si>
    <t>Arsi</t>
  </si>
  <si>
    <t>Bale</t>
  </si>
  <si>
    <t>Borena</t>
  </si>
  <si>
    <t>East Harerghe</t>
  </si>
  <si>
    <t>East Shewa</t>
  </si>
  <si>
    <t>East Wellega</t>
  </si>
  <si>
    <t>Guji</t>
  </si>
  <si>
    <t>Illubabor</t>
  </si>
  <si>
    <t>Jimma</t>
  </si>
  <si>
    <t>North Shewa (K4)</t>
  </si>
  <si>
    <t>West Harerghe</t>
  </si>
  <si>
    <t>South West Shewa</t>
  </si>
  <si>
    <t>West Wellega</t>
  </si>
  <si>
    <t>West Shewa</t>
  </si>
  <si>
    <t>Somali</t>
  </si>
  <si>
    <t>Afder</t>
  </si>
  <si>
    <t>Dege Habur</t>
  </si>
  <si>
    <t>Fik</t>
  </si>
  <si>
    <t>Gode</t>
  </si>
  <si>
    <t>Jijiga</t>
  </si>
  <si>
    <t>Korahe</t>
  </si>
  <si>
    <t>Liben</t>
  </si>
  <si>
    <t>Shinile</t>
  </si>
  <si>
    <t>Welwel &amp; Warder</t>
  </si>
  <si>
    <t>Southern Nations, Nationalities and Peoples</t>
  </si>
  <si>
    <t>Amaro Special Woreda</t>
  </si>
  <si>
    <t>Basketo Special Woreda</t>
  </si>
  <si>
    <t>Benchi Maji</t>
  </si>
  <si>
    <t>Burji Special Woreda</t>
  </si>
  <si>
    <t>Dawro</t>
  </si>
  <si>
    <t>Dirashe Special Woreda</t>
  </si>
  <si>
    <t>Gamo Gofa</t>
  </si>
  <si>
    <t>Gedeo</t>
  </si>
  <si>
    <t>Gurage</t>
  </si>
  <si>
    <t>Hadiya</t>
  </si>
  <si>
    <t>Keffa</t>
  </si>
  <si>
    <t>Kembata Alaba Tembaro</t>
  </si>
  <si>
    <t>Konso Special Woreda</t>
  </si>
  <si>
    <t>Sheka</t>
  </si>
  <si>
    <t>Sidama</t>
  </si>
  <si>
    <t>South Omo</t>
  </si>
  <si>
    <t>Welayita</t>
  </si>
  <si>
    <t>Yem Special Woreda</t>
  </si>
  <si>
    <t>KEN</t>
  </si>
  <si>
    <t>Kenya</t>
  </si>
  <si>
    <t>Mandera</t>
  </si>
  <si>
    <t>County</t>
  </si>
  <si>
    <t>Banissa</t>
  </si>
  <si>
    <t>Sub County</t>
  </si>
  <si>
    <t>Mandera East</t>
  </si>
  <si>
    <t>Lafey</t>
  </si>
  <si>
    <t>Mandera South</t>
  </si>
  <si>
    <t>Mandera North</t>
  </si>
  <si>
    <t>Mandera West</t>
  </si>
  <si>
    <t>Wajir</t>
  </si>
  <si>
    <t>Wajir West</t>
  </si>
  <si>
    <t>Eldas</t>
  </si>
  <si>
    <t>Wajir North</t>
  </si>
  <si>
    <t>Tarbaj</t>
  </si>
  <si>
    <t>Wajir East</t>
  </si>
  <si>
    <t>Wajir South</t>
  </si>
  <si>
    <t>Marsabit</t>
  </si>
  <si>
    <t>Laisamis</t>
  </si>
  <si>
    <t>Saku</t>
  </si>
  <si>
    <t>Moyale</t>
  </si>
  <si>
    <t>North Horr</t>
  </si>
  <si>
    <t>Turkana</t>
  </si>
  <si>
    <t>Turkana North</t>
  </si>
  <si>
    <t>Turkana West</t>
  </si>
  <si>
    <t>Loima</t>
  </si>
  <si>
    <t>Turkana Central</t>
  </si>
  <si>
    <t>Turkana South</t>
  </si>
  <si>
    <t>Turkana East</t>
  </si>
  <si>
    <t>UGA</t>
  </si>
  <si>
    <t>Uganda</t>
  </si>
  <si>
    <t>Karamoja</t>
  </si>
  <si>
    <t>Kaabong</t>
  </si>
  <si>
    <t>Kotido</t>
  </si>
  <si>
    <t>Abim</t>
  </si>
  <si>
    <t>Moroto</t>
  </si>
  <si>
    <t>Nakapiripirit</t>
  </si>
  <si>
    <t>3rd Admin</t>
  </si>
  <si>
    <t>Ceel Barde</t>
  </si>
  <si>
    <t>Rab Dhuure</t>
  </si>
  <si>
    <t>Xudur</t>
  </si>
  <si>
    <t>Equatoria</t>
  </si>
  <si>
    <t>Amigna</t>
  </si>
  <si>
    <t>Woreda</t>
  </si>
  <si>
    <t>Aseko</t>
  </si>
  <si>
    <t>Bekoji</t>
  </si>
  <si>
    <t>Chole</t>
  </si>
  <si>
    <t>Degeluna Tijo</t>
  </si>
  <si>
    <t>Dodotana Sire</t>
  </si>
  <si>
    <t>Gedeb</t>
  </si>
  <si>
    <t>Gololcha</t>
  </si>
  <si>
    <t>Hitosa</t>
  </si>
  <si>
    <t>Jeju</t>
  </si>
  <si>
    <t>Kofele</t>
  </si>
  <si>
    <t>Merti</t>
  </si>
  <si>
    <t>Munessa</t>
  </si>
  <si>
    <t>Robe</t>
  </si>
  <si>
    <t>Seru</t>
  </si>
  <si>
    <t>Shirka</t>
  </si>
  <si>
    <t>Sude</t>
  </si>
  <si>
    <t>Tena</t>
  </si>
  <si>
    <t>Tiyo</t>
  </si>
  <si>
    <t>Ziway Gugda</t>
  </si>
  <si>
    <t>Adaba</t>
  </si>
  <si>
    <t>Agarfa</t>
  </si>
  <si>
    <t>Berbere</t>
  </si>
  <si>
    <t>Dodola</t>
  </si>
  <si>
    <t>Gasera</t>
  </si>
  <si>
    <t>Ginir</t>
  </si>
  <si>
    <t>Goba</t>
  </si>
  <si>
    <t>Goro</t>
  </si>
  <si>
    <t>Guradamole</t>
  </si>
  <si>
    <t>Kokosa</t>
  </si>
  <si>
    <t>Legehida</t>
  </si>
  <si>
    <t>Meda Welabu</t>
  </si>
  <si>
    <t>Mennana Arena Buluk</t>
  </si>
  <si>
    <t>Nenesebo</t>
  </si>
  <si>
    <t>Rayitu</t>
  </si>
  <si>
    <t>Seweyna</t>
  </si>
  <si>
    <t>Sinanana Dinsho</t>
  </si>
  <si>
    <t>Adolana Wadera</t>
  </si>
  <si>
    <t>Arero</t>
  </si>
  <si>
    <t>Bore</t>
  </si>
  <si>
    <t>Dire</t>
  </si>
  <si>
    <t>Gelana Abaya</t>
  </si>
  <si>
    <t>Hagere Mariam</t>
  </si>
  <si>
    <t>Odo Shakiso</t>
  </si>
  <si>
    <t>Teltele</t>
  </si>
  <si>
    <t>Uraga</t>
  </si>
  <si>
    <t>Yabelo</t>
  </si>
  <si>
    <t>Babile</t>
  </si>
  <si>
    <t>Bedeno</t>
  </si>
  <si>
    <t>Deder</t>
  </si>
  <si>
    <t>Fedis</t>
  </si>
  <si>
    <t>Girawa</t>
  </si>
  <si>
    <t>Golo Odo</t>
  </si>
  <si>
    <t>Goro Gutu</t>
  </si>
  <si>
    <t>Gursum</t>
  </si>
  <si>
    <t>Haro Maya</t>
  </si>
  <si>
    <t>Jarso</t>
  </si>
  <si>
    <t>Kersa</t>
  </si>
  <si>
    <t>Kombolcha</t>
  </si>
  <si>
    <t>Kurfa Chele</t>
  </si>
  <si>
    <t>Malka Balo</t>
  </si>
  <si>
    <t>Meta</t>
  </si>
  <si>
    <t>Meyu</t>
  </si>
  <si>
    <t>Ada'a Chukala</t>
  </si>
  <si>
    <t>Adama</t>
  </si>
  <si>
    <t>Adami Tulu  Jido Kombolcha</t>
  </si>
  <si>
    <t>Akaki</t>
  </si>
  <si>
    <t>Arsi Negele</t>
  </si>
  <si>
    <t>Boset</t>
  </si>
  <si>
    <t>Dugda Bora</t>
  </si>
  <si>
    <t>Fentale</t>
  </si>
  <si>
    <t>Gimbichu</t>
  </si>
  <si>
    <t>Lome</t>
  </si>
  <si>
    <t>Shashemene</t>
  </si>
  <si>
    <t>Siraro</t>
  </si>
  <si>
    <t>Abay Chomen</t>
  </si>
  <si>
    <t>Abe Dongoro</t>
  </si>
  <si>
    <t>Amuru</t>
  </si>
  <si>
    <t>Bila Seyo</t>
  </si>
  <si>
    <t>Diga</t>
  </si>
  <si>
    <t>Gida Kiremu</t>
  </si>
  <si>
    <t>Guduru</t>
  </si>
  <si>
    <t>Guto Wayu</t>
  </si>
  <si>
    <t>Ibantu</t>
  </si>
  <si>
    <t>Jarti</t>
  </si>
  <si>
    <t>Jimma Arjo</t>
  </si>
  <si>
    <t>Jimma Horo</t>
  </si>
  <si>
    <t>Jimma Rare</t>
  </si>
  <si>
    <t>Leka Dulcha</t>
  </si>
  <si>
    <t>Limu</t>
  </si>
  <si>
    <t>Nunu Kumba</t>
  </si>
  <si>
    <t>Sasiga</t>
  </si>
  <si>
    <t>Sibu Sire</t>
  </si>
  <si>
    <t>Wama Bonaya</t>
  </si>
  <si>
    <t>Ale</t>
  </si>
  <si>
    <t>Bedele</t>
  </si>
  <si>
    <t>Borecha</t>
  </si>
  <si>
    <t>Bure</t>
  </si>
  <si>
    <t>Chora</t>
  </si>
  <si>
    <t>Darimu</t>
  </si>
  <si>
    <t>Dedesa</t>
  </si>
  <si>
    <t>Dega</t>
  </si>
  <si>
    <t>Gechi</t>
  </si>
  <si>
    <t>Metu</t>
  </si>
  <si>
    <t>Nono</t>
  </si>
  <si>
    <t>Supena Sodo</t>
  </si>
  <si>
    <t>Yayu</t>
  </si>
  <si>
    <t>Dedo</t>
  </si>
  <si>
    <t>Gera</t>
  </si>
  <si>
    <t>Goma</t>
  </si>
  <si>
    <t>Limu Kosa</t>
  </si>
  <si>
    <t>Limu Seka</t>
  </si>
  <si>
    <t>Mana</t>
  </si>
  <si>
    <t>Omonada</t>
  </si>
  <si>
    <t>Seka Chekorsa</t>
  </si>
  <si>
    <t>Sekoru</t>
  </si>
  <si>
    <t>Setema</t>
  </si>
  <si>
    <t>Sigmo</t>
  </si>
  <si>
    <t>Tiro Afeta</t>
  </si>
  <si>
    <t>Abichuna Gne'a</t>
  </si>
  <si>
    <t>Berehna Aleltu</t>
  </si>
  <si>
    <t>Degem</t>
  </si>
  <si>
    <t>Dera</t>
  </si>
  <si>
    <t>Gerar Jarso</t>
  </si>
  <si>
    <t>Hidabu Abote</t>
  </si>
  <si>
    <t>Kembibit</t>
  </si>
  <si>
    <t>Kuyu</t>
  </si>
  <si>
    <t>Mulona Sululta</t>
  </si>
  <si>
    <t>Wara Jarso</t>
  </si>
  <si>
    <t>Wuchalena Jido</t>
  </si>
  <si>
    <t>Yaya Gulelena Debre Libanos</t>
  </si>
  <si>
    <t>Anchar</t>
  </si>
  <si>
    <t>Boke</t>
  </si>
  <si>
    <t>Chiro</t>
  </si>
  <si>
    <t>Darolebu</t>
  </si>
  <si>
    <t>Doba</t>
  </si>
  <si>
    <t>Goba Koricha</t>
  </si>
  <si>
    <t>Habro</t>
  </si>
  <si>
    <t>Kuni</t>
  </si>
  <si>
    <t>Mesela</t>
  </si>
  <si>
    <t>Mieso</t>
  </si>
  <si>
    <t>Tulo</t>
  </si>
  <si>
    <t>Adda Berga</t>
  </si>
  <si>
    <t>Alem Gena</t>
  </si>
  <si>
    <t>Ambo</t>
  </si>
  <si>
    <t>Ameya</t>
  </si>
  <si>
    <t>Bako Tibe</t>
  </si>
  <si>
    <t>Becho</t>
  </si>
  <si>
    <t>Cheliya</t>
  </si>
  <si>
    <t>Dano</t>
  </si>
  <si>
    <t>Dawo</t>
  </si>
  <si>
    <t>Dendi</t>
  </si>
  <si>
    <t>Ejere (Addis Alem)</t>
  </si>
  <si>
    <t>Ginde Beret</t>
  </si>
  <si>
    <t>Ilu</t>
  </si>
  <si>
    <t>Jeldu</t>
  </si>
  <si>
    <t>Kersana Kondaltiti</t>
  </si>
  <si>
    <t>Kokir</t>
  </si>
  <si>
    <t>Meta Robi</t>
  </si>
  <si>
    <t>Tikur</t>
  </si>
  <si>
    <t>Tole</t>
  </si>
  <si>
    <t>Walisona Goro</t>
  </si>
  <si>
    <t>Walmara</t>
  </si>
  <si>
    <t>Wenchi</t>
  </si>
  <si>
    <t>Anfilo</t>
  </si>
  <si>
    <t>Ayra Guliso</t>
  </si>
  <si>
    <t>Begi</t>
  </si>
  <si>
    <t>Boji</t>
  </si>
  <si>
    <t>Dale Sadi</t>
  </si>
  <si>
    <t>Ganji</t>
  </si>
  <si>
    <t>Gawo Dale</t>
  </si>
  <si>
    <t>Gidami</t>
  </si>
  <si>
    <t>Gimbi</t>
  </si>
  <si>
    <t>Haru</t>
  </si>
  <si>
    <t>Hawa Welele</t>
  </si>
  <si>
    <t>JimmaHoro</t>
  </si>
  <si>
    <t>Lalo Asabi</t>
  </si>
  <si>
    <t>LaloKillie</t>
  </si>
  <si>
    <t>Mana Sibu</t>
  </si>
  <si>
    <t>Nejo</t>
  </si>
  <si>
    <t>Nole Kaba</t>
  </si>
  <si>
    <t>Sayo</t>
  </si>
  <si>
    <t>Yobdo</t>
  </si>
  <si>
    <t>Aware</t>
  </si>
  <si>
    <t>Degehabur</t>
  </si>
  <si>
    <t>Degehamedo</t>
  </si>
  <si>
    <t>Misrak Gashamo</t>
  </si>
  <si>
    <t>Hareshen</t>
  </si>
  <si>
    <t>Kebribeyah</t>
  </si>
  <si>
    <t>Teferi  Ber</t>
  </si>
  <si>
    <t>Dolo Odo</t>
  </si>
  <si>
    <t>Filtu</t>
  </si>
  <si>
    <t>Afdem</t>
  </si>
  <si>
    <t>Ayisha</t>
  </si>
  <si>
    <t>Dembel</t>
  </si>
  <si>
    <t>Erer</t>
  </si>
  <si>
    <t>Miesso</t>
  </si>
  <si>
    <t>Unknown</t>
  </si>
  <si>
    <t>Adadle</t>
  </si>
  <si>
    <t>Bare</t>
  </si>
  <si>
    <t>Chereti</t>
  </si>
  <si>
    <t>Debeweyin</t>
  </si>
  <si>
    <t>Denan</t>
  </si>
  <si>
    <t>Dihun</t>
  </si>
  <si>
    <t>Dolobay</t>
  </si>
  <si>
    <t>East Imi</t>
  </si>
  <si>
    <t>Elkere</t>
  </si>
  <si>
    <t>Ferfer</t>
  </si>
  <si>
    <t>Gerbo</t>
  </si>
  <si>
    <t>Goro Baqaqsa</t>
  </si>
  <si>
    <t>Gudis</t>
  </si>
  <si>
    <t>Hamero</t>
  </si>
  <si>
    <t>Kebridehar</t>
  </si>
  <si>
    <t>Kelafo</t>
  </si>
  <si>
    <t>Lagahida</t>
  </si>
  <si>
    <t>Meyumuluka</t>
  </si>
  <si>
    <t>Mustahil</t>
  </si>
  <si>
    <t>Segeg</t>
  </si>
  <si>
    <t>Selahad</t>
  </si>
  <si>
    <t>Shekosh</t>
  </si>
  <si>
    <t>Shilabo</t>
  </si>
  <si>
    <t>West Imi</t>
  </si>
  <si>
    <t>Boh</t>
  </si>
  <si>
    <t>Danot</t>
  </si>
  <si>
    <t>Geladin</t>
  </si>
  <si>
    <t>Warder</t>
  </si>
  <si>
    <t>Amaro</t>
  </si>
  <si>
    <t>Basketo</t>
  </si>
  <si>
    <t>Bench</t>
  </si>
  <si>
    <t>Bero</t>
  </si>
  <si>
    <t>Maji</t>
  </si>
  <si>
    <t>Meanit Goldiiya</t>
  </si>
  <si>
    <t>Menit Shasha</t>
  </si>
  <si>
    <t>Shewa Bench</t>
  </si>
  <si>
    <t>Surma</t>
  </si>
  <si>
    <t>Burji</t>
  </si>
  <si>
    <t>Dawuro</t>
  </si>
  <si>
    <t>Gena Bosa</t>
  </si>
  <si>
    <t>Isara</t>
  </si>
  <si>
    <t>Loma Bosa</t>
  </si>
  <si>
    <t>Mareka Gena</t>
  </si>
  <si>
    <t>Tocha</t>
  </si>
  <si>
    <t>Derashe Special Woreda</t>
  </si>
  <si>
    <t>Dirashe</t>
  </si>
  <si>
    <t>Arba Minch Zuria</t>
  </si>
  <si>
    <t>Bonke</t>
  </si>
  <si>
    <t>Boreda</t>
  </si>
  <si>
    <t>Chencha</t>
  </si>
  <si>
    <t>Daramalo</t>
  </si>
  <si>
    <t>Dita</t>
  </si>
  <si>
    <t>Gofa Zuria</t>
  </si>
  <si>
    <t>Kemba</t>
  </si>
  <si>
    <t>Kucha</t>
  </si>
  <si>
    <t>Melekoza</t>
  </si>
  <si>
    <t>MirabAbaya</t>
  </si>
  <si>
    <t>Ubadebretsehay</t>
  </si>
  <si>
    <t>Zala</t>
  </si>
  <si>
    <t>Bule</t>
  </si>
  <si>
    <t>Kochere</t>
  </si>
  <si>
    <t>Wenago</t>
  </si>
  <si>
    <t>Yirgachefe</t>
  </si>
  <si>
    <t>Guraghe</t>
  </si>
  <si>
    <t>Akililna Mohr</t>
  </si>
  <si>
    <t>Alicho Woriro</t>
  </si>
  <si>
    <t>Cheha</t>
  </si>
  <si>
    <t>Dalocha</t>
  </si>
  <si>
    <t>Endagagn</t>
  </si>
  <si>
    <t>Enemorina Eaner</t>
  </si>
  <si>
    <t>Ezha</t>
  </si>
  <si>
    <t>Gumer</t>
  </si>
  <si>
    <t>Kokir Gedbano Gutazer</t>
  </si>
  <si>
    <t>Lanfero</t>
  </si>
  <si>
    <t>Meskanena Mareko</t>
  </si>
  <si>
    <t>Selti</t>
  </si>
  <si>
    <t>Sodo</t>
  </si>
  <si>
    <t>Badawacho</t>
  </si>
  <si>
    <t>Misha</t>
  </si>
  <si>
    <t>Soro</t>
  </si>
  <si>
    <t>Kaffa</t>
  </si>
  <si>
    <t>Bita</t>
  </si>
  <si>
    <t>Chena</t>
  </si>
  <si>
    <t>Cheta</t>
  </si>
  <si>
    <t>Decha</t>
  </si>
  <si>
    <t>Gesha Daka</t>
  </si>
  <si>
    <t>Gewata</t>
  </si>
  <si>
    <t>Gimbo</t>
  </si>
  <si>
    <t>Menjiwo</t>
  </si>
  <si>
    <t>Sylem</t>
  </si>
  <si>
    <t>Telo</t>
  </si>
  <si>
    <t>Alaba</t>
  </si>
  <si>
    <t>Angacha</t>
  </si>
  <si>
    <t>Kacha Bira</t>
  </si>
  <si>
    <t>Kedida Gamela</t>
  </si>
  <si>
    <t>Omo Sheleko</t>
  </si>
  <si>
    <t>Konso</t>
  </si>
  <si>
    <t>Konta Special Woreda</t>
  </si>
  <si>
    <t>Ela (Konta)</t>
  </si>
  <si>
    <t>Shaka</t>
  </si>
  <si>
    <t>Anderacha</t>
  </si>
  <si>
    <t>Masha</t>
  </si>
  <si>
    <t>Yeki</t>
  </si>
  <si>
    <t>Aleta Wendo</t>
  </si>
  <si>
    <t>Arbe Gona</t>
  </si>
  <si>
    <t>Aroresa</t>
  </si>
  <si>
    <t>Awasa</t>
  </si>
  <si>
    <t>Bensa</t>
  </si>
  <si>
    <t>Dale</t>
  </si>
  <si>
    <t>Dara</t>
  </si>
  <si>
    <t>Hulla</t>
  </si>
  <si>
    <t>Shebedino</t>
  </si>
  <si>
    <t>Bako Gazer</t>
  </si>
  <si>
    <t>Bena</t>
  </si>
  <si>
    <t>Gelila</t>
  </si>
  <si>
    <t>Hamer</t>
  </si>
  <si>
    <t>Kuraz</t>
  </si>
  <si>
    <t>Selamgo</t>
  </si>
  <si>
    <t>Wolayita</t>
  </si>
  <si>
    <t>Boloso Sore</t>
  </si>
  <si>
    <t>Damot Gale</t>
  </si>
  <si>
    <t>Damot Weyde</t>
  </si>
  <si>
    <t>Humbo</t>
  </si>
  <si>
    <t>Kindo Koysha</t>
  </si>
  <si>
    <t>Ofa</t>
  </si>
  <si>
    <t>Sodo Zuria</t>
  </si>
  <si>
    <t>Yem</t>
  </si>
  <si>
    <t>Division</t>
  </si>
  <si>
    <t>Central</t>
  </si>
  <si>
    <t>Elwak</t>
  </si>
  <si>
    <t>Fino</t>
  </si>
  <si>
    <t>Rhamu</t>
  </si>
  <si>
    <t>Tabaka</t>
  </si>
  <si>
    <t>Habaswein</t>
  </si>
  <si>
    <t>Wajir-Bor</t>
  </si>
  <si>
    <t>Bune</t>
  </si>
  <si>
    <t>Bute</t>
  </si>
  <si>
    <t>Griftu</t>
  </si>
  <si>
    <t>Loiyangalani</t>
  </si>
  <si>
    <t>Sololo</t>
  </si>
  <si>
    <t>Central (Kalolkol)</t>
  </si>
  <si>
    <t>Kakuma</t>
  </si>
  <si>
    <t>Katilu</t>
  </si>
  <si>
    <t>Kibish</t>
  </si>
  <si>
    <t>Lokitaung</t>
  </si>
  <si>
    <t>Lokori</t>
  </si>
  <si>
    <t>Turkwel</t>
  </si>
  <si>
    <t>Kaberamaido</t>
  </si>
  <si>
    <t>Kapchorwa</t>
  </si>
  <si>
    <t>Katakwi</t>
  </si>
  <si>
    <t>Kumi</t>
  </si>
  <si>
    <t>Soroti</t>
  </si>
  <si>
    <t>Somalia Enrollment (5-14)</t>
  </si>
  <si>
    <t>Somalia Enrolment (15-19)</t>
  </si>
  <si>
    <t>Population Age of 5 - 14 (32%)</t>
  </si>
  <si>
    <t>Population Below the Age of 5 - 19 (40%)</t>
  </si>
  <si>
    <t>IPC (% Population in Crisis and Emergency)</t>
  </si>
  <si>
    <t>Population</t>
  </si>
  <si>
    <t>Literacy Rate (15-49)%</t>
  </si>
  <si>
    <t>Infant Mortality Rate (%)</t>
  </si>
  <si>
    <t>Child Mortality Rate (%)</t>
  </si>
  <si>
    <t xml:space="preserve">U5 Mortality Rate </t>
  </si>
  <si>
    <t>Pri GER (Total)</t>
  </si>
  <si>
    <t>Sec GER (Total)</t>
  </si>
  <si>
    <t>Literacy Rate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</si>
</sst>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33" borderId="0" xfId="0" applyFont="1" applyFill="1"/>
    <xf numFmtId="0" fontId="16" fillId="0" borderId="10" xfId="0" applyFont="1" applyBorder="1"/>
    <xf numFmtId="0" fontId="16" fillId="0" borderId="11" xfId="0" applyFont="1" applyBorder="1"/>
    <xf numFmtId="0" fontId="6" fillId="2" borderId="0" xfId="6"/>
    <xf numFmtId="0" fontId="7" fillId="3" borderId="0" xfId="7"/>
    <xf numFmtId="0" fontId="7" fillId="0" borderId="0" xfId="7" applyFill="1"/>
    <xf numFmtId="0" fontId="7" fillId="34" borderId="0" xfId="7" applyFill="1"/>
    <xf numFmtId="0" fontId="16" fillId="0" borderId="0" xfId="0" applyFont="1"/>
    <xf numFmtId="1" fontId="16" fillId="0" borderId="0" xfId="0" applyNumberFormat="1" applyFont="1"/>
    <xf numFmtId="1" fontId="0" fillId="0" borderId="0" xfId="0" applyNumberFormat="1"/>
    <xf numFmtId="0" fontId="16" fillId="0" borderId="0" xfId="0" applyFont="1" applyBorder="1"/>
    <xf numFmtId="0" fontId="23" fillId="2" borderId="0" xfId="6" applyFont="1"/>
    <xf numFmtId="0" fontId="24" fillId="2" borderId="0" xfId="6" applyFont="1"/>
    <xf numFmtId="0" fontId="25" fillId="2" borderId="0" xfId="6" applyFont="1"/>
    <xf numFmtId="0" fontId="25" fillId="0" borderId="0" xfId="0" applyFont="1"/>
    <xf numFmtId="0" fontId="26" fillId="34" borderId="0" xfId="7" applyFont="1" applyFill="1"/>
    <xf numFmtId="0" fontId="26" fillId="0" borderId="0" xfId="7" applyFont="1" applyFill="1"/>
    <xf numFmtId="0" fontId="26" fillId="3" borderId="0" xfId="7" applyFont="1"/>
    <xf numFmtId="0" fontId="27" fillId="3" borderId="0" xfId="7" applyFont="1"/>
    <xf numFmtId="0" fontId="27" fillId="0" borderId="0" xfId="0" applyFont="1"/>
    <xf numFmtId="0" fontId="0" fillId="35" borderId="0" xfId="0" applyFill="1" applyBorder="1"/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10" fontId="0" fillId="0" borderId="0" xfId="0" applyNumberFormat="1"/>
    <xf numFmtId="10" fontId="16" fillId="0" borderId="0" xfId="0" applyNumberFormat="1" applyFont="1"/>
    <xf numFmtId="164" fontId="16" fillId="0" borderId="0" xfId="0" applyNumberFormat="1" applyFont="1" applyAlignment="1">
      <alignment horizontal="left"/>
    </xf>
    <xf numFmtId="164" fontId="0" fillId="0" borderId="0" xfId="0" applyNumberFormat="1"/>
    <xf numFmtId="164" fontId="16" fillId="0" borderId="0" xfId="0" applyNumberFormat="1" applyFont="1"/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16" fillId="0" borderId="0" xfId="7" applyFont="1" applyFill="1"/>
    <xf numFmtId="10" fontId="16" fillId="0" borderId="0" xfId="7" applyNumberFormat="1" applyFont="1" applyFill="1"/>
    <xf numFmtId="164" fontId="16" fillId="0" borderId="0" xfId="7" applyNumberFormat="1" applyFont="1" applyFill="1"/>
    <xf numFmtId="1" fontId="16" fillId="0" borderId="0" xfId="7" applyNumberFormat="1" applyFont="1" applyFill="1"/>
    <xf numFmtId="0" fontId="0" fillId="0" borderId="0" xfId="7" applyFont="1" applyFill="1"/>
    <xf numFmtId="10" fontId="0" fillId="0" borderId="0" xfId="7" applyNumberFormat="1" applyFont="1" applyFill="1"/>
    <xf numFmtId="164" fontId="0" fillId="0" borderId="0" xfId="7" applyNumberFormat="1" applyFont="1" applyFill="1"/>
    <xf numFmtId="1" fontId="0" fillId="0" borderId="0" xfId="7" applyNumberFormat="1" applyFont="1" applyFill="1"/>
    <xf numFmtId="0" fontId="0" fillId="0" borderId="0" xfId="0" applyFont="1" applyBorder="1"/>
    <xf numFmtId="10" fontId="0" fillId="0" borderId="0" xfId="0" applyNumberFormat="1" applyFont="1" applyBorder="1"/>
    <xf numFmtId="37" fontId="16" fillId="0" borderId="0" xfId="48" applyNumberFormat="1" applyFont="1" applyAlignment="1">
      <alignment horizontal="left"/>
    </xf>
    <xf numFmtId="37" fontId="0" fillId="0" borderId="0" xfId="48" applyNumberFormat="1" applyFont="1"/>
    <xf numFmtId="37" fontId="16" fillId="0" borderId="0" xfId="48" applyNumberFormat="1" applyFont="1"/>
    <xf numFmtId="37" fontId="16" fillId="0" borderId="0" xfId="48" applyNumberFormat="1" applyFont="1" applyFill="1"/>
    <xf numFmtId="37" fontId="0" fillId="0" borderId="0" xfId="48" applyNumberFormat="1" applyFont="1" applyFill="1"/>
    <xf numFmtId="2" fontId="16" fillId="0" borderId="0" xfId="49" applyNumberFormat="1" applyFont="1" applyAlignment="1">
      <alignment horizontal="left"/>
    </xf>
    <xf numFmtId="2" fontId="0" fillId="0" borderId="0" xfId="49" applyNumberFormat="1" applyFont="1"/>
    <xf numFmtId="2" fontId="16" fillId="0" borderId="0" xfId="49" applyNumberFormat="1" applyFont="1"/>
    <xf numFmtId="2" fontId="0" fillId="0" borderId="0" xfId="49" applyNumberFormat="1" applyFont="1" applyFill="1"/>
    <xf numFmtId="2" fontId="0" fillId="0" borderId="0" xfId="49" applyNumberFormat="1" applyFont="1" applyBorder="1"/>
    <xf numFmtId="0" fontId="0" fillId="0" borderId="0" xfId="0" applyNumberFormat="1"/>
    <xf numFmtId="0" fontId="16" fillId="0" borderId="0" xfId="0" applyNumberFormat="1" applyFont="1"/>
    <xf numFmtId="0" fontId="0" fillId="0" borderId="0" xfId="0" applyNumberFormat="1" applyFont="1"/>
    <xf numFmtId="0" fontId="0" fillId="0" borderId="0" xfId="7" applyNumberFormat="1" applyFont="1" applyFill="1"/>
    <xf numFmtId="0" fontId="0" fillId="0" borderId="0" xfId="0" applyNumberFormat="1" applyFont="1" applyBorder="1"/>
    <xf numFmtId="10" fontId="0" fillId="0" borderId="0" xfId="0" applyNumberFormat="1" applyFont="1" applyFill="1"/>
    <xf numFmtId="0" fontId="16" fillId="0" borderId="0" xfId="0" applyFont="1" applyFill="1"/>
    <xf numFmtId="10" fontId="16" fillId="0" borderId="0" xfId="0" applyNumberFormat="1" applyFont="1" applyFill="1"/>
    <xf numFmtId="10" fontId="16" fillId="0" borderId="0" xfId="48" applyNumberFormat="1" applyFont="1" applyFill="1" applyBorder="1"/>
    <xf numFmtId="164" fontId="16" fillId="0" borderId="0" xfId="0" applyNumberFormat="1" applyFont="1" applyFill="1"/>
    <xf numFmtId="10" fontId="30" fillId="0" borderId="0" xfId="48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0" fontId="16" fillId="0" borderId="0" xfId="48" applyNumberFormat="1" applyFont="1" applyFill="1"/>
    <xf numFmtId="10" fontId="0" fillId="0" borderId="0" xfId="48" applyNumberFormat="1" applyFont="1" applyFill="1"/>
    <xf numFmtId="165" fontId="0" fillId="0" borderId="0" xfId="48" applyNumberFormat="1" applyFont="1"/>
    <xf numFmtId="165" fontId="16" fillId="0" borderId="0" xfId="48" applyNumberFormat="1" applyFont="1"/>
    <xf numFmtId="165" fontId="0" fillId="0" borderId="0" xfId="48" applyNumberFormat="1" applyFont="1" applyFill="1"/>
    <xf numFmtId="165" fontId="0" fillId="0" borderId="0" xfId="48" applyNumberFormat="1" applyFont="1" applyAlignment="1">
      <alignment horizontal="center"/>
    </xf>
    <xf numFmtId="165" fontId="0" fillId="0" borderId="0" xfId="48" applyNumberFormat="1" applyFont="1" applyBorder="1"/>
    <xf numFmtId="165" fontId="28" fillId="0" borderId="0" xfId="48" applyNumberFormat="1" applyFont="1" applyFill="1" applyBorder="1" applyAlignment="1">
      <alignment horizontal="center"/>
    </xf>
    <xf numFmtId="165" fontId="29" fillId="0" borderId="0" xfId="48" applyNumberFormat="1" applyFont="1" applyFill="1" applyBorder="1" applyAlignment="1"/>
    <xf numFmtId="165" fontId="28" fillId="0" borderId="0" xfId="48" applyNumberFormat="1" applyFont="1" applyFill="1" applyBorder="1" applyAlignment="1"/>
    <xf numFmtId="165" fontId="16" fillId="0" borderId="0" xfId="48" applyNumberFormat="1" applyFont="1" applyFill="1"/>
    <xf numFmtId="3" fontId="16" fillId="0" borderId="0" xfId="0" applyNumberFormat="1" applyFont="1"/>
    <xf numFmtId="0" fontId="32" fillId="0" borderId="0" xfId="0" applyFont="1"/>
    <xf numFmtId="0" fontId="31" fillId="0" borderId="12" xfId="0" applyFont="1" applyFill="1" applyBorder="1" applyAlignment="1">
      <alignment wrapText="1"/>
    </xf>
    <xf numFmtId="165" fontId="0" fillId="0" borderId="13" xfId="48" applyNumberFormat="1" applyFont="1" applyFill="1" applyBorder="1"/>
    <xf numFmtId="0" fontId="0" fillId="0" borderId="13" xfId="0" applyFill="1" applyBorder="1"/>
    <xf numFmtId="3" fontId="32" fillId="36" borderId="13" xfId="0" applyNumberFormat="1" applyFont="1" applyFill="1" applyBorder="1"/>
    <xf numFmtId="37" fontId="0" fillId="36" borderId="13" xfId="48" applyNumberFormat="1" applyFont="1" applyFill="1" applyBorder="1"/>
    <xf numFmtId="3" fontId="33" fillId="36" borderId="13" xfId="0" applyNumberFormat="1" applyFont="1" applyFill="1" applyBorder="1"/>
    <xf numFmtId="0" fontId="31" fillId="0" borderId="15" xfId="0" applyFont="1" applyFill="1" applyBorder="1" applyAlignment="1">
      <alignment wrapText="1"/>
    </xf>
    <xf numFmtId="165" fontId="0" fillId="0" borderId="16" xfId="48" applyNumberFormat="1" applyFont="1" applyFill="1" applyBorder="1"/>
    <xf numFmtId="0" fontId="0" fillId="0" borderId="17" xfId="0" applyFill="1" applyBorder="1"/>
    <xf numFmtId="3" fontId="32" fillId="36" borderId="17" xfId="0" applyNumberFormat="1" applyFont="1" applyFill="1" applyBorder="1"/>
    <xf numFmtId="37" fontId="0" fillId="36" borderId="16" xfId="48" applyNumberFormat="1" applyFont="1" applyFill="1" applyBorder="1"/>
    <xf numFmtId="3" fontId="33" fillId="36" borderId="17" xfId="0" applyNumberFormat="1" applyFont="1" applyFill="1" applyBorder="1"/>
    <xf numFmtId="37" fontId="0" fillId="36" borderId="18" xfId="48" applyNumberFormat="1" applyFont="1" applyFill="1" applyBorder="1"/>
    <xf numFmtId="37" fontId="0" fillId="36" borderId="19" xfId="48" applyNumberFormat="1" applyFont="1" applyFill="1" applyBorder="1"/>
    <xf numFmtId="3" fontId="33" fillId="36" borderId="19" xfId="0" applyNumberFormat="1" applyFont="1" applyFill="1" applyBorder="1"/>
    <xf numFmtId="3" fontId="33" fillId="36" borderId="20" xfId="0" applyNumberFormat="1" applyFont="1" applyFill="1" applyBorder="1"/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vertical="top"/>
    </xf>
    <xf numFmtId="0" fontId="24" fillId="2" borderId="0" xfId="6" applyFont="1" applyAlignment="1">
      <alignment vertical="top"/>
    </xf>
    <xf numFmtId="0" fontId="6" fillId="2" borderId="0" xfId="6" applyAlignment="1">
      <alignment vertical="top"/>
    </xf>
    <xf numFmtId="0" fontId="23" fillId="2" borderId="0" xfId="6" applyFont="1" applyAlignment="1">
      <alignment vertical="top"/>
    </xf>
    <xf numFmtId="0" fontId="25" fillId="2" borderId="0" xfId="6" applyFont="1" applyAlignment="1">
      <alignment vertical="top"/>
    </xf>
    <xf numFmtId="0" fontId="0" fillId="0" borderId="0" xfId="0" applyAlignment="1">
      <alignment vertical="top"/>
    </xf>
    <xf numFmtId="0" fontId="26" fillId="34" borderId="0" xfId="7" applyFont="1" applyFill="1" applyAlignment="1">
      <alignment vertical="top"/>
    </xf>
    <xf numFmtId="0" fontId="7" fillId="34" borderId="0" xfId="7" applyFill="1" applyAlignment="1">
      <alignment vertical="top"/>
    </xf>
    <xf numFmtId="0" fontId="26" fillId="3" borderId="0" xfId="7" applyFont="1" applyAlignment="1">
      <alignment vertical="top"/>
    </xf>
    <xf numFmtId="0" fontId="7" fillId="3" borderId="0" xfId="7" applyAlignment="1">
      <alignment vertical="top"/>
    </xf>
    <xf numFmtId="0" fontId="27" fillId="3" borderId="0" xfId="7" applyFont="1" applyAlignment="1">
      <alignment vertical="top"/>
    </xf>
    <xf numFmtId="0" fontId="0" fillId="35" borderId="0" xfId="0" applyFill="1" applyBorder="1" applyAlignment="1">
      <alignment vertical="top"/>
    </xf>
    <xf numFmtId="9" fontId="0" fillId="0" borderId="0" xfId="49" applyFont="1"/>
    <xf numFmtId="9" fontId="16" fillId="0" borderId="0" xfId="49" applyFont="1"/>
    <xf numFmtId="9" fontId="16" fillId="0" borderId="0" xfId="49" applyFont="1" applyFill="1"/>
    <xf numFmtId="9" fontId="0" fillId="0" borderId="0" xfId="49" applyFont="1" applyFill="1"/>
    <xf numFmtId="165" fontId="16" fillId="0" borderId="0" xfId="48" applyNumberFormat="1" applyFont="1" applyAlignment="1">
      <alignment horizontal="left"/>
    </xf>
    <xf numFmtId="165" fontId="25" fillId="0" borderId="0" xfId="48" applyNumberFormat="1" applyFont="1"/>
    <xf numFmtId="165" fontId="26" fillId="0" borderId="0" xfId="48" applyNumberFormat="1" applyFont="1" applyFill="1"/>
    <xf numFmtId="165" fontId="7" fillId="0" borderId="0" xfId="48" applyNumberFormat="1" applyFont="1" applyFill="1"/>
    <xf numFmtId="165" fontId="27" fillId="0" borderId="0" xfId="48" applyNumberFormat="1" applyFont="1"/>
    <xf numFmtId="165" fontId="32" fillId="0" borderId="0" xfId="48" applyNumberFormat="1" applyFont="1"/>
    <xf numFmtId="164" fontId="16" fillId="0" borderId="0" xfId="49" applyNumberFormat="1" applyFont="1"/>
    <xf numFmtId="10" fontId="16" fillId="0" borderId="0" xfId="49" applyNumberFormat="1" applyFont="1"/>
    <xf numFmtId="10" fontId="35" fillId="0" borderId="0" xfId="0" applyNumberFormat="1" applyFont="1" applyFill="1" applyBorder="1" applyAlignment="1"/>
    <xf numFmtId="10" fontId="35" fillId="0" borderId="0" xfId="0" applyNumberFormat="1" applyFont="1" applyFill="1"/>
    <xf numFmtId="0" fontId="35" fillId="0" borderId="0" xfId="0" applyFont="1" applyBorder="1" applyAlignment="1"/>
    <xf numFmtId="10" fontId="36" fillId="0" borderId="0" xfId="0" applyNumberFormat="1" applyFont="1" applyFill="1" applyBorder="1" applyAlignment="1"/>
    <xf numFmtId="0" fontId="36" fillId="0" borderId="0" xfId="0" applyFont="1" applyBorder="1" applyAlignment="1"/>
    <xf numFmtId="0" fontId="36" fillId="0" borderId="0" xfId="0" applyFont="1" applyBorder="1"/>
    <xf numFmtId="0" fontId="36" fillId="0" borderId="0" xfId="0" applyFont="1" applyFill="1" applyBorder="1" applyAlignment="1"/>
    <xf numFmtId="2" fontId="16" fillId="0" borderId="0" xfId="0" applyNumberFormat="1" applyFont="1" applyFill="1"/>
    <xf numFmtId="10" fontId="16" fillId="0" borderId="0" xfId="0" applyNumberFormat="1" applyFont="1" applyAlignment="1">
      <alignment horizontal="center"/>
    </xf>
    <xf numFmtId="10" fontId="35" fillId="0" borderId="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10" fontId="16" fillId="0" borderId="0" xfId="48" applyNumberFormat="1" applyFont="1" applyAlignment="1">
      <alignment horizontal="left"/>
    </xf>
    <xf numFmtId="10" fontId="0" fillId="0" borderId="0" xfId="48" applyNumberFormat="1" applyFont="1"/>
    <xf numFmtId="10" fontId="16" fillId="0" borderId="0" xfId="48" applyNumberFormat="1" applyFont="1"/>
    <xf numFmtId="10" fontId="16" fillId="37" borderId="0" xfId="0" applyNumberFormat="1" applyFont="1" applyFill="1"/>
    <xf numFmtId="164" fontId="16" fillId="37" borderId="0" xfId="0" applyNumberFormat="1" applyFont="1" applyFill="1"/>
    <xf numFmtId="10" fontId="16" fillId="0" borderId="0" xfId="49" applyNumberFormat="1" applyFont="1" applyFill="1"/>
    <xf numFmtId="10" fontId="0" fillId="0" borderId="0" xfId="49" applyNumberFormat="1" applyFont="1"/>
    <xf numFmtId="10" fontId="0" fillId="0" borderId="0" xfId="48" applyNumberFormat="1" applyFont="1" applyBorder="1"/>
    <xf numFmtId="10" fontId="36" fillId="0" borderId="0" xfId="48" applyNumberFormat="1" applyFont="1" applyBorder="1" applyAlignment="1"/>
    <xf numFmtId="10" fontId="0" fillId="0" borderId="0" xfId="49" applyNumberFormat="1" applyFont="1" applyBorder="1"/>
    <xf numFmtId="10" fontId="0" fillId="0" borderId="0" xfId="49" applyNumberFormat="1" applyFont="1" applyFill="1" applyBorder="1"/>
    <xf numFmtId="10" fontId="35" fillId="0" borderId="0" xfId="48" applyNumberFormat="1" applyFont="1" applyFill="1" applyBorder="1" applyAlignment="1"/>
    <xf numFmtId="0" fontId="16" fillId="37" borderId="0" xfId="0" applyFont="1" applyFill="1"/>
    <xf numFmtId="10" fontId="35" fillId="0" borderId="0" xfId="48" applyNumberFormat="1" applyFont="1" applyBorder="1" applyAlignment="1"/>
    <xf numFmtId="3" fontId="16" fillId="0" borderId="0" xfId="7" applyNumberFormat="1" applyFont="1" applyFill="1"/>
    <xf numFmtId="10" fontId="36" fillId="0" borderId="0" xfId="0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10" fontId="16" fillId="0" borderId="0" xfId="7" applyNumberFormat="1" applyFont="1" applyFill="1" applyAlignment="1">
      <alignment horizontal="right"/>
    </xf>
    <xf numFmtId="10" fontId="0" fillId="0" borderId="0" xfId="7" applyNumberFormat="1" applyFont="1" applyFill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35" fillId="0" borderId="0" xfId="0" applyNumberFormat="1" applyFont="1" applyFill="1" applyBorder="1" applyAlignment="1">
      <alignment horizontal="right"/>
    </xf>
    <xf numFmtId="10" fontId="36" fillId="0" borderId="0" xfId="0" applyNumberFormat="1" applyFont="1" applyFill="1" applyBorder="1" applyAlignment="1">
      <alignment horizontal="right"/>
    </xf>
    <xf numFmtId="2" fontId="16" fillId="0" borderId="0" xfId="7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vertical="top" wrapText="1"/>
    </xf>
    <xf numFmtId="10" fontId="34" fillId="0" borderId="0" xfId="0" applyNumberFormat="1" applyFont="1" applyAlignment="1">
      <alignment vertical="top" wrapText="1"/>
    </xf>
    <xf numFmtId="10" fontId="34" fillId="0" borderId="0" xfId="0" applyNumberFormat="1" applyFont="1" applyAlignment="1">
      <alignment horizontal="right" vertical="top" wrapText="1"/>
    </xf>
    <xf numFmtId="0" fontId="34" fillId="0" borderId="0" xfId="0" applyNumberFormat="1" applyFont="1" applyAlignment="1">
      <alignment vertical="top" wrapText="1"/>
    </xf>
    <xf numFmtId="10" fontId="34" fillId="0" borderId="0" xfId="48" applyNumberFormat="1" applyFont="1" applyAlignment="1">
      <alignment vertical="top" wrapText="1"/>
    </xf>
    <xf numFmtId="2" fontId="34" fillId="0" borderId="0" xfId="49" applyNumberFormat="1" applyFont="1" applyAlignment="1">
      <alignment vertical="top" wrapText="1"/>
    </xf>
    <xf numFmtId="164" fontId="34" fillId="0" borderId="0" xfId="0" applyNumberFormat="1" applyFont="1" applyAlignment="1">
      <alignment vertical="top" wrapText="1"/>
    </xf>
    <xf numFmtId="1" fontId="34" fillId="0" borderId="0" xfId="0" applyNumberFormat="1" applyFont="1" applyAlignment="1">
      <alignment vertical="top" wrapText="1"/>
    </xf>
    <xf numFmtId="37" fontId="34" fillId="0" borderId="0" xfId="48" applyNumberFormat="1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10" fontId="16" fillId="0" borderId="0" xfId="0" applyNumberFormat="1" applyFont="1" applyAlignment="1">
      <alignment horizontal="left" vertical="top" wrapText="1"/>
    </xf>
    <xf numFmtId="10" fontId="16" fillId="0" borderId="0" xfId="0" applyNumberFormat="1" applyFont="1" applyAlignment="1">
      <alignment horizontal="center" vertical="top" wrapText="1"/>
    </xf>
    <xf numFmtId="0" fontId="16" fillId="0" borderId="0" xfId="0" applyNumberFormat="1" applyFont="1" applyAlignment="1">
      <alignment horizontal="left" vertical="top" wrapText="1"/>
    </xf>
    <xf numFmtId="10" fontId="16" fillId="0" borderId="0" xfId="48" applyNumberFormat="1" applyFont="1" applyAlignment="1">
      <alignment horizontal="left" vertical="top" wrapText="1"/>
    </xf>
    <xf numFmtId="2" fontId="16" fillId="0" borderId="0" xfId="49" applyNumberFormat="1" applyFont="1" applyAlignment="1">
      <alignment horizontal="left" vertical="top" wrapText="1"/>
    </xf>
    <xf numFmtId="164" fontId="16" fillId="0" borderId="0" xfId="0" applyNumberFormat="1" applyFont="1" applyAlignment="1">
      <alignment horizontal="left" vertical="top" wrapText="1"/>
    </xf>
    <xf numFmtId="1" fontId="16" fillId="0" borderId="0" xfId="0" applyNumberFormat="1" applyFont="1" applyAlignment="1">
      <alignment horizontal="left" vertical="top" wrapText="1"/>
    </xf>
    <xf numFmtId="37" fontId="16" fillId="0" borderId="0" xfId="48" applyNumberFormat="1" applyFont="1" applyAlignment="1">
      <alignment horizontal="left" vertical="top" wrapText="1"/>
    </xf>
    <xf numFmtId="10" fontId="0" fillId="0" borderId="0" xfId="0" applyNumberFormat="1" applyFont="1" applyAlignment="1">
      <alignment vertical="top" wrapText="1"/>
    </xf>
    <xf numFmtId="1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vertical="top" wrapText="1"/>
    </xf>
    <xf numFmtId="0" fontId="31" fillId="0" borderId="0" xfId="0" applyFont="1" applyFill="1" applyBorder="1" applyAlignment="1">
      <alignment wrapText="1"/>
    </xf>
    <xf numFmtId="165" fontId="0" fillId="0" borderId="0" xfId="48" applyNumberFormat="1" applyFont="1" applyFill="1" applyBorder="1"/>
    <xf numFmtId="0" fontId="0" fillId="0" borderId="0" xfId="0" applyFill="1" applyBorder="1"/>
    <xf numFmtId="3" fontId="32" fillId="36" borderId="0" xfId="0" applyNumberFormat="1" applyFont="1" applyFill="1" applyBorder="1"/>
    <xf numFmtId="37" fontId="0" fillId="36" borderId="0" xfId="48" applyNumberFormat="1" applyFont="1" applyFill="1" applyBorder="1"/>
    <xf numFmtId="3" fontId="33" fillId="36" borderId="0" xfId="0" applyNumberFormat="1" applyFont="1" applyFill="1" applyBorder="1"/>
    <xf numFmtId="49" fontId="34" fillId="0" borderId="0" xfId="0" applyNumberFormat="1" applyFont="1" applyAlignment="1">
      <alignment vertical="top" wrapText="1"/>
    </xf>
    <xf numFmtId="49" fontId="16" fillId="0" borderId="0" xfId="48" applyNumberFormat="1" applyFont="1"/>
    <xf numFmtId="49" fontId="0" fillId="0" borderId="0" xfId="48" applyNumberFormat="1" applyFont="1"/>
    <xf numFmtId="49" fontId="16" fillId="0" borderId="0" xfId="48" applyNumberFormat="1" applyFont="1" applyFill="1"/>
    <xf numFmtId="49" fontId="0" fillId="0" borderId="0" xfId="48" applyNumberFormat="1" applyFont="1" applyFill="1"/>
    <xf numFmtId="37" fontId="16" fillId="36" borderId="16" xfId="48" applyNumberFormat="1" applyFont="1" applyFill="1" applyBorder="1" applyAlignment="1">
      <alignment horizontal="center"/>
    </xf>
    <xf numFmtId="37" fontId="16" fillId="36" borderId="13" xfId="48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165" fontId="16" fillId="0" borderId="14" xfId="48" applyNumberFormat="1" applyFont="1" applyFill="1" applyBorder="1" applyAlignment="1">
      <alignment horizontal="center"/>
    </xf>
    <xf numFmtId="165" fontId="16" fillId="0" borderId="12" xfId="48" applyNumberFormat="1" applyFont="1" applyFill="1" applyBorder="1" applyAlignment="1">
      <alignment horizontal="center"/>
    </xf>
    <xf numFmtId="37" fontId="16" fillId="36" borderId="16" xfId="48" applyNumberFormat="1" applyFont="1" applyFill="1" applyBorder="1" applyAlignment="1">
      <alignment horizontal="center" vertical="center"/>
    </xf>
    <xf numFmtId="37" fontId="16" fillId="36" borderId="13" xfId="48" applyNumberFormat="1" applyFont="1" applyFill="1" applyBorder="1" applyAlignment="1">
      <alignment horizontal="center" vertical="center"/>
    </xf>
    <xf numFmtId="37" fontId="16" fillId="36" borderId="0" xfId="48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center" vertical="top" wrapText="1"/>
    </xf>
    <xf numFmtId="0" fontId="16" fillId="0" borderId="0" xfId="0" applyNumberFormat="1" applyFont="1" applyAlignment="1">
      <alignment horizontal="left" vertical="top" wrapText="1"/>
    </xf>
    <xf numFmtId="165" fontId="16" fillId="0" borderId="0" xfId="48" applyNumberFormat="1" applyFont="1" applyFill="1" applyBorder="1" applyAlignment="1">
      <alignment horizontal="center"/>
    </xf>
    <xf numFmtId="37" fontId="16" fillId="36" borderId="0" xfId="48" applyNumberFormat="1" applyFont="1" applyFill="1" applyBorder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8" builtinId="3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9" builtinId="5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6"/>
      <tableStyleElement type="headerRow" dxfId="25"/>
    </tableStyle>
  </tableStyles>
  <colors>
    <mruColors>
      <color rgb="FF006600"/>
      <color rgb="FF99FF99"/>
      <color rgb="FFCCFFCC"/>
      <color rgb="FFCCFFFF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327" displayName="Table327" ref="A2:E109" totalsRowShown="0" headerRowDxfId="24" dataDxfId="22" headerRowBorderDxfId="23" tableBorderDxfId="21">
  <autoFilter ref="A2:E109"/>
  <tableColumns count="5">
    <tableColumn id="1" name="Country Code" dataDxfId="20"/>
    <tableColumn id="2" name="Country Name" dataDxfId="19"/>
    <tableColumn id="3" name="1st Admin" dataDxfId="18"/>
    <tableColumn id="4" name="2nd Admin"/>
    <tableColumn id="6" name="Type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3275" displayName="Table3275" ref="A2:E109" totalsRowShown="0" headerRowDxfId="16" dataDxfId="14" headerRowBorderDxfId="15" tableBorderDxfId="13">
  <autoFilter ref="A2:E109"/>
  <tableColumns count="5">
    <tableColumn id="1" name="Country Code" dataDxfId="12"/>
    <tableColumn id="2" name="Country Name" dataDxfId="11"/>
    <tableColumn id="3" name="1st Admin" dataDxfId="10"/>
    <tableColumn id="4" name="2nd Admin" dataDxfId="9"/>
    <tableColumn id="6" name="Typ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396" totalsRowShown="0" headerRowDxfId="7" dataDxfId="5" headerRowBorderDxfId="6" tableBorderDxfId="4">
  <autoFilter ref="A1:F396"/>
  <tableColumns count="6">
    <tableColumn id="1" name="Country Code" dataDxfId="3"/>
    <tableColumn id="2" name="Country Name" dataDxfId="2"/>
    <tableColumn id="3" name="1st Admin" dataDxfId="1"/>
    <tableColumn id="4" name="2nd Admin"/>
    <tableColumn id="5" name="3rd Admin"/>
    <tableColumn id="6" name="Typ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9"/>
  <sheetViews>
    <sheetView view="pageBreakPreview" zoomScale="70" zoomScaleNormal="70" zoomScaleSheetLayoutView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67" sqref="O67"/>
    </sheetView>
  </sheetViews>
  <sheetFormatPr defaultColWidth="8.85546875" defaultRowHeight="15" x14ac:dyDescent="0.25"/>
  <cols>
    <col min="1" max="1" width="17.140625" customWidth="1"/>
    <col min="2" max="2" width="20.7109375" customWidth="1"/>
    <col min="3" max="3" width="26.140625" customWidth="1"/>
    <col min="4" max="4" width="20.85546875" customWidth="1"/>
    <col min="5" max="5" width="10.42578125" customWidth="1"/>
    <col min="6" max="6" width="13.42578125" customWidth="1"/>
    <col min="7" max="8" width="20.5703125" customWidth="1"/>
    <col min="9" max="10" width="24.7109375" style="25" customWidth="1"/>
    <col min="11" max="11" width="24.7109375" style="151" customWidth="1"/>
    <col min="12" max="14" width="24.7109375" style="25" customWidth="1"/>
    <col min="15" max="16" width="18.7109375" style="54" customWidth="1"/>
    <col min="17" max="17" width="25.85546875" style="54" customWidth="1"/>
    <col min="18" max="18" width="31" style="135" customWidth="1"/>
    <col min="19" max="19" width="28.42578125" style="50" customWidth="1"/>
    <col min="20" max="20" width="18.5703125" style="28" customWidth="1"/>
    <col min="21" max="22" width="24.140625" style="25" customWidth="1"/>
    <col min="23" max="23" width="24.140625" style="10" customWidth="1"/>
    <col min="24" max="26" width="20.140625" customWidth="1"/>
    <col min="27" max="27" width="21.5703125" customWidth="1"/>
    <col min="28" max="28" width="18.28515625" customWidth="1"/>
    <col min="29" max="29" width="25" style="25" customWidth="1"/>
    <col min="30" max="30" width="25.42578125" style="28" customWidth="1"/>
    <col min="31" max="31" width="14.28515625" customWidth="1"/>
    <col min="32" max="32" width="21" customWidth="1"/>
    <col min="33" max="33" width="12.28515625" customWidth="1"/>
    <col min="34" max="35" width="14.28515625" style="45" customWidth="1"/>
    <col min="36" max="39" width="18.140625" style="69" customWidth="1"/>
    <col min="40" max="40" width="20.5703125" customWidth="1"/>
    <col min="41" max="41" width="28.85546875" customWidth="1"/>
    <col min="43" max="43" width="27.5703125" style="69" customWidth="1"/>
  </cols>
  <sheetData>
    <row r="1" spans="1:43" s="22" customFormat="1" ht="31.5" x14ac:dyDescent="0.25">
      <c r="F1" s="22" t="s">
        <v>0</v>
      </c>
      <c r="G1" s="22" t="s">
        <v>1</v>
      </c>
      <c r="H1" s="22" t="s">
        <v>2</v>
      </c>
      <c r="I1" s="194" t="s">
        <v>3</v>
      </c>
      <c r="J1" s="194"/>
      <c r="K1" s="24" t="s">
        <v>510</v>
      </c>
      <c r="L1" s="194" t="s">
        <v>4</v>
      </c>
      <c r="M1" s="194"/>
      <c r="N1" s="129" t="s">
        <v>511</v>
      </c>
      <c r="O1" s="195" t="s">
        <v>506</v>
      </c>
      <c r="P1" s="195"/>
      <c r="Q1" s="133" t="s">
        <v>512</v>
      </c>
      <c r="R1" s="134" t="s">
        <v>5</v>
      </c>
      <c r="S1" s="49" t="s">
        <v>6</v>
      </c>
      <c r="T1" s="27" t="s">
        <v>7</v>
      </c>
      <c r="U1" s="24" t="s">
        <v>8</v>
      </c>
      <c r="V1" s="24" t="s">
        <v>9</v>
      </c>
      <c r="W1" s="23" t="s">
        <v>10</v>
      </c>
      <c r="X1" s="22" t="s">
        <v>11</v>
      </c>
      <c r="Y1" s="22" t="s">
        <v>12</v>
      </c>
      <c r="Z1" s="22" t="s">
        <v>507</v>
      </c>
      <c r="AA1" s="22" t="s">
        <v>508</v>
      </c>
      <c r="AB1" s="22" t="s">
        <v>509</v>
      </c>
      <c r="AC1" s="24" t="s">
        <v>13</v>
      </c>
      <c r="AD1" s="27" t="s">
        <v>14</v>
      </c>
      <c r="AE1" s="22" t="s">
        <v>15</v>
      </c>
      <c r="AF1" s="22" t="s">
        <v>504</v>
      </c>
      <c r="AG1" s="22" t="s">
        <v>16</v>
      </c>
      <c r="AH1" s="44" t="s">
        <v>17</v>
      </c>
      <c r="AI1" s="44"/>
      <c r="AJ1" s="196" t="s">
        <v>500</v>
      </c>
      <c r="AK1" s="197"/>
      <c r="AL1" s="197" t="s">
        <v>501</v>
      </c>
      <c r="AM1" s="197"/>
      <c r="AN1" s="80" t="s">
        <v>502</v>
      </c>
      <c r="AO1" s="86" t="s">
        <v>503</v>
      </c>
      <c r="AQ1" s="113" t="s">
        <v>505</v>
      </c>
    </row>
    <row r="2" spans="1:43" x14ac:dyDescent="0.25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I2" s="25" t="s">
        <v>23</v>
      </c>
      <c r="J2" s="25" t="s">
        <v>24</v>
      </c>
      <c r="L2" s="25" t="s">
        <v>23</v>
      </c>
      <c r="M2" s="25" t="s">
        <v>24</v>
      </c>
      <c r="O2" s="54" t="s">
        <v>23</v>
      </c>
      <c r="P2" s="54" t="s">
        <v>24</v>
      </c>
      <c r="AJ2" s="87" t="s">
        <v>23</v>
      </c>
      <c r="AK2" s="81" t="s">
        <v>24</v>
      </c>
      <c r="AL2" s="81" t="s">
        <v>23</v>
      </c>
      <c r="AM2" s="81" t="s">
        <v>24</v>
      </c>
      <c r="AN2" s="82"/>
      <c r="AO2" s="88"/>
    </row>
    <row r="3" spans="1:43" s="8" customFormat="1" x14ac:dyDescent="0.25">
      <c r="A3" s="13" t="s">
        <v>25</v>
      </c>
      <c r="B3" s="13" t="s">
        <v>26</v>
      </c>
      <c r="C3" s="13" t="s">
        <v>27</v>
      </c>
      <c r="D3" s="13"/>
      <c r="E3" s="13"/>
      <c r="F3" s="8">
        <v>0.53900000000000003</v>
      </c>
      <c r="G3" s="8">
        <v>89</v>
      </c>
      <c r="I3" s="129"/>
      <c r="J3" s="129"/>
      <c r="K3" s="150">
        <v>0.217</v>
      </c>
      <c r="M3" s="129"/>
      <c r="N3" s="129">
        <f>AL3/(AO3-AN3)</f>
        <v>0.21999455374770235</v>
      </c>
      <c r="O3" s="55">
        <v>36.5</v>
      </c>
      <c r="P3" s="55">
        <v>28</v>
      </c>
      <c r="Q3" s="55">
        <v>32.4</v>
      </c>
      <c r="R3" s="136">
        <v>0.255</v>
      </c>
      <c r="S3" s="120">
        <v>0.35299999999999998</v>
      </c>
      <c r="T3" s="29"/>
      <c r="U3" s="26"/>
      <c r="V3" s="26">
        <v>0.29699999999999999</v>
      </c>
      <c r="W3" s="9">
        <v>1000</v>
      </c>
      <c r="Y3" s="8">
        <v>71.599999999999994</v>
      </c>
      <c r="Z3" s="8">
        <v>87</v>
      </c>
      <c r="AA3" s="8">
        <v>63</v>
      </c>
      <c r="AB3" s="8">
        <v>144</v>
      </c>
      <c r="AC3" s="26">
        <v>2.7E-2</v>
      </c>
      <c r="AD3" s="29">
        <v>1.4999999999999999E-2</v>
      </c>
      <c r="AE3" s="79">
        <v>12.3</v>
      </c>
      <c r="AF3" s="110">
        <v>7.0000000000000007E-2</v>
      </c>
      <c r="AG3" s="78">
        <v>24000</v>
      </c>
      <c r="AH3" s="46"/>
      <c r="AI3" s="46"/>
      <c r="AJ3" s="198">
        <v>25853</v>
      </c>
      <c r="AK3" s="199"/>
      <c r="AL3" s="193">
        <v>6463</v>
      </c>
      <c r="AM3" s="193"/>
      <c r="AN3" s="83">
        <v>117512</v>
      </c>
      <c r="AO3" s="89">
        <v>146890</v>
      </c>
      <c r="AQ3" s="70"/>
    </row>
    <row r="4" spans="1:43" x14ac:dyDescent="0.25">
      <c r="A4" s="4" t="s">
        <v>25</v>
      </c>
      <c r="B4" s="12" t="s">
        <v>26</v>
      </c>
      <c r="C4" s="4" t="s">
        <v>27</v>
      </c>
      <c r="D4" s="4" t="s">
        <v>28</v>
      </c>
      <c r="E4" s="4" t="s">
        <v>29</v>
      </c>
      <c r="F4" s="30"/>
      <c r="G4" s="30"/>
      <c r="H4" s="30"/>
      <c r="I4" s="31"/>
      <c r="J4" s="31"/>
      <c r="K4" s="152"/>
      <c r="L4" s="31"/>
      <c r="M4" s="31"/>
      <c r="N4" s="31"/>
      <c r="O4" s="56"/>
      <c r="P4" s="56"/>
      <c r="Q4" s="56"/>
      <c r="T4" s="32"/>
      <c r="U4" s="31"/>
      <c r="V4" s="31"/>
      <c r="W4" s="33"/>
      <c r="X4" s="30"/>
      <c r="Y4" s="30"/>
      <c r="Z4" s="30"/>
      <c r="AA4" s="30"/>
      <c r="AB4" s="30"/>
      <c r="AC4" s="31"/>
      <c r="AD4" s="32"/>
      <c r="AE4" s="30"/>
      <c r="AF4" s="109"/>
      <c r="AG4" s="30">
        <v>3000</v>
      </c>
      <c r="AJ4" s="90"/>
      <c r="AK4" s="84"/>
      <c r="AL4" s="84"/>
      <c r="AM4" s="84"/>
      <c r="AN4" s="85"/>
      <c r="AO4" s="91"/>
    </row>
    <row r="5" spans="1:43" x14ac:dyDescent="0.25">
      <c r="A5" s="4" t="s">
        <v>25</v>
      </c>
      <c r="B5" s="4" t="s">
        <v>26</v>
      </c>
      <c r="C5" s="4" t="s">
        <v>27</v>
      </c>
      <c r="D5" s="4" t="s">
        <v>30</v>
      </c>
      <c r="E5" s="4" t="s">
        <v>29</v>
      </c>
      <c r="F5" s="30"/>
      <c r="G5" s="30"/>
      <c r="H5" s="30"/>
      <c r="I5" s="31"/>
      <c r="J5" s="31"/>
      <c r="K5" s="152"/>
      <c r="L5" s="26"/>
      <c r="M5" s="31"/>
      <c r="N5" s="31"/>
      <c r="O5" s="56"/>
      <c r="P5" s="56"/>
      <c r="Q5" s="56"/>
      <c r="T5" s="32"/>
      <c r="U5" s="31"/>
      <c r="V5" s="31"/>
      <c r="W5" s="33"/>
      <c r="X5" s="30"/>
      <c r="Y5" s="30"/>
      <c r="Z5" s="30"/>
      <c r="AA5" s="30"/>
      <c r="AB5" s="30"/>
      <c r="AC5" s="31"/>
      <c r="AD5" s="32"/>
      <c r="AE5" s="30"/>
      <c r="AF5" s="109"/>
      <c r="AG5" s="30"/>
      <c r="AJ5" s="90"/>
      <c r="AK5" s="84"/>
      <c r="AL5" s="84"/>
      <c r="AM5" s="84"/>
      <c r="AN5" s="85"/>
      <c r="AO5" s="91"/>
    </row>
    <row r="6" spans="1:43" x14ac:dyDescent="0.25">
      <c r="A6" s="4" t="s">
        <v>25</v>
      </c>
      <c r="B6" s="4" t="s">
        <v>26</v>
      </c>
      <c r="C6" s="4" t="s">
        <v>27</v>
      </c>
      <c r="D6" s="4" t="s">
        <v>31</v>
      </c>
      <c r="E6" s="4" t="s">
        <v>29</v>
      </c>
      <c r="F6" s="30"/>
      <c r="G6" s="30"/>
      <c r="H6" s="30"/>
      <c r="I6" s="31"/>
      <c r="J6" s="31"/>
      <c r="K6" s="152"/>
      <c r="L6" s="31"/>
      <c r="M6" s="31"/>
      <c r="N6" s="31"/>
      <c r="O6" s="56"/>
      <c r="P6" s="56"/>
      <c r="Q6" s="56"/>
      <c r="T6" s="32"/>
      <c r="U6" s="31"/>
      <c r="V6" s="31"/>
      <c r="W6" s="33"/>
      <c r="X6" s="30"/>
      <c r="Y6" s="30"/>
      <c r="Z6" s="30"/>
      <c r="AA6" s="30"/>
      <c r="AB6" s="30"/>
      <c r="AC6" s="31"/>
      <c r="AD6" s="32"/>
      <c r="AE6" s="30"/>
      <c r="AF6" s="109"/>
      <c r="AG6" s="30">
        <v>7200</v>
      </c>
      <c r="AJ6" s="90"/>
      <c r="AK6" s="84"/>
      <c r="AL6" s="84"/>
      <c r="AM6" s="84"/>
      <c r="AN6" s="85"/>
      <c r="AO6" s="91"/>
    </row>
    <row r="7" spans="1:43" x14ac:dyDescent="0.25">
      <c r="A7" s="4" t="s">
        <v>25</v>
      </c>
      <c r="B7" s="4" t="s">
        <v>26</v>
      </c>
      <c r="C7" s="4" t="s">
        <v>27</v>
      </c>
      <c r="D7" s="4" t="s">
        <v>32</v>
      </c>
      <c r="E7" s="4" t="s">
        <v>29</v>
      </c>
      <c r="F7" s="30"/>
      <c r="G7" s="30"/>
      <c r="H7" s="30"/>
      <c r="I7" s="31"/>
      <c r="J7" s="31"/>
      <c r="K7" s="152"/>
      <c r="L7" s="31"/>
      <c r="M7" s="31"/>
      <c r="N7" s="31"/>
      <c r="O7" s="56"/>
      <c r="P7" s="56"/>
      <c r="Q7" s="56"/>
      <c r="T7" s="32"/>
      <c r="U7" s="31"/>
      <c r="V7" s="31"/>
      <c r="W7" s="33"/>
      <c r="X7" s="30"/>
      <c r="Y7" s="30"/>
      <c r="Z7" s="30"/>
      <c r="AA7" s="30"/>
      <c r="AB7" s="30"/>
      <c r="AC7" s="31"/>
      <c r="AD7" s="32"/>
      <c r="AE7" s="30"/>
      <c r="AF7" s="109"/>
      <c r="AG7" s="30">
        <v>6000</v>
      </c>
      <c r="AJ7" s="90"/>
      <c r="AK7" s="84"/>
      <c r="AL7" s="84"/>
      <c r="AM7" s="84"/>
      <c r="AN7" s="85"/>
      <c r="AO7" s="91"/>
    </row>
    <row r="8" spans="1:43" x14ac:dyDescent="0.25">
      <c r="A8" s="4" t="s">
        <v>25</v>
      </c>
      <c r="B8" s="4" t="s">
        <v>26</v>
      </c>
      <c r="C8" s="4" t="s">
        <v>27</v>
      </c>
      <c r="D8" s="4" t="s">
        <v>33</v>
      </c>
      <c r="E8" s="4" t="s">
        <v>29</v>
      </c>
      <c r="F8" s="30"/>
      <c r="G8" s="30"/>
      <c r="H8" s="30"/>
      <c r="I8" s="31"/>
      <c r="J8" s="31"/>
      <c r="K8" s="152"/>
      <c r="L8" s="31"/>
      <c r="M8" s="31"/>
      <c r="N8" s="31"/>
      <c r="O8" s="56"/>
      <c r="P8" s="56"/>
      <c r="Q8" s="56"/>
      <c r="T8" s="32"/>
      <c r="U8" s="31"/>
      <c r="V8" s="31"/>
      <c r="W8" s="33"/>
      <c r="X8" s="30"/>
      <c r="Y8" s="30"/>
      <c r="Z8" s="30"/>
      <c r="AA8" s="30"/>
      <c r="AB8" s="30"/>
      <c r="AC8" s="31"/>
      <c r="AD8" s="32"/>
      <c r="AE8" s="30"/>
      <c r="AF8" s="109"/>
      <c r="AG8" s="30">
        <v>4800</v>
      </c>
      <c r="AJ8" s="90"/>
      <c r="AK8" s="84"/>
      <c r="AL8" s="84"/>
      <c r="AM8" s="84"/>
      <c r="AN8" s="85"/>
      <c r="AO8" s="91"/>
    </row>
    <row r="9" spans="1:43" s="15" customFormat="1" x14ac:dyDescent="0.25">
      <c r="A9" s="14" t="s">
        <v>25</v>
      </c>
      <c r="B9" s="14" t="s">
        <v>26</v>
      </c>
      <c r="C9" s="14" t="s">
        <v>34</v>
      </c>
      <c r="D9" s="14"/>
      <c r="E9" s="14"/>
      <c r="F9" s="8">
        <v>0.53900000000000003</v>
      </c>
      <c r="G9" s="8">
        <v>89</v>
      </c>
      <c r="H9" s="8"/>
      <c r="I9" s="129"/>
      <c r="J9" s="129"/>
      <c r="K9" s="150">
        <v>0.217</v>
      </c>
      <c r="M9" s="129"/>
      <c r="N9" s="129">
        <f>AL9/(AO9-AN9)</f>
        <v>0.21999211045364891</v>
      </c>
      <c r="O9" s="55">
        <v>36.5</v>
      </c>
      <c r="P9" s="55">
        <v>28</v>
      </c>
      <c r="Q9" s="55">
        <v>32.4</v>
      </c>
      <c r="R9" s="136">
        <v>0.255</v>
      </c>
      <c r="S9" s="120">
        <v>0.35299999999999998</v>
      </c>
      <c r="T9" s="29"/>
      <c r="U9" s="26"/>
      <c r="V9" s="26">
        <v>0.29699999999999999</v>
      </c>
      <c r="W9" s="9">
        <v>1000</v>
      </c>
      <c r="X9" s="8"/>
      <c r="Y9" s="8">
        <v>71.599999999999994</v>
      </c>
      <c r="Z9" s="8">
        <v>87</v>
      </c>
      <c r="AA9" s="8">
        <v>63</v>
      </c>
      <c r="AB9" s="8">
        <v>144</v>
      </c>
      <c r="AC9" s="26">
        <v>0.252</v>
      </c>
      <c r="AD9" s="29">
        <v>5.5E-2</v>
      </c>
      <c r="AE9" s="8">
        <v>19</v>
      </c>
      <c r="AF9" s="110">
        <v>0.02</v>
      </c>
      <c r="AG9" s="78">
        <v>39820</v>
      </c>
      <c r="AH9" s="46"/>
      <c r="AI9" s="46"/>
      <c r="AJ9" s="192">
        <v>55770</v>
      </c>
      <c r="AK9" s="193"/>
      <c r="AL9" s="193">
        <v>13942</v>
      </c>
      <c r="AM9" s="193"/>
      <c r="AN9" s="83">
        <v>253498</v>
      </c>
      <c r="AO9" s="89">
        <v>316873</v>
      </c>
      <c r="AQ9" s="114"/>
    </row>
    <row r="10" spans="1:43" x14ac:dyDescent="0.25">
      <c r="A10" s="4" t="s">
        <v>25</v>
      </c>
      <c r="B10" s="4" t="s">
        <v>26</v>
      </c>
      <c r="C10" s="4" t="s">
        <v>34</v>
      </c>
      <c r="D10" s="4" t="s">
        <v>35</v>
      </c>
      <c r="E10" s="4" t="s">
        <v>29</v>
      </c>
      <c r="F10" s="30"/>
      <c r="G10" s="30"/>
      <c r="H10" s="30"/>
      <c r="I10" s="31"/>
      <c r="J10" s="31"/>
      <c r="K10" s="152"/>
      <c r="L10" s="31"/>
      <c r="M10" s="31"/>
      <c r="N10" s="31"/>
      <c r="O10" s="56"/>
      <c r="P10" s="56"/>
      <c r="Q10" s="56"/>
      <c r="T10" s="32"/>
      <c r="U10" s="31"/>
      <c r="V10" s="31"/>
      <c r="W10" s="33"/>
      <c r="X10" s="30"/>
      <c r="Y10" s="30"/>
      <c r="Z10" s="30"/>
      <c r="AA10" s="30"/>
      <c r="AB10" s="30"/>
      <c r="AC10" s="31"/>
      <c r="AD10" s="32"/>
      <c r="AE10" s="30"/>
      <c r="AF10" s="109"/>
      <c r="AG10" s="30">
        <v>20000</v>
      </c>
      <c r="AJ10" s="90"/>
      <c r="AK10" s="84"/>
      <c r="AL10" s="84"/>
      <c r="AM10" s="84"/>
      <c r="AN10" s="85"/>
      <c r="AO10" s="91"/>
    </row>
    <row r="11" spans="1:43" x14ac:dyDescent="0.25">
      <c r="A11" s="4" t="s">
        <v>25</v>
      </c>
      <c r="B11" s="4" t="s">
        <v>26</v>
      </c>
      <c r="C11" s="4" t="s">
        <v>34</v>
      </c>
      <c r="D11" s="4" t="s">
        <v>36</v>
      </c>
      <c r="E11" s="4" t="s">
        <v>29</v>
      </c>
      <c r="F11" s="30"/>
      <c r="G11" s="30"/>
      <c r="H11" s="30"/>
      <c r="I11" s="31"/>
      <c r="J11" s="31"/>
      <c r="K11" s="152"/>
      <c r="L11" s="31"/>
      <c r="M11" s="31"/>
      <c r="N11" s="31"/>
      <c r="O11" s="56"/>
      <c r="P11" s="56"/>
      <c r="Q11" s="56"/>
      <c r="T11" s="32"/>
      <c r="U11" s="31"/>
      <c r="V11" s="31"/>
      <c r="W11" s="33"/>
      <c r="X11" s="30"/>
      <c r="Y11" s="30"/>
      <c r="Z11" s="30"/>
      <c r="AA11" s="30"/>
      <c r="AB11" s="30"/>
      <c r="AC11" s="31"/>
      <c r="AD11" s="32"/>
      <c r="AE11" s="30"/>
      <c r="AF11" s="109"/>
      <c r="AG11" s="30">
        <v>11770</v>
      </c>
      <c r="AJ11" s="90"/>
      <c r="AK11" s="84"/>
      <c r="AL11" s="84"/>
      <c r="AM11" s="84"/>
      <c r="AN11" s="85"/>
      <c r="AO11" s="91"/>
    </row>
    <row r="12" spans="1:43" x14ac:dyDescent="0.25">
      <c r="A12" s="4" t="s">
        <v>25</v>
      </c>
      <c r="B12" s="4" t="s">
        <v>26</v>
      </c>
      <c r="C12" s="4" t="s">
        <v>34</v>
      </c>
      <c r="D12" s="4" t="s">
        <v>37</v>
      </c>
      <c r="E12" s="4" t="s">
        <v>29</v>
      </c>
      <c r="F12" s="30"/>
      <c r="G12" s="30"/>
      <c r="H12" s="30"/>
      <c r="I12" s="31"/>
      <c r="J12" s="31"/>
      <c r="K12" s="152"/>
      <c r="L12" s="31"/>
      <c r="M12" s="31"/>
      <c r="N12" s="31"/>
      <c r="O12" s="56"/>
      <c r="P12" s="56"/>
      <c r="Q12" s="56"/>
      <c r="T12" s="32"/>
      <c r="U12" s="31"/>
      <c r="V12" s="31"/>
      <c r="W12" s="33"/>
      <c r="X12" s="30"/>
      <c r="Y12" s="30"/>
      <c r="Z12" s="30"/>
      <c r="AA12" s="30"/>
      <c r="AB12" s="30"/>
      <c r="AC12" s="31"/>
      <c r="AD12" s="32"/>
      <c r="AE12" s="30"/>
      <c r="AF12" s="109"/>
      <c r="AG12" s="30">
        <v>3330</v>
      </c>
      <c r="AJ12" s="90"/>
      <c r="AK12" s="84"/>
      <c r="AL12" s="84"/>
      <c r="AM12" s="84"/>
      <c r="AN12" s="85"/>
      <c r="AO12" s="91"/>
    </row>
    <row r="13" spans="1:43" x14ac:dyDescent="0.25">
      <c r="A13" s="4" t="s">
        <v>25</v>
      </c>
      <c r="B13" s="4" t="s">
        <v>26</v>
      </c>
      <c r="C13" s="4" t="s">
        <v>34</v>
      </c>
      <c r="D13" s="4" t="s">
        <v>38</v>
      </c>
      <c r="E13" s="4" t="s">
        <v>29</v>
      </c>
      <c r="F13" s="30"/>
      <c r="G13" s="30"/>
      <c r="H13" s="30"/>
      <c r="I13" s="31"/>
      <c r="J13" s="31"/>
      <c r="K13" s="152"/>
      <c r="L13" s="31"/>
      <c r="M13" s="31"/>
      <c r="N13" s="31"/>
      <c r="O13" s="56"/>
      <c r="P13" s="56"/>
      <c r="Q13" s="56"/>
      <c r="T13" s="32"/>
      <c r="U13" s="31"/>
      <c r="V13" s="31"/>
      <c r="W13" s="33"/>
      <c r="X13" s="30"/>
      <c r="Y13" s="30"/>
      <c r="Z13" s="30"/>
      <c r="AA13" s="30"/>
      <c r="AB13" s="30"/>
      <c r="AC13" s="31"/>
      <c r="AD13" s="32"/>
      <c r="AE13" s="30"/>
      <c r="AF13" s="109"/>
      <c r="AG13" s="30">
        <v>4050</v>
      </c>
      <c r="AJ13" s="90"/>
      <c r="AK13" s="84"/>
      <c r="AL13" s="84"/>
      <c r="AM13" s="84"/>
      <c r="AN13" s="85"/>
      <c r="AO13" s="91"/>
    </row>
    <row r="14" spans="1:43" s="15" customFormat="1" x14ac:dyDescent="0.25">
      <c r="A14" s="14" t="s">
        <v>25</v>
      </c>
      <c r="B14" s="14" t="s">
        <v>26</v>
      </c>
      <c r="C14" s="14" t="s">
        <v>39</v>
      </c>
      <c r="D14" s="14"/>
      <c r="E14" s="14"/>
      <c r="F14" s="8">
        <v>0.53900000000000003</v>
      </c>
      <c r="G14" s="8">
        <v>89</v>
      </c>
      <c r="H14" s="8"/>
      <c r="I14" s="129"/>
      <c r="J14" s="129"/>
      <c r="K14" s="150">
        <v>0.217</v>
      </c>
      <c r="M14" s="129"/>
      <c r="N14" s="129">
        <f>AL14/(AO14-AN14)</f>
        <v>0.22000393391030684</v>
      </c>
      <c r="O14" s="55">
        <v>36.5</v>
      </c>
      <c r="P14" s="55">
        <v>28</v>
      </c>
      <c r="Q14" s="55">
        <v>32.4</v>
      </c>
      <c r="R14" s="136">
        <v>0.255</v>
      </c>
      <c r="S14" s="120">
        <v>0.35299999999999998</v>
      </c>
      <c r="T14" s="29"/>
      <c r="U14" s="26"/>
      <c r="V14" s="26">
        <v>0.29699999999999999</v>
      </c>
      <c r="W14" s="9">
        <v>1000</v>
      </c>
      <c r="X14" s="8"/>
      <c r="Y14" s="8">
        <v>71.599999999999994</v>
      </c>
      <c r="Z14" s="8">
        <v>87</v>
      </c>
      <c r="AA14" s="8">
        <v>63</v>
      </c>
      <c r="AB14" s="8">
        <v>144</v>
      </c>
      <c r="AC14" s="137" t="s">
        <v>40</v>
      </c>
      <c r="AD14" s="138" t="s">
        <v>41</v>
      </c>
      <c r="AE14" s="8" t="s">
        <v>42</v>
      </c>
      <c r="AF14" s="110">
        <v>0.03</v>
      </c>
      <c r="AG14" s="78">
        <v>76728</v>
      </c>
      <c r="AH14" s="46"/>
      <c r="AI14" s="46"/>
      <c r="AJ14" s="192">
        <v>35792</v>
      </c>
      <c r="AK14" s="193"/>
      <c r="AL14" s="193">
        <v>8948</v>
      </c>
      <c r="AM14" s="193"/>
      <c r="AN14" s="83">
        <v>162690</v>
      </c>
      <c r="AO14" s="89">
        <v>203362</v>
      </c>
      <c r="AQ14" s="114"/>
    </row>
    <row r="15" spans="1:43" x14ac:dyDescent="0.25">
      <c r="A15" s="4" t="s">
        <v>25</v>
      </c>
      <c r="B15" s="4" t="s">
        <v>26</v>
      </c>
      <c r="C15" s="4" t="s">
        <v>39</v>
      </c>
      <c r="D15" s="4" t="s">
        <v>43</v>
      </c>
      <c r="E15" s="4" t="s">
        <v>29</v>
      </c>
      <c r="F15" s="30"/>
      <c r="G15" s="30"/>
      <c r="H15" s="30"/>
      <c r="I15" s="31"/>
      <c r="J15" s="31"/>
      <c r="K15" s="152"/>
      <c r="L15" s="31"/>
      <c r="M15" s="31"/>
      <c r="N15" s="31"/>
      <c r="O15" s="56"/>
      <c r="P15" s="56"/>
      <c r="Q15" s="56"/>
      <c r="T15" s="32"/>
      <c r="U15" s="31"/>
      <c r="V15" s="31"/>
      <c r="W15" s="33"/>
      <c r="X15" s="30"/>
      <c r="Y15" s="30"/>
      <c r="Z15" s="30"/>
      <c r="AA15" s="30"/>
      <c r="AB15" s="30"/>
      <c r="AC15" s="31"/>
      <c r="AD15" s="32"/>
      <c r="AE15" s="30"/>
      <c r="AF15" s="109"/>
      <c r="AG15" s="30">
        <v>18000</v>
      </c>
      <c r="AJ15" s="90"/>
      <c r="AK15" s="84"/>
      <c r="AL15" s="84"/>
      <c r="AM15" s="84"/>
      <c r="AN15" s="85"/>
      <c r="AO15" s="91"/>
    </row>
    <row r="16" spans="1:43" x14ac:dyDescent="0.25">
      <c r="A16" s="4" t="s">
        <v>25</v>
      </c>
      <c r="B16" s="4" t="s">
        <v>26</v>
      </c>
      <c r="C16" s="4" t="s">
        <v>39</v>
      </c>
      <c r="D16" s="4" t="s">
        <v>44</v>
      </c>
      <c r="E16" s="4" t="s">
        <v>29</v>
      </c>
      <c r="F16" s="30"/>
      <c r="G16" s="30"/>
      <c r="H16" s="30"/>
      <c r="I16" s="31"/>
      <c r="J16" s="31"/>
      <c r="K16" s="152"/>
      <c r="L16" s="31"/>
      <c r="M16" s="31"/>
      <c r="N16" s="31"/>
      <c r="O16" s="56"/>
      <c r="P16" s="56"/>
      <c r="Q16" s="56"/>
      <c r="T16" s="32"/>
      <c r="U16" s="31"/>
      <c r="V16" s="31"/>
      <c r="W16" s="33"/>
      <c r="X16" s="30"/>
      <c r="Y16" s="30"/>
      <c r="Z16" s="30"/>
      <c r="AA16" s="30"/>
      <c r="AB16" s="30"/>
      <c r="AC16" s="31"/>
      <c r="AD16" s="32"/>
      <c r="AE16" s="30"/>
      <c r="AF16" s="109"/>
      <c r="AG16" s="30">
        <v>12560</v>
      </c>
      <c r="AJ16" s="90"/>
      <c r="AK16" s="84"/>
      <c r="AL16" s="84"/>
      <c r="AM16" s="84"/>
      <c r="AN16" s="85"/>
      <c r="AO16" s="91"/>
    </row>
    <row r="17" spans="1:43" x14ac:dyDescent="0.25">
      <c r="A17" s="4" t="s">
        <v>25</v>
      </c>
      <c r="B17" s="4" t="s">
        <v>26</v>
      </c>
      <c r="C17" s="4" t="s">
        <v>39</v>
      </c>
      <c r="D17" s="4" t="s">
        <v>45</v>
      </c>
      <c r="E17" s="4" t="s">
        <v>29</v>
      </c>
      <c r="F17" s="30"/>
      <c r="G17" s="30"/>
      <c r="H17" s="30"/>
      <c r="I17" s="31"/>
      <c r="J17" s="31"/>
      <c r="K17" s="152"/>
      <c r="L17" s="31"/>
      <c r="M17" s="31"/>
      <c r="N17" s="31"/>
      <c r="O17" s="56"/>
      <c r="P17" s="56"/>
      <c r="Q17" s="56"/>
      <c r="T17" s="32"/>
      <c r="U17" s="31"/>
      <c r="V17" s="31"/>
      <c r="W17" s="33"/>
      <c r="X17" s="30"/>
      <c r="Y17" s="30"/>
      <c r="Z17" s="30"/>
      <c r="AA17" s="30"/>
      <c r="AB17" s="30"/>
      <c r="AC17" s="31"/>
      <c r="AD17" s="32"/>
      <c r="AE17" s="30"/>
      <c r="AF17" s="109"/>
      <c r="AG17" s="30">
        <v>13010</v>
      </c>
      <c r="AJ17" s="90"/>
      <c r="AK17" s="84"/>
      <c r="AL17" s="84"/>
      <c r="AM17" s="84"/>
      <c r="AN17" s="85"/>
      <c r="AO17" s="91"/>
    </row>
    <row r="18" spans="1:43" x14ac:dyDescent="0.25">
      <c r="A18" s="4" t="s">
        <v>25</v>
      </c>
      <c r="B18" s="4" t="s">
        <v>26</v>
      </c>
      <c r="C18" s="4" t="s">
        <v>39</v>
      </c>
      <c r="D18" s="4" t="s">
        <v>46</v>
      </c>
      <c r="E18" s="4" t="s">
        <v>29</v>
      </c>
      <c r="F18" s="30"/>
      <c r="G18" s="30"/>
      <c r="H18" s="30"/>
      <c r="I18" s="31"/>
      <c r="J18" s="31"/>
      <c r="K18" s="152"/>
      <c r="L18" s="31"/>
      <c r="M18" s="31"/>
      <c r="N18" s="31"/>
      <c r="O18" s="56"/>
      <c r="P18" s="56"/>
      <c r="Q18" s="56"/>
      <c r="T18" s="32"/>
      <c r="U18" s="31"/>
      <c r="V18" s="31"/>
      <c r="W18" s="33"/>
      <c r="X18" s="30"/>
      <c r="Y18" s="30"/>
      <c r="Z18" s="30"/>
      <c r="AA18" s="30"/>
      <c r="AB18" s="30"/>
      <c r="AC18" s="31"/>
      <c r="AD18" s="32"/>
      <c r="AE18" s="30"/>
      <c r="AF18" s="109"/>
      <c r="AG18" s="30">
        <v>7778</v>
      </c>
      <c r="AJ18" s="90"/>
      <c r="AK18" s="84"/>
      <c r="AL18" s="84"/>
      <c r="AM18" s="84"/>
      <c r="AN18" s="85"/>
      <c r="AO18" s="91"/>
    </row>
    <row r="19" spans="1:43" x14ac:dyDescent="0.25">
      <c r="A19" s="4" t="s">
        <v>25</v>
      </c>
      <c r="B19" s="4" t="s">
        <v>26</v>
      </c>
      <c r="C19" s="4" t="s">
        <v>39</v>
      </c>
      <c r="D19" s="4" t="s">
        <v>47</v>
      </c>
      <c r="E19" s="4" t="s">
        <v>29</v>
      </c>
      <c r="F19" s="30"/>
      <c r="G19" s="30"/>
      <c r="H19" s="30"/>
      <c r="I19" s="31"/>
      <c r="J19" s="31"/>
      <c r="K19" s="152"/>
      <c r="L19" s="31"/>
      <c r="M19" s="31"/>
      <c r="N19" s="31"/>
      <c r="O19" s="56"/>
      <c r="P19" s="56"/>
      <c r="Q19" s="56"/>
      <c r="T19" s="32"/>
      <c r="U19" s="31"/>
      <c r="V19" s="31"/>
      <c r="W19" s="33"/>
      <c r="X19" s="30"/>
      <c r="Y19" s="30"/>
      <c r="Z19" s="30"/>
      <c r="AA19" s="30"/>
      <c r="AB19" s="30"/>
      <c r="AC19" s="31"/>
      <c r="AD19" s="32"/>
      <c r="AE19" s="30"/>
      <c r="AF19" s="109"/>
      <c r="AG19" s="30">
        <v>0</v>
      </c>
      <c r="AJ19" s="90"/>
      <c r="AK19" s="84"/>
      <c r="AL19" s="84"/>
      <c r="AM19" s="84"/>
      <c r="AN19" s="85"/>
      <c r="AO19" s="91"/>
    </row>
    <row r="20" spans="1:43" ht="15.75" thickBot="1" x14ac:dyDescent="0.3">
      <c r="A20" s="4" t="s">
        <v>25</v>
      </c>
      <c r="B20" s="4" t="s">
        <v>26</v>
      </c>
      <c r="C20" s="4" t="s">
        <v>39</v>
      </c>
      <c r="D20" s="4" t="s">
        <v>48</v>
      </c>
      <c r="E20" s="4" t="s">
        <v>29</v>
      </c>
      <c r="F20" s="30"/>
      <c r="G20" s="30"/>
      <c r="H20" s="30"/>
      <c r="I20" s="31"/>
      <c r="J20" s="31"/>
      <c r="K20" s="152"/>
      <c r="L20" s="31"/>
      <c r="M20" s="31"/>
      <c r="N20" s="31"/>
      <c r="O20" s="56"/>
      <c r="P20" s="56"/>
      <c r="Q20" s="56"/>
      <c r="T20" s="32"/>
      <c r="U20" s="31"/>
      <c r="V20" s="31"/>
      <c r="W20" s="33"/>
      <c r="X20" s="30"/>
      <c r="Y20" s="30"/>
      <c r="Z20" s="30"/>
      <c r="AA20" s="30"/>
      <c r="AB20" s="30"/>
      <c r="AC20" s="31"/>
      <c r="AD20" s="32"/>
      <c r="AE20" s="30"/>
      <c r="AF20" s="109"/>
      <c r="AG20" s="30">
        <v>16380</v>
      </c>
      <c r="AJ20" s="92"/>
      <c r="AK20" s="93"/>
      <c r="AL20" s="93"/>
      <c r="AM20" s="93"/>
      <c r="AN20" s="94"/>
      <c r="AO20" s="95"/>
    </row>
    <row r="21" spans="1:43" x14ac:dyDescent="0.25">
      <c r="F21" s="30"/>
      <c r="G21" s="30"/>
      <c r="H21" s="30"/>
      <c r="I21" s="31"/>
      <c r="J21" s="31"/>
      <c r="K21" s="152"/>
      <c r="L21" s="31"/>
      <c r="M21" s="31"/>
      <c r="N21" s="31"/>
      <c r="O21" s="56"/>
      <c r="P21" s="56"/>
      <c r="Q21" s="56"/>
      <c r="T21" s="32"/>
      <c r="U21" s="31"/>
      <c r="V21" s="31"/>
      <c r="W21" s="33"/>
      <c r="X21" s="30"/>
      <c r="Y21" s="30"/>
      <c r="Z21" s="30"/>
      <c r="AA21" s="30"/>
      <c r="AB21" s="30"/>
      <c r="AC21" s="31"/>
      <c r="AD21" s="32"/>
      <c r="AE21" s="30"/>
      <c r="AF21" s="109"/>
      <c r="AG21" s="30"/>
      <c r="AJ21" s="45"/>
      <c r="AK21" s="45"/>
      <c r="AL21" s="45"/>
      <c r="AM21" s="45"/>
    </row>
    <row r="22" spans="1:43" s="17" customFormat="1" x14ac:dyDescent="0.25">
      <c r="A22" s="16" t="s">
        <v>49</v>
      </c>
      <c r="B22" s="16" t="s">
        <v>50</v>
      </c>
      <c r="C22" s="16" t="s">
        <v>51</v>
      </c>
      <c r="D22" s="16"/>
      <c r="E22" s="16"/>
      <c r="F22" s="34">
        <v>0.64</v>
      </c>
      <c r="G22" s="34">
        <v>49.8</v>
      </c>
      <c r="H22" s="34"/>
      <c r="I22" s="35">
        <v>0.56999999999999995</v>
      </c>
      <c r="J22" s="35">
        <v>0.43</v>
      </c>
      <c r="K22" s="153">
        <v>0.5</v>
      </c>
      <c r="L22" s="35">
        <v>0.05</v>
      </c>
      <c r="M22" s="35">
        <v>0.02</v>
      </c>
      <c r="N22" s="35">
        <v>0.04</v>
      </c>
      <c r="P22" s="158"/>
      <c r="Q22" s="158">
        <v>19</v>
      </c>
      <c r="R22" s="67">
        <v>0.83899999999999997</v>
      </c>
      <c r="S22" s="139">
        <v>0.45</v>
      </c>
      <c r="T22" s="36">
        <v>5.5E-2</v>
      </c>
      <c r="U22" s="35">
        <v>1.0999999999999999E-2</v>
      </c>
      <c r="V22" s="35">
        <v>0.20699999999999999</v>
      </c>
      <c r="W22" s="37">
        <v>1844</v>
      </c>
      <c r="X22" s="34"/>
      <c r="Y22" s="34">
        <v>94</v>
      </c>
      <c r="Z22" s="34">
        <v>83</v>
      </c>
      <c r="AA22" s="34">
        <v>35</v>
      </c>
      <c r="AB22" s="34">
        <v>118</v>
      </c>
      <c r="AC22" s="35"/>
      <c r="AD22" s="36">
        <v>3.5000000000000003E-2</v>
      </c>
      <c r="AE22" s="34">
        <v>10</v>
      </c>
      <c r="AF22" s="110">
        <v>0.35099999999999998</v>
      </c>
      <c r="AG22" s="148">
        <v>7566</v>
      </c>
      <c r="AH22" s="47"/>
      <c r="AI22" s="47"/>
      <c r="AJ22" s="77"/>
      <c r="AK22" s="77"/>
      <c r="AL22" s="77"/>
      <c r="AM22" s="77"/>
      <c r="AQ22" s="115"/>
    </row>
    <row r="23" spans="1:43" s="6" customFormat="1" x14ac:dyDescent="0.25">
      <c r="A23" s="7" t="s">
        <v>49</v>
      </c>
      <c r="B23" s="7" t="s">
        <v>50</v>
      </c>
      <c r="C23" s="7" t="s">
        <v>51</v>
      </c>
      <c r="D23" s="7" t="s">
        <v>52</v>
      </c>
      <c r="E23" s="7" t="s">
        <v>29</v>
      </c>
      <c r="F23" s="38"/>
      <c r="G23" s="38">
        <v>57</v>
      </c>
      <c r="H23" s="38"/>
      <c r="I23" s="39">
        <v>0.64</v>
      </c>
      <c r="J23" s="39">
        <v>0.38</v>
      </c>
      <c r="K23" s="154">
        <v>0.52</v>
      </c>
      <c r="L23" s="39"/>
      <c r="M23" s="39"/>
      <c r="N23" s="39"/>
      <c r="O23" s="57"/>
      <c r="P23" s="57"/>
      <c r="Q23" s="57"/>
      <c r="R23" s="68"/>
      <c r="S23" s="52"/>
      <c r="T23" s="40"/>
      <c r="U23" s="39"/>
      <c r="V23" s="39"/>
      <c r="W23" s="41"/>
      <c r="X23" s="38"/>
      <c r="Y23" s="38"/>
      <c r="Z23" s="38"/>
      <c r="AA23" s="38"/>
      <c r="AB23" s="38"/>
      <c r="AC23" s="39"/>
      <c r="AD23" s="40"/>
      <c r="AE23" s="38"/>
      <c r="AF23" s="112"/>
      <c r="AG23" s="38"/>
      <c r="AH23" s="48"/>
      <c r="AI23" s="48"/>
      <c r="AJ23" s="71"/>
      <c r="AK23" s="71"/>
      <c r="AL23" s="71"/>
      <c r="AM23" s="71"/>
      <c r="AQ23" s="116"/>
    </row>
    <row r="24" spans="1:43" s="6" customFormat="1" x14ac:dyDescent="0.25">
      <c r="A24" s="7" t="s">
        <v>49</v>
      </c>
      <c r="B24" s="7" t="s">
        <v>50</v>
      </c>
      <c r="C24" s="7" t="s">
        <v>51</v>
      </c>
      <c r="D24" s="7" t="s">
        <v>53</v>
      </c>
      <c r="E24" s="7" t="s">
        <v>29</v>
      </c>
      <c r="F24" s="38"/>
      <c r="G24" s="38">
        <v>46</v>
      </c>
      <c r="H24" s="38"/>
      <c r="I24" s="39">
        <v>0.82</v>
      </c>
      <c r="J24" s="39">
        <v>0.48</v>
      </c>
      <c r="K24" s="154">
        <v>0.66</v>
      </c>
      <c r="L24" s="39"/>
      <c r="M24" s="39"/>
      <c r="N24" s="39"/>
      <c r="O24" s="57"/>
      <c r="P24" s="57"/>
      <c r="Q24" s="57"/>
      <c r="R24" s="68"/>
      <c r="S24" s="52"/>
      <c r="T24" s="40"/>
      <c r="U24" s="39"/>
      <c r="V24" s="39"/>
      <c r="W24" s="41"/>
      <c r="X24" s="38"/>
      <c r="Y24" s="38"/>
      <c r="Z24" s="38"/>
      <c r="AA24" s="38"/>
      <c r="AB24" s="38"/>
      <c r="AC24" s="39"/>
      <c r="AD24" s="40"/>
      <c r="AE24" s="38"/>
      <c r="AF24" s="112"/>
      <c r="AG24" s="38">
        <v>3096</v>
      </c>
      <c r="AH24" s="48"/>
      <c r="AI24" s="48"/>
      <c r="AJ24" s="71"/>
      <c r="AK24" s="71"/>
      <c r="AL24" s="71"/>
      <c r="AM24" s="71"/>
      <c r="AQ24" s="116"/>
    </row>
    <row r="25" spans="1:43" s="6" customFormat="1" x14ac:dyDescent="0.25">
      <c r="A25" s="7" t="s">
        <v>49</v>
      </c>
      <c r="B25" s="7" t="s">
        <v>50</v>
      </c>
      <c r="C25" s="7" t="s">
        <v>51</v>
      </c>
      <c r="D25" s="7" t="s">
        <v>54</v>
      </c>
      <c r="E25" s="7" t="s">
        <v>29</v>
      </c>
      <c r="F25" s="38"/>
      <c r="G25" s="38">
        <v>46</v>
      </c>
      <c r="H25" s="38"/>
      <c r="I25" s="39">
        <v>0.13</v>
      </c>
      <c r="J25" s="39">
        <v>0.05</v>
      </c>
      <c r="K25" s="154">
        <v>0.09</v>
      </c>
      <c r="L25" s="39"/>
      <c r="M25" s="39"/>
      <c r="N25" s="39"/>
      <c r="O25" s="57"/>
      <c r="P25" s="57"/>
      <c r="Q25" s="57"/>
      <c r="R25" s="68"/>
      <c r="S25" s="52"/>
      <c r="T25" s="40"/>
      <c r="U25" s="39"/>
      <c r="V25" s="39"/>
      <c r="W25" s="41"/>
      <c r="X25" s="38"/>
      <c r="Y25" s="38"/>
      <c r="Z25" s="38"/>
      <c r="AA25" s="38"/>
      <c r="AB25" s="38"/>
      <c r="AC25" s="39"/>
      <c r="AD25" s="40"/>
      <c r="AE25" s="38"/>
      <c r="AF25" s="112"/>
      <c r="AG25" s="38"/>
      <c r="AH25" s="48"/>
      <c r="AI25" s="48"/>
      <c r="AJ25" s="71"/>
      <c r="AK25" s="71"/>
      <c r="AL25" s="71"/>
      <c r="AM25" s="71"/>
      <c r="AQ25" s="116"/>
    </row>
    <row r="26" spans="1:43" s="6" customFormat="1" x14ac:dyDescent="0.25">
      <c r="A26" s="7" t="s">
        <v>49</v>
      </c>
      <c r="B26" s="7" t="s">
        <v>50</v>
      </c>
      <c r="C26" s="7" t="s">
        <v>51</v>
      </c>
      <c r="D26" s="7" t="s">
        <v>55</v>
      </c>
      <c r="E26" s="7" t="s">
        <v>29</v>
      </c>
      <c r="F26" s="38"/>
      <c r="G26" s="38">
        <v>58</v>
      </c>
      <c r="H26" s="38"/>
      <c r="I26" s="39">
        <v>0.08</v>
      </c>
      <c r="J26" s="39">
        <v>0.04</v>
      </c>
      <c r="K26" s="154">
        <v>0.06</v>
      </c>
      <c r="L26" s="39"/>
      <c r="M26" s="39"/>
      <c r="N26" s="39"/>
      <c r="O26" s="57"/>
      <c r="P26" s="57"/>
      <c r="Q26" s="57"/>
      <c r="R26" s="68"/>
      <c r="S26" s="52"/>
      <c r="T26" s="40"/>
      <c r="U26" s="39"/>
      <c r="V26" s="39"/>
      <c r="W26" s="41"/>
      <c r="X26" s="38"/>
      <c r="Y26" s="38"/>
      <c r="Z26" s="38"/>
      <c r="AA26" s="38"/>
      <c r="AB26" s="38"/>
      <c r="AC26" s="39"/>
      <c r="AD26" s="40"/>
      <c r="AE26" s="38"/>
      <c r="AF26" s="112"/>
      <c r="AG26" s="38"/>
      <c r="AH26" s="48"/>
      <c r="AI26" s="48"/>
      <c r="AJ26" s="71"/>
      <c r="AK26" s="71"/>
      <c r="AL26" s="71"/>
      <c r="AM26" s="71"/>
      <c r="AQ26" s="116"/>
    </row>
    <row r="27" spans="1:43" s="6" customFormat="1" x14ac:dyDescent="0.25">
      <c r="A27" s="7" t="s">
        <v>49</v>
      </c>
      <c r="B27" s="7" t="s">
        <v>50</v>
      </c>
      <c r="C27" s="7" t="s">
        <v>51</v>
      </c>
      <c r="D27" s="7" t="s">
        <v>56</v>
      </c>
      <c r="E27" s="7" t="s">
        <v>29</v>
      </c>
      <c r="F27" s="38"/>
      <c r="G27" s="38">
        <v>47</v>
      </c>
      <c r="H27" s="38"/>
      <c r="I27" s="39">
        <v>0.53</v>
      </c>
      <c r="J27" s="39">
        <v>0.3</v>
      </c>
      <c r="K27" s="154">
        <v>0.42</v>
      </c>
      <c r="L27" s="39"/>
      <c r="M27" s="39"/>
      <c r="N27" s="39"/>
      <c r="O27" s="57"/>
      <c r="P27" s="57"/>
      <c r="Q27" s="57"/>
      <c r="R27" s="68"/>
      <c r="S27" s="52"/>
      <c r="T27" s="40"/>
      <c r="U27" s="39"/>
      <c r="V27" s="39"/>
      <c r="W27" s="41"/>
      <c r="X27" s="38"/>
      <c r="Y27" s="38"/>
      <c r="Z27" s="38"/>
      <c r="AA27" s="38"/>
      <c r="AB27" s="38"/>
      <c r="AC27" s="39"/>
      <c r="AD27" s="40"/>
      <c r="AE27" s="38"/>
      <c r="AF27" s="112"/>
      <c r="AG27" s="38"/>
      <c r="AH27" s="48"/>
      <c r="AI27" s="48"/>
      <c r="AJ27" s="71"/>
      <c r="AK27" s="71"/>
      <c r="AL27" s="71"/>
      <c r="AM27" s="71"/>
      <c r="AQ27" s="116"/>
    </row>
    <row r="28" spans="1:43" s="6" customFormat="1" x14ac:dyDescent="0.25">
      <c r="A28" s="7" t="s">
        <v>49</v>
      </c>
      <c r="B28" s="7" t="s">
        <v>50</v>
      </c>
      <c r="C28" s="7" t="s">
        <v>51</v>
      </c>
      <c r="D28" s="7" t="s">
        <v>57</v>
      </c>
      <c r="E28" s="7" t="s">
        <v>29</v>
      </c>
      <c r="F28" s="38"/>
      <c r="G28" s="38">
        <v>49</v>
      </c>
      <c r="H28" s="38"/>
      <c r="I28" s="39">
        <v>0.71</v>
      </c>
      <c r="J28" s="39">
        <v>0.56000000000000005</v>
      </c>
      <c r="K28" s="154">
        <v>0.64</v>
      </c>
      <c r="L28" s="39"/>
      <c r="M28" s="39"/>
      <c r="N28" s="39"/>
      <c r="O28" s="57"/>
      <c r="P28" s="57"/>
      <c r="Q28" s="57"/>
      <c r="R28" s="68"/>
      <c r="S28" s="52"/>
      <c r="T28" s="40"/>
      <c r="U28" s="39"/>
      <c r="V28" s="39"/>
      <c r="W28" s="41"/>
      <c r="X28" s="38"/>
      <c r="Y28" s="38"/>
      <c r="Z28" s="38"/>
      <c r="AA28" s="38"/>
      <c r="AB28" s="38"/>
      <c r="AC28" s="39"/>
      <c r="AD28" s="40"/>
      <c r="AE28" s="38"/>
      <c r="AF28" s="112"/>
      <c r="AG28" s="38"/>
      <c r="AH28" s="48"/>
      <c r="AI28" s="48"/>
      <c r="AJ28" s="71"/>
      <c r="AK28" s="71"/>
      <c r="AL28" s="71"/>
      <c r="AM28" s="71"/>
      <c r="AQ28" s="116"/>
    </row>
    <row r="29" spans="1:43" s="6" customFormat="1" x14ac:dyDescent="0.25">
      <c r="A29" s="7" t="s">
        <v>49</v>
      </c>
      <c r="B29" s="7" t="s">
        <v>50</v>
      </c>
      <c r="C29" s="7" t="s">
        <v>51</v>
      </c>
      <c r="D29" s="7" t="s">
        <v>58</v>
      </c>
      <c r="E29" s="7" t="s">
        <v>29</v>
      </c>
      <c r="F29" s="38"/>
      <c r="G29" s="38">
        <v>36</v>
      </c>
      <c r="H29" s="38"/>
      <c r="I29" s="39">
        <v>0.89</v>
      </c>
      <c r="J29" s="39">
        <v>0.9</v>
      </c>
      <c r="K29" s="154">
        <v>0.89</v>
      </c>
      <c r="L29" s="39"/>
      <c r="M29" s="39"/>
      <c r="N29" s="39"/>
      <c r="O29" s="57"/>
      <c r="P29" s="57"/>
      <c r="Q29" s="57"/>
      <c r="R29" s="68"/>
      <c r="S29" s="52"/>
      <c r="T29" s="40"/>
      <c r="U29" s="39"/>
      <c r="V29" s="39"/>
      <c r="W29" s="41"/>
      <c r="X29" s="38"/>
      <c r="Y29" s="38"/>
      <c r="Z29" s="38"/>
      <c r="AA29" s="38"/>
      <c r="AB29" s="38"/>
      <c r="AC29" s="39"/>
      <c r="AD29" s="40"/>
      <c r="AE29" s="38"/>
      <c r="AF29" s="112"/>
      <c r="AG29" s="38">
        <v>4470</v>
      </c>
      <c r="AH29" s="48"/>
      <c r="AI29" s="48"/>
      <c r="AJ29" s="71"/>
      <c r="AK29" s="71"/>
      <c r="AL29" s="71"/>
      <c r="AM29" s="71"/>
      <c r="AQ29" s="116"/>
    </row>
    <row r="30" spans="1:43" s="6" customFormat="1" x14ac:dyDescent="0.25">
      <c r="A30" s="7" t="s">
        <v>49</v>
      </c>
      <c r="B30" s="7" t="s">
        <v>50</v>
      </c>
      <c r="C30" s="7" t="s">
        <v>51</v>
      </c>
      <c r="D30" s="7" t="s">
        <v>59</v>
      </c>
      <c r="E30" s="7" t="s">
        <v>29</v>
      </c>
      <c r="F30" s="38"/>
      <c r="G30" s="38">
        <v>39</v>
      </c>
      <c r="H30" s="38"/>
      <c r="I30" s="39">
        <v>0.91</v>
      </c>
      <c r="J30" s="39">
        <v>0.7</v>
      </c>
      <c r="K30" s="154">
        <v>0.81</v>
      </c>
      <c r="L30" s="39"/>
      <c r="M30" s="39"/>
      <c r="N30" s="39"/>
      <c r="O30" s="57"/>
      <c r="P30" s="57"/>
      <c r="Q30" s="57"/>
      <c r="R30" s="68"/>
      <c r="S30" s="52"/>
      <c r="T30" s="40"/>
      <c r="U30" s="39"/>
      <c r="V30" s="39"/>
      <c r="W30" s="41"/>
      <c r="X30" s="38"/>
      <c r="Y30" s="38"/>
      <c r="Z30" s="38"/>
      <c r="AA30" s="38"/>
      <c r="AB30" s="38"/>
      <c r="AC30" s="39"/>
      <c r="AD30" s="40"/>
      <c r="AE30" s="38"/>
      <c r="AF30" s="112"/>
      <c r="AG30" s="38"/>
      <c r="AH30" s="48"/>
      <c r="AI30" s="48"/>
      <c r="AJ30" s="71"/>
      <c r="AK30" s="71"/>
      <c r="AL30" s="71"/>
      <c r="AM30" s="71"/>
      <c r="AQ30" s="116"/>
    </row>
    <row r="31" spans="1:43" x14ac:dyDescent="0.25">
      <c r="F31" s="30"/>
      <c r="G31" s="30"/>
      <c r="H31" s="30"/>
      <c r="I31" s="31"/>
      <c r="J31" s="31"/>
      <c r="K31" s="152"/>
      <c r="L31" s="31"/>
      <c r="M31" s="31"/>
      <c r="N31" s="31"/>
      <c r="O31" s="56"/>
      <c r="P31" s="56"/>
      <c r="Q31" s="56"/>
      <c r="T31" s="32"/>
      <c r="U31" s="31"/>
      <c r="V31" s="31"/>
      <c r="W31" s="33"/>
      <c r="X31" s="30"/>
      <c r="Y31" s="30"/>
      <c r="Z31" s="30"/>
      <c r="AA31" s="30"/>
      <c r="AB31" s="30"/>
      <c r="AC31" s="31"/>
      <c r="AD31" s="32"/>
      <c r="AE31" s="30"/>
      <c r="AF31" s="109"/>
      <c r="AG31" s="30"/>
    </row>
    <row r="32" spans="1:43" s="8" customFormat="1" x14ac:dyDescent="0.25">
      <c r="A32" s="13" t="s">
        <v>60</v>
      </c>
      <c r="B32" s="13" t="s">
        <v>61</v>
      </c>
      <c r="C32" s="13" t="s">
        <v>62</v>
      </c>
      <c r="D32" s="13"/>
      <c r="E32" s="13"/>
      <c r="F32" s="8">
        <v>0.58799999999999997</v>
      </c>
      <c r="G32" s="8">
        <v>28.7</v>
      </c>
      <c r="H32" s="8">
        <v>0.42</v>
      </c>
      <c r="I32" s="26">
        <v>0.84199999999999997</v>
      </c>
      <c r="J32" s="26">
        <v>0.78400000000000003</v>
      </c>
      <c r="K32" s="150"/>
      <c r="L32" s="26">
        <v>0.24099999999999999</v>
      </c>
      <c r="M32" s="26">
        <v>0.26900000000000002</v>
      </c>
      <c r="N32" s="26"/>
      <c r="O32" s="55">
        <v>66.8</v>
      </c>
      <c r="P32" s="55">
        <v>40.299999999999997</v>
      </c>
      <c r="Q32" s="55">
        <v>42.4</v>
      </c>
      <c r="R32" s="136">
        <v>0.4385</v>
      </c>
      <c r="S32" s="120">
        <v>0.62639999999999996</v>
      </c>
      <c r="T32" s="29">
        <v>0.156</v>
      </c>
      <c r="U32" s="26">
        <v>1.2E-2</v>
      </c>
      <c r="V32" s="26">
        <v>0.11</v>
      </c>
      <c r="W32" s="9">
        <v>688</v>
      </c>
      <c r="X32" s="8">
        <v>7.58</v>
      </c>
      <c r="Y32" s="8">
        <v>90.63</v>
      </c>
      <c r="Z32" s="8">
        <v>73</v>
      </c>
      <c r="AA32" s="8">
        <v>42</v>
      </c>
      <c r="AB32" s="8">
        <v>112</v>
      </c>
      <c r="AC32" s="26">
        <v>0.38200000000000001</v>
      </c>
      <c r="AD32" s="29">
        <v>7.0999999999999994E-2</v>
      </c>
      <c r="AE32" s="8">
        <v>8.8000000000000007</v>
      </c>
      <c r="AF32" s="119">
        <f>(1141339/AQ32)</f>
        <v>4.2281315583023789E-2</v>
      </c>
      <c r="AH32" s="46">
        <v>0</v>
      </c>
      <c r="AI32" s="46"/>
      <c r="AJ32" s="70"/>
      <c r="AK32" s="70"/>
      <c r="AL32" s="70"/>
      <c r="AM32" s="70"/>
      <c r="AQ32" s="70">
        <v>26993933</v>
      </c>
    </row>
    <row r="33" spans="1:43" x14ac:dyDescent="0.25">
      <c r="A33" s="4" t="s">
        <v>60</v>
      </c>
      <c r="B33" s="4" t="s">
        <v>61</v>
      </c>
      <c r="C33" s="4" t="s">
        <v>62</v>
      </c>
      <c r="D33" s="4" t="s">
        <v>63</v>
      </c>
      <c r="E33" s="4" t="s">
        <v>29</v>
      </c>
      <c r="F33" s="30"/>
      <c r="G33" s="30"/>
      <c r="H33" s="30"/>
      <c r="J33" s="131"/>
      <c r="K33" s="25"/>
      <c r="M33" s="131"/>
      <c r="N33" s="131"/>
      <c r="O33" s="131"/>
      <c r="P33" s="131"/>
      <c r="Q33" s="56"/>
      <c r="S33" s="140">
        <v>0.76</v>
      </c>
      <c r="T33" s="32">
        <v>0.78</v>
      </c>
      <c r="U33" s="31"/>
      <c r="V33" s="31">
        <v>0.46</v>
      </c>
      <c r="W33" s="33"/>
      <c r="X33" s="30"/>
      <c r="Y33" s="30"/>
      <c r="Z33" s="30"/>
      <c r="AA33" s="30"/>
      <c r="AB33" s="30"/>
      <c r="AC33" s="31"/>
      <c r="AD33" s="32"/>
      <c r="AE33" s="30"/>
      <c r="AF33" s="109"/>
      <c r="AG33" s="30"/>
      <c r="AJ33" s="72"/>
      <c r="AK33" s="72"/>
      <c r="AL33" s="72"/>
      <c r="AM33" s="72"/>
    </row>
    <row r="34" spans="1:43" x14ac:dyDescent="0.25">
      <c r="A34" s="4" t="s">
        <v>60</v>
      </c>
      <c r="B34" s="4" t="s">
        <v>61</v>
      </c>
      <c r="C34" s="4" t="s">
        <v>62</v>
      </c>
      <c r="D34" s="4" t="s">
        <v>64</v>
      </c>
      <c r="E34" s="4" t="s">
        <v>29</v>
      </c>
      <c r="F34" s="30"/>
      <c r="G34" s="30"/>
      <c r="H34" s="30"/>
      <c r="J34" s="131"/>
      <c r="K34" s="25"/>
      <c r="M34" s="131"/>
      <c r="N34" s="131"/>
      <c r="O34" s="131"/>
      <c r="P34" s="131"/>
      <c r="Q34" s="56"/>
      <c r="S34" s="140">
        <v>0.55000000000000004</v>
      </c>
      <c r="T34" s="32">
        <v>0.72</v>
      </c>
      <c r="U34" s="31"/>
      <c r="V34" s="31">
        <v>0.31</v>
      </c>
      <c r="W34" s="33"/>
      <c r="X34" s="30"/>
      <c r="Y34" s="30"/>
      <c r="Z34" s="30"/>
      <c r="AA34" s="30"/>
      <c r="AB34" s="30"/>
      <c r="AC34" s="31"/>
      <c r="AD34" s="32"/>
      <c r="AE34" s="30"/>
      <c r="AF34" s="109"/>
      <c r="AG34" s="30"/>
      <c r="AJ34" s="72"/>
      <c r="AK34" s="72"/>
      <c r="AL34" s="72"/>
      <c r="AM34" s="72"/>
    </row>
    <row r="35" spans="1:43" x14ac:dyDescent="0.25">
      <c r="A35" s="4" t="s">
        <v>60</v>
      </c>
      <c r="B35" s="4" t="s">
        <v>61</v>
      </c>
      <c r="C35" s="4" t="s">
        <v>62</v>
      </c>
      <c r="D35" s="4" t="s">
        <v>65</v>
      </c>
      <c r="E35" s="4" t="s">
        <v>29</v>
      </c>
      <c r="F35" s="30"/>
      <c r="G35" s="30"/>
      <c r="H35" s="30"/>
      <c r="J35" s="131"/>
      <c r="K35" s="25"/>
      <c r="M35" s="131"/>
      <c r="N35" s="131"/>
      <c r="O35" s="131"/>
      <c r="P35" s="131"/>
      <c r="Q35" s="56"/>
      <c r="S35" s="140">
        <v>0.6</v>
      </c>
      <c r="T35" s="32">
        <v>0.68</v>
      </c>
      <c r="U35" s="31"/>
      <c r="V35" s="31">
        <v>0.26</v>
      </c>
      <c r="W35" s="33"/>
      <c r="X35" s="30"/>
      <c r="Y35" s="30"/>
      <c r="Z35" s="30"/>
      <c r="AA35" s="30"/>
      <c r="AB35" s="30"/>
      <c r="AC35" s="31"/>
      <c r="AD35" s="32"/>
      <c r="AE35" s="30"/>
      <c r="AF35" s="109"/>
      <c r="AG35" s="30"/>
      <c r="AJ35" s="72"/>
      <c r="AK35" s="72"/>
      <c r="AL35" s="72"/>
      <c r="AM35" s="72"/>
    </row>
    <row r="36" spans="1:43" x14ac:dyDescent="0.25">
      <c r="A36" s="4" t="s">
        <v>60</v>
      </c>
      <c r="B36" s="4" t="s">
        <v>61</v>
      </c>
      <c r="C36" s="4" t="s">
        <v>62</v>
      </c>
      <c r="D36" s="4" t="s">
        <v>66</v>
      </c>
      <c r="E36" s="4" t="s">
        <v>29</v>
      </c>
      <c r="F36" s="30"/>
      <c r="G36" s="30"/>
      <c r="H36" s="30"/>
      <c r="J36" s="131"/>
      <c r="K36" s="25"/>
      <c r="M36" s="131"/>
      <c r="N36" s="131"/>
      <c r="O36" s="131"/>
      <c r="P36" s="131"/>
      <c r="Q36" s="56"/>
      <c r="S36" s="140">
        <v>0.59</v>
      </c>
      <c r="T36" s="32">
        <v>0.84</v>
      </c>
      <c r="U36" s="31"/>
      <c r="V36" s="31">
        <v>0.5</v>
      </c>
      <c r="W36" s="33"/>
      <c r="X36" s="30"/>
      <c r="Y36" s="30"/>
      <c r="Z36" s="30"/>
      <c r="AA36" s="30"/>
      <c r="AB36" s="30"/>
      <c r="AC36" s="31"/>
      <c r="AD36" s="32"/>
      <c r="AE36" s="30"/>
      <c r="AF36" s="109"/>
      <c r="AG36" s="30"/>
      <c r="AJ36" s="72"/>
      <c r="AK36" s="72"/>
      <c r="AL36" s="72"/>
      <c r="AM36" s="72"/>
    </row>
    <row r="37" spans="1:43" x14ac:dyDescent="0.25">
      <c r="A37" s="4" t="s">
        <v>60</v>
      </c>
      <c r="B37" s="4" t="s">
        <v>61</v>
      </c>
      <c r="C37" s="4" t="s">
        <v>62</v>
      </c>
      <c r="D37" s="4" t="s">
        <v>67</v>
      </c>
      <c r="E37" s="4" t="s">
        <v>29</v>
      </c>
      <c r="F37" s="30"/>
      <c r="G37" s="30"/>
      <c r="H37" s="30"/>
      <c r="J37" s="131"/>
      <c r="K37" s="25"/>
      <c r="M37" s="131"/>
      <c r="N37" s="131"/>
      <c r="O37" s="131"/>
      <c r="P37" s="131"/>
      <c r="Q37" s="56"/>
      <c r="S37" s="140">
        <v>0.64</v>
      </c>
      <c r="T37" s="32">
        <v>0.75</v>
      </c>
      <c r="U37" s="31"/>
      <c r="V37" s="31">
        <v>0.49</v>
      </c>
      <c r="W37" s="33"/>
      <c r="X37" s="30"/>
      <c r="Y37" s="30"/>
      <c r="Z37" s="30"/>
      <c r="AA37" s="30"/>
      <c r="AB37" s="30"/>
      <c r="AC37" s="31"/>
      <c r="AD37" s="32"/>
      <c r="AE37" s="30"/>
      <c r="AF37" s="109"/>
      <c r="AG37" s="30"/>
      <c r="AJ37" s="72"/>
      <c r="AK37" s="72"/>
      <c r="AL37" s="72"/>
      <c r="AM37" s="72"/>
    </row>
    <row r="38" spans="1:43" x14ac:dyDescent="0.25">
      <c r="A38" s="4" t="s">
        <v>60</v>
      </c>
      <c r="B38" s="4" t="s">
        <v>61</v>
      </c>
      <c r="C38" s="4" t="s">
        <v>62</v>
      </c>
      <c r="D38" s="4" t="s">
        <v>68</v>
      </c>
      <c r="E38" s="4" t="s">
        <v>29</v>
      </c>
      <c r="F38" s="30"/>
      <c r="G38" s="30"/>
      <c r="H38" s="30"/>
      <c r="J38" s="131"/>
      <c r="K38" s="25"/>
      <c r="M38" s="131"/>
      <c r="N38" s="131"/>
      <c r="O38" s="131"/>
      <c r="P38" s="131"/>
      <c r="Q38" s="56"/>
      <c r="S38" s="140">
        <v>0.65</v>
      </c>
      <c r="T38" s="32">
        <v>0.81</v>
      </c>
      <c r="U38" s="31"/>
      <c r="V38" s="31">
        <v>0.39</v>
      </c>
      <c r="W38" s="33"/>
      <c r="X38" s="30"/>
      <c r="Y38" s="30"/>
      <c r="Z38" s="30"/>
      <c r="AA38" s="30"/>
      <c r="AB38" s="30"/>
      <c r="AC38" s="31"/>
      <c r="AD38" s="32"/>
      <c r="AE38" s="30"/>
      <c r="AF38" s="109"/>
      <c r="AG38" s="30"/>
      <c r="AJ38" s="72"/>
      <c r="AK38" s="72"/>
      <c r="AL38" s="72"/>
      <c r="AM38" s="72"/>
    </row>
    <row r="39" spans="1:43" x14ac:dyDescent="0.25">
      <c r="A39" s="4" t="s">
        <v>60</v>
      </c>
      <c r="B39" s="4" t="s">
        <v>61</v>
      </c>
      <c r="C39" s="4" t="s">
        <v>62</v>
      </c>
      <c r="D39" s="4" t="s">
        <v>69</v>
      </c>
      <c r="E39" s="4" t="s">
        <v>29</v>
      </c>
      <c r="F39" s="30"/>
      <c r="G39" s="30"/>
      <c r="H39" s="30"/>
      <c r="J39" s="131"/>
      <c r="K39" s="25"/>
      <c r="M39" s="131"/>
      <c r="N39" s="131"/>
      <c r="O39" s="131"/>
      <c r="P39" s="131"/>
      <c r="Q39" s="56"/>
      <c r="S39" s="140">
        <v>0.63</v>
      </c>
      <c r="T39" s="32">
        <v>0.6</v>
      </c>
      <c r="U39" s="31"/>
      <c r="V39" s="31">
        <v>0.33</v>
      </c>
      <c r="W39" s="33"/>
      <c r="X39" s="30"/>
      <c r="Y39" s="30"/>
      <c r="Z39" s="30"/>
      <c r="AA39" s="30"/>
      <c r="AB39" s="30"/>
      <c r="AC39" s="31"/>
      <c r="AD39" s="32"/>
      <c r="AE39" s="30"/>
      <c r="AF39" s="109"/>
      <c r="AG39" s="30"/>
      <c r="AJ39" s="72"/>
      <c r="AK39" s="72"/>
      <c r="AL39" s="72"/>
      <c r="AM39" s="72"/>
    </row>
    <row r="40" spans="1:43" x14ac:dyDescent="0.25">
      <c r="A40" s="4" t="s">
        <v>60</v>
      </c>
      <c r="B40" s="4" t="s">
        <v>61</v>
      </c>
      <c r="C40" s="4" t="s">
        <v>62</v>
      </c>
      <c r="D40" s="4" t="s">
        <v>70</v>
      </c>
      <c r="E40" s="4" t="s">
        <v>29</v>
      </c>
      <c r="F40" s="30"/>
      <c r="G40" s="30"/>
      <c r="H40" s="30"/>
      <c r="J40" s="131"/>
      <c r="K40" s="25"/>
      <c r="M40" s="131"/>
      <c r="N40" s="131"/>
      <c r="O40" s="131"/>
      <c r="P40" s="131"/>
      <c r="Q40" s="56"/>
      <c r="S40" s="140">
        <v>0.69</v>
      </c>
      <c r="T40" s="32">
        <v>0.7</v>
      </c>
      <c r="U40" s="31"/>
      <c r="V40" s="31">
        <v>0.41</v>
      </c>
      <c r="W40" s="33"/>
      <c r="X40" s="30"/>
      <c r="Y40" s="30"/>
      <c r="Z40" s="30"/>
      <c r="AA40" s="30"/>
      <c r="AB40" s="30"/>
      <c r="AC40" s="31"/>
      <c r="AD40" s="32"/>
      <c r="AE40" s="30"/>
      <c r="AF40" s="109"/>
      <c r="AG40" s="30"/>
      <c r="AJ40" s="72"/>
      <c r="AK40" s="72"/>
      <c r="AL40" s="72"/>
      <c r="AM40" s="72"/>
    </row>
    <row r="41" spans="1:43" x14ac:dyDescent="0.25">
      <c r="A41" s="4" t="s">
        <v>60</v>
      </c>
      <c r="B41" s="4" t="s">
        <v>61</v>
      </c>
      <c r="C41" s="4" t="s">
        <v>62</v>
      </c>
      <c r="D41" s="4" t="s">
        <v>71</v>
      </c>
      <c r="E41" s="4" t="s">
        <v>29</v>
      </c>
      <c r="F41" s="30"/>
      <c r="G41" s="30"/>
      <c r="H41" s="30"/>
      <c r="J41" s="131"/>
      <c r="K41" s="25"/>
      <c r="M41" s="131"/>
      <c r="N41" s="131"/>
      <c r="O41" s="131"/>
      <c r="P41" s="131"/>
      <c r="Q41" s="56"/>
      <c r="S41" s="140">
        <v>0.78</v>
      </c>
      <c r="T41" s="32">
        <v>0.68</v>
      </c>
      <c r="U41" s="31"/>
      <c r="V41" s="31">
        <v>0.48</v>
      </c>
      <c r="W41" s="33"/>
      <c r="X41" s="30"/>
      <c r="Y41" s="30"/>
      <c r="Z41" s="30"/>
      <c r="AA41" s="30"/>
      <c r="AB41" s="30"/>
      <c r="AC41" s="31"/>
      <c r="AD41" s="32"/>
      <c r="AE41" s="30"/>
      <c r="AF41" s="109"/>
      <c r="AG41" s="30"/>
      <c r="AJ41" s="72"/>
      <c r="AK41" s="72"/>
      <c r="AL41" s="72"/>
      <c r="AM41" s="72"/>
    </row>
    <row r="42" spans="1:43" x14ac:dyDescent="0.25">
      <c r="A42" s="4" t="s">
        <v>60</v>
      </c>
      <c r="B42" s="4" t="s">
        <v>61</v>
      </c>
      <c r="C42" s="4" t="s">
        <v>62</v>
      </c>
      <c r="D42" s="4" t="s">
        <v>72</v>
      </c>
      <c r="E42" s="4" t="s">
        <v>29</v>
      </c>
      <c r="F42" s="30"/>
      <c r="G42" s="30"/>
      <c r="H42" s="30"/>
      <c r="J42" s="131"/>
      <c r="K42" s="25"/>
      <c r="M42" s="131"/>
      <c r="N42" s="131"/>
      <c r="O42" s="131"/>
      <c r="P42" s="131"/>
      <c r="Q42" s="56"/>
      <c r="S42" s="140">
        <v>0.67</v>
      </c>
      <c r="T42" s="32">
        <v>0.8</v>
      </c>
      <c r="U42" s="31"/>
      <c r="V42" s="31">
        <v>0.37</v>
      </c>
      <c r="W42" s="33"/>
      <c r="X42" s="30"/>
      <c r="Y42" s="30"/>
      <c r="Z42" s="30"/>
      <c r="AA42" s="30"/>
      <c r="AB42" s="30"/>
      <c r="AC42" s="31"/>
      <c r="AD42" s="32"/>
      <c r="AE42" s="30"/>
      <c r="AF42" s="109"/>
      <c r="AG42" s="30"/>
      <c r="AJ42" s="72"/>
      <c r="AK42" s="72"/>
      <c r="AL42" s="72"/>
      <c r="AM42" s="72"/>
    </row>
    <row r="43" spans="1:43" x14ac:dyDescent="0.25">
      <c r="A43" s="4" t="s">
        <v>60</v>
      </c>
      <c r="B43" s="4" t="s">
        <v>61</v>
      </c>
      <c r="C43" s="4" t="s">
        <v>62</v>
      </c>
      <c r="D43" s="4" t="s">
        <v>73</v>
      </c>
      <c r="E43" s="4" t="s">
        <v>29</v>
      </c>
      <c r="F43" s="30"/>
      <c r="G43" s="30"/>
      <c r="H43" s="30"/>
      <c r="J43" s="131"/>
      <c r="K43" s="25"/>
      <c r="M43" s="131"/>
      <c r="N43" s="131"/>
      <c r="O43" s="131"/>
      <c r="P43" s="131"/>
      <c r="Q43" s="56"/>
      <c r="S43" s="140">
        <v>0.46</v>
      </c>
      <c r="T43" s="32">
        <v>0.66</v>
      </c>
      <c r="U43" s="31"/>
      <c r="V43" s="31">
        <v>0.31</v>
      </c>
      <c r="W43" s="33"/>
      <c r="X43" s="30"/>
      <c r="Y43" s="30"/>
      <c r="Z43" s="30"/>
      <c r="AA43" s="30"/>
      <c r="AB43" s="30"/>
      <c r="AC43" s="31"/>
      <c r="AD43" s="32"/>
      <c r="AE43" s="30"/>
      <c r="AF43" s="109"/>
      <c r="AG43" s="30"/>
      <c r="AJ43" s="72"/>
      <c r="AK43" s="72"/>
      <c r="AL43" s="72"/>
      <c r="AM43" s="72"/>
    </row>
    <row r="44" spans="1:43" x14ac:dyDescent="0.25">
      <c r="A44" s="4" t="s">
        <v>60</v>
      </c>
      <c r="B44" s="4" t="s">
        <v>61</v>
      </c>
      <c r="C44" s="4" t="s">
        <v>62</v>
      </c>
      <c r="D44" s="4" t="s">
        <v>74</v>
      </c>
      <c r="E44" s="4" t="s">
        <v>29</v>
      </c>
      <c r="F44" s="30"/>
      <c r="G44" s="30"/>
      <c r="H44" s="30"/>
      <c r="J44" s="131"/>
      <c r="K44" s="25"/>
      <c r="M44" s="131"/>
      <c r="N44" s="131"/>
      <c r="O44" s="131"/>
      <c r="P44" s="131"/>
      <c r="Q44" s="56"/>
      <c r="S44" s="140">
        <v>0.53</v>
      </c>
      <c r="T44" s="32">
        <v>0.72</v>
      </c>
      <c r="U44" s="31"/>
      <c r="V44" s="31">
        <v>0.23</v>
      </c>
      <c r="W44" s="33"/>
      <c r="X44" s="30"/>
      <c r="Y44" s="30"/>
      <c r="Z44" s="30"/>
      <c r="AA44" s="30"/>
      <c r="AB44" s="30"/>
      <c r="AC44" s="31"/>
      <c r="AD44" s="32"/>
      <c r="AE44" s="30"/>
      <c r="AF44" s="109"/>
      <c r="AG44" s="30"/>
      <c r="AJ44" s="72"/>
      <c r="AK44" s="72"/>
      <c r="AL44" s="72"/>
      <c r="AM44" s="72"/>
    </row>
    <row r="45" spans="1:43" x14ac:dyDescent="0.25">
      <c r="A45" s="4" t="s">
        <v>60</v>
      </c>
      <c r="B45" s="4" t="s">
        <v>61</v>
      </c>
      <c r="C45" s="4" t="s">
        <v>62</v>
      </c>
      <c r="D45" s="4" t="s">
        <v>75</v>
      </c>
      <c r="E45" s="4" t="s">
        <v>29</v>
      </c>
      <c r="F45" s="30"/>
      <c r="G45" s="30"/>
      <c r="H45" s="30"/>
      <c r="J45" s="131"/>
      <c r="K45" s="25"/>
      <c r="M45" s="131"/>
      <c r="N45" s="131"/>
      <c r="O45" s="131"/>
      <c r="P45" s="131"/>
      <c r="Q45" s="56"/>
      <c r="S45" s="140">
        <v>0.9</v>
      </c>
      <c r="T45" s="32">
        <v>0.7</v>
      </c>
      <c r="U45" s="31"/>
      <c r="V45" s="31">
        <v>0.5</v>
      </c>
      <c r="W45" s="33"/>
      <c r="X45" s="30"/>
      <c r="Y45" s="30"/>
      <c r="Z45" s="30"/>
      <c r="AA45" s="30"/>
      <c r="AB45" s="30"/>
      <c r="AC45" s="31"/>
      <c r="AD45" s="32"/>
      <c r="AE45" s="30"/>
      <c r="AF45" s="109"/>
      <c r="AG45" s="30"/>
      <c r="AJ45" s="72"/>
      <c r="AK45" s="72"/>
      <c r="AL45" s="72"/>
      <c r="AM45" s="72"/>
    </row>
    <row r="46" spans="1:43" x14ac:dyDescent="0.25">
      <c r="A46" s="4" t="s">
        <v>60</v>
      </c>
      <c r="B46" s="4" t="s">
        <v>61</v>
      </c>
      <c r="C46" s="4" t="s">
        <v>62</v>
      </c>
      <c r="D46" s="4" t="s">
        <v>76</v>
      </c>
      <c r="E46" s="4" t="s">
        <v>29</v>
      </c>
      <c r="F46" s="30"/>
      <c r="G46" s="30"/>
      <c r="H46" s="30"/>
      <c r="J46" s="131"/>
      <c r="K46" s="25"/>
      <c r="M46" s="131"/>
      <c r="N46" s="131"/>
      <c r="O46" s="131"/>
      <c r="P46" s="131"/>
      <c r="Q46" s="56"/>
      <c r="S46" s="140">
        <v>0.69</v>
      </c>
      <c r="T46" s="32">
        <v>0.76</v>
      </c>
      <c r="U46" s="31"/>
      <c r="V46" s="31">
        <v>0.28000000000000003</v>
      </c>
      <c r="W46" s="33"/>
      <c r="X46" s="30"/>
      <c r="Y46" s="30"/>
      <c r="Z46" s="30"/>
      <c r="AA46" s="30"/>
      <c r="AB46" s="30"/>
      <c r="AC46" s="31"/>
      <c r="AD46" s="32"/>
      <c r="AE46" s="30"/>
      <c r="AF46" s="109"/>
      <c r="AG46" s="30"/>
      <c r="AJ46" s="72"/>
      <c r="AK46" s="72"/>
      <c r="AL46" s="72"/>
      <c r="AM46" s="72"/>
    </row>
    <row r="47" spans="1:43" s="15" customFormat="1" x14ac:dyDescent="0.25">
      <c r="A47" s="14" t="s">
        <v>60</v>
      </c>
      <c r="B47" s="14" t="s">
        <v>61</v>
      </c>
      <c r="C47" s="14" t="s">
        <v>77</v>
      </c>
      <c r="D47" s="14"/>
      <c r="E47" s="14"/>
      <c r="F47" s="8">
        <v>0.64700000000000002</v>
      </c>
      <c r="G47" s="8">
        <v>32.799999999999997</v>
      </c>
      <c r="H47" s="8">
        <v>0.42</v>
      </c>
      <c r="I47" s="26">
        <v>0.67700000000000005</v>
      </c>
      <c r="J47" s="26">
        <v>0.46500000000000002</v>
      </c>
      <c r="K47" s="150"/>
      <c r="L47" s="26">
        <v>0.14199999999999999</v>
      </c>
      <c r="M47" s="26">
        <v>7.0000000000000007E-2</v>
      </c>
      <c r="N47" s="26"/>
      <c r="O47" s="55">
        <v>51.2</v>
      </c>
      <c r="P47" s="55">
        <v>19.8</v>
      </c>
      <c r="Q47" s="55">
        <v>13.3</v>
      </c>
      <c r="R47" s="136">
        <v>0.4385</v>
      </c>
      <c r="S47" s="120">
        <v>0.28570000000000001</v>
      </c>
      <c r="T47" s="29">
        <v>0.16600000000000001</v>
      </c>
      <c r="U47" s="26">
        <v>6.0000000000000001E-3</v>
      </c>
      <c r="V47" s="26">
        <v>0.111</v>
      </c>
      <c r="W47" s="9">
        <v>743</v>
      </c>
      <c r="X47" s="8">
        <v>3.52</v>
      </c>
      <c r="Y47" s="8">
        <v>85.25</v>
      </c>
      <c r="Z47" s="8">
        <v>71</v>
      </c>
      <c r="AA47" s="8">
        <v>56</v>
      </c>
      <c r="AB47" s="8">
        <v>122</v>
      </c>
      <c r="AC47" s="26">
        <v>0.36499999999999999</v>
      </c>
      <c r="AD47" s="29">
        <v>0.27500000000000002</v>
      </c>
      <c r="AE47" s="8">
        <v>39.200000000000003</v>
      </c>
      <c r="AF47" s="119">
        <f>(924453/AQ47)</f>
        <v>0.20796568178080765</v>
      </c>
      <c r="AG47" s="8"/>
      <c r="AH47" s="46">
        <v>244961</v>
      </c>
      <c r="AI47" s="46"/>
      <c r="AJ47" s="70"/>
      <c r="AK47" s="70"/>
      <c r="AL47" s="70"/>
      <c r="AM47" s="70"/>
      <c r="AQ47" s="118">
        <v>4445219</v>
      </c>
    </row>
    <row r="48" spans="1:43" x14ac:dyDescent="0.25">
      <c r="A48" s="4" t="s">
        <v>60</v>
      </c>
      <c r="B48" s="4" t="s">
        <v>61</v>
      </c>
      <c r="C48" s="4" t="s">
        <v>77</v>
      </c>
      <c r="D48" s="4" t="s">
        <v>78</v>
      </c>
      <c r="E48" s="4" t="s">
        <v>29</v>
      </c>
      <c r="F48" s="30"/>
      <c r="G48" s="30"/>
      <c r="H48" s="30"/>
      <c r="J48" s="131"/>
      <c r="K48" s="131"/>
      <c r="M48" s="131"/>
      <c r="N48" s="131"/>
      <c r="O48" s="56"/>
      <c r="P48" s="56"/>
      <c r="Q48" s="56"/>
      <c r="T48" s="32"/>
      <c r="U48" s="31"/>
      <c r="V48" s="31"/>
      <c r="W48" s="33"/>
      <c r="X48" s="30"/>
      <c r="Y48" s="30"/>
      <c r="Z48" s="30"/>
      <c r="AA48" s="30"/>
      <c r="AB48" s="30"/>
      <c r="AC48" s="31"/>
      <c r="AD48" s="32"/>
      <c r="AE48" s="30"/>
      <c r="AF48" s="109"/>
      <c r="AG48" s="30"/>
      <c r="AJ48" s="72"/>
      <c r="AK48" s="72"/>
      <c r="AL48" s="72"/>
      <c r="AM48" s="72"/>
    </row>
    <row r="49" spans="1:43" x14ac:dyDescent="0.25">
      <c r="A49" s="4" t="s">
        <v>60</v>
      </c>
      <c r="B49" s="4" t="s">
        <v>61</v>
      </c>
      <c r="C49" s="4" t="s">
        <v>77</v>
      </c>
      <c r="D49" s="4" t="s">
        <v>79</v>
      </c>
      <c r="E49" s="4" t="s">
        <v>29</v>
      </c>
      <c r="F49" s="30"/>
      <c r="G49" s="30"/>
      <c r="H49" s="30"/>
      <c r="J49" s="131"/>
      <c r="K49" s="131"/>
      <c r="M49" s="131"/>
      <c r="N49" s="131"/>
      <c r="O49" s="56"/>
      <c r="P49" s="56"/>
      <c r="Q49" s="56"/>
      <c r="T49" s="32"/>
      <c r="U49" s="31"/>
      <c r="V49" s="31"/>
      <c r="W49" s="33"/>
      <c r="X49" s="30"/>
      <c r="Y49" s="30"/>
      <c r="Z49" s="30"/>
      <c r="AA49" s="30"/>
      <c r="AB49" s="30"/>
      <c r="AC49" s="31"/>
      <c r="AD49" s="32"/>
      <c r="AE49" s="30"/>
      <c r="AF49" s="109"/>
      <c r="AG49" s="30"/>
      <c r="AJ49" s="72"/>
      <c r="AK49" s="72"/>
      <c r="AL49" s="72"/>
      <c r="AM49" s="72"/>
    </row>
    <row r="50" spans="1:43" x14ac:dyDescent="0.25">
      <c r="A50" s="4" t="s">
        <v>60</v>
      </c>
      <c r="B50" s="4" t="s">
        <v>61</v>
      </c>
      <c r="C50" s="4" t="s">
        <v>77</v>
      </c>
      <c r="D50" s="4" t="s">
        <v>80</v>
      </c>
      <c r="E50" s="4" t="s">
        <v>29</v>
      </c>
      <c r="F50" s="30"/>
      <c r="G50" s="30"/>
      <c r="H50" s="30"/>
      <c r="J50" s="131"/>
      <c r="K50" s="131"/>
      <c r="M50" s="131"/>
      <c r="N50" s="131"/>
      <c r="O50" s="56"/>
      <c r="P50" s="56"/>
      <c r="Q50" s="56"/>
      <c r="T50" s="32"/>
      <c r="U50" s="31"/>
      <c r="V50" s="31"/>
      <c r="W50" s="33"/>
      <c r="X50" s="30"/>
      <c r="Y50" s="30"/>
      <c r="Z50" s="30"/>
      <c r="AA50" s="30"/>
      <c r="AB50" s="30"/>
      <c r="AC50" s="31"/>
      <c r="AD50" s="32"/>
      <c r="AE50" s="30"/>
      <c r="AF50" s="109"/>
      <c r="AG50" s="30"/>
      <c r="AJ50" s="72"/>
      <c r="AK50" s="72"/>
      <c r="AL50" s="72"/>
      <c r="AM50" s="72"/>
    </row>
    <row r="51" spans="1:43" x14ac:dyDescent="0.25">
      <c r="A51" s="4" t="s">
        <v>60</v>
      </c>
      <c r="B51" s="4" t="s">
        <v>61</v>
      </c>
      <c r="C51" s="4" t="s">
        <v>77</v>
      </c>
      <c r="D51" s="4" t="s">
        <v>81</v>
      </c>
      <c r="E51" s="4" t="s">
        <v>29</v>
      </c>
      <c r="F51" s="30"/>
      <c r="G51" s="30"/>
      <c r="H51" s="30"/>
      <c r="J51" s="131"/>
      <c r="K51" s="131"/>
      <c r="M51" s="131"/>
      <c r="N51" s="131"/>
      <c r="O51" s="56"/>
      <c r="P51" s="56"/>
      <c r="Q51" s="56"/>
      <c r="T51" s="32"/>
      <c r="U51" s="31"/>
      <c r="V51" s="31"/>
      <c r="W51" s="33"/>
      <c r="X51" s="30"/>
      <c r="Y51" s="30"/>
      <c r="Z51" s="30"/>
      <c r="AA51" s="30"/>
      <c r="AB51" s="30"/>
      <c r="AC51" s="31"/>
      <c r="AD51" s="32"/>
      <c r="AE51" s="30"/>
      <c r="AF51" s="109"/>
      <c r="AG51" s="30"/>
      <c r="AJ51" s="72"/>
      <c r="AK51" s="72"/>
      <c r="AL51" s="72"/>
      <c r="AM51" s="72"/>
    </row>
    <row r="52" spans="1:43" x14ac:dyDescent="0.25">
      <c r="A52" s="4" t="s">
        <v>60</v>
      </c>
      <c r="B52" s="4" t="s">
        <v>61</v>
      </c>
      <c r="C52" s="4" t="s">
        <v>77</v>
      </c>
      <c r="D52" s="4" t="s">
        <v>82</v>
      </c>
      <c r="E52" s="4" t="s">
        <v>29</v>
      </c>
      <c r="F52" s="30"/>
      <c r="G52" s="30"/>
      <c r="H52" s="30"/>
      <c r="J52" s="131"/>
      <c r="K52" s="131"/>
      <c r="M52" s="131"/>
      <c r="N52" s="131"/>
      <c r="O52" s="56"/>
      <c r="P52" s="56"/>
      <c r="Q52" s="56"/>
      <c r="T52" s="32"/>
      <c r="U52" s="31"/>
      <c r="V52" s="31"/>
      <c r="W52" s="33"/>
      <c r="X52" s="30"/>
      <c r="Y52" s="30"/>
      <c r="Z52" s="30"/>
      <c r="AA52" s="30"/>
      <c r="AB52" s="30"/>
      <c r="AC52" s="31"/>
      <c r="AD52" s="32"/>
      <c r="AE52" s="30"/>
      <c r="AF52" s="109"/>
      <c r="AG52" s="30"/>
      <c r="AH52" s="45">
        <v>40057</v>
      </c>
      <c r="AJ52" s="72"/>
      <c r="AK52" s="72"/>
      <c r="AL52" s="72"/>
      <c r="AM52" s="72"/>
    </row>
    <row r="53" spans="1:43" x14ac:dyDescent="0.25">
      <c r="A53" s="4" t="s">
        <v>60</v>
      </c>
      <c r="B53" s="4" t="s">
        <v>61</v>
      </c>
      <c r="C53" s="4" t="s">
        <v>77</v>
      </c>
      <c r="D53" s="4" t="s">
        <v>83</v>
      </c>
      <c r="E53" s="4" t="s">
        <v>29</v>
      </c>
      <c r="F53" s="30"/>
      <c r="G53" s="30"/>
      <c r="H53" s="30"/>
      <c r="J53" s="131"/>
      <c r="K53" s="131"/>
      <c r="M53" s="131"/>
      <c r="N53" s="131"/>
      <c r="O53" s="56"/>
      <c r="P53" s="56"/>
      <c r="Q53" s="56"/>
      <c r="T53" s="32"/>
      <c r="U53" s="31"/>
      <c r="V53" s="31"/>
      <c r="W53" s="33"/>
      <c r="X53" s="30"/>
      <c r="Y53" s="30"/>
      <c r="Z53" s="30"/>
      <c r="AA53" s="30"/>
      <c r="AB53" s="30"/>
      <c r="AC53" s="31"/>
      <c r="AD53" s="32"/>
      <c r="AE53" s="30"/>
      <c r="AF53" s="109"/>
      <c r="AG53" s="30"/>
      <c r="AJ53" s="72"/>
      <c r="AK53" s="72"/>
      <c r="AL53" s="72"/>
      <c r="AM53" s="72"/>
    </row>
    <row r="54" spans="1:43" x14ac:dyDescent="0.25">
      <c r="A54" s="4" t="s">
        <v>60</v>
      </c>
      <c r="B54" s="4" t="s">
        <v>61</v>
      </c>
      <c r="C54" s="4" t="s">
        <v>77</v>
      </c>
      <c r="D54" s="4" t="s">
        <v>84</v>
      </c>
      <c r="E54" s="4" t="s">
        <v>29</v>
      </c>
      <c r="F54" s="30"/>
      <c r="G54" s="30"/>
      <c r="H54" s="30"/>
      <c r="J54" s="131"/>
      <c r="K54" s="131"/>
      <c r="M54" s="131"/>
      <c r="N54" s="131"/>
      <c r="O54" s="56"/>
      <c r="P54" s="56"/>
      <c r="Q54" s="56"/>
      <c r="T54" s="32"/>
      <c r="U54" s="31"/>
      <c r="V54" s="31"/>
      <c r="W54" s="33"/>
      <c r="X54" s="30"/>
      <c r="Y54" s="30"/>
      <c r="Z54" s="30"/>
      <c r="AA54" s="30"/>
      <c r="AB54" s="30"/>
      <c r="AC54" s="31"/>
      <c r="AD54" s="32"/>
      <c r="AE54" s="30"/>
      <c r="AF54" s="109"/>
      <c r="AG54" s="30"/>
      <c r="AH54" s="45">
        <v>204904</v>
      </c>
      <c r="AJ54" s="72"/>
      <c r="AK54" s="72"/>
      <c r="AL54" s="72"/>
      <c r="AM54" s="72"/>
    </row>
    <row r="55" spans="1:43" x14ac:dyDescent="0.25">
      <c r="A55" s="4" t="s">
        <v>60</v>
      </c>
      <c r="B55" s="4" t="s">
        <v>61</v>
      </c>
      <c r="C55" s="4" t="s">
        <v>77</v>
      </c>
      <c r="D55" s="4" t="s">
        <v>85</v>
      </c>
      <c r="E55" s="4" t="s">
        <v>29</v>
      </c>
      <c r="F55" s="30"/>
      <c r="G55" s="30"/>
      <c r="H55" s="30"/>
      <c r="J55" s="131"/>
      <c r="K55" s="131"/>
      <c r="M55" s="131"/>
      <c r="N55" s="131"/>
      <c r="O55" s="56"/>
      <c r="P55" s="56"/>
      <c r="Q55" s="56"/>
      <c r="T55" s="32"/>
      <c r="U55" s="31"/>
      <c r="V55" s="31"/>
      <c r="W55" s="33"/>
      <c r="X55" s="30"/>
      <c r="Y55" s="30"/>
      <c r="Z55" s="30"/>
      <c r="AA55" s="30"/>
      <c r="AB55" s="30"/>
      <c r="AC55" s="31"/>
      <c r="AD55" s="32"/>
      <c r="AE55" s="30"/>
      <c r="AF55" s="109"/>
      <c r="AG55" s="30"/>
      <c r="AJ55" s="72"/>
      <c r="AK55" s="72"/>
      <c r="AL55" s="72"/>
      <c r="AM55" s="72"/>
    </row>
    <row r="56" spans="1:43" x14ac:dyDescent="0.25">
      <c r="A56" s="4" t="s">
        <v>60</v>
      </c>
      <c r="B56" s="4" t="s">
        <v>61</v>
      </c>
      <c r="C56" s="4" t="s">
        <v>77</v>
      </c>
      <c r="D56" s="4" t="s">
        <v>86</v>
      </c>
      <c r="E56" s="4" t="s">
        <v>29</v>
      </c>
      <c r="F56" s="30"/>
      <c r="G56" s="30"/>
      <c r="H56" s="30"/>
      <c r="J56" s="131"/>
      <c r="K56" s="131"/>
      <c r="M56" s="131"/>
      <c r="N56" s="131"/>
      <c r="O56" s="56"/>
      <c r="P56" s="56"/>
      <c r="Q56" s="56"/>
      <c r="T56" s="32"/>
      <c r="U56" s="31"/>
      <c r="V56" s="31"/>
      <c r="W56" s="33"/>
      <c r="X56" s="30"/>
      <c r="Y56" s="30"/>
      <c r="Z56" s="30"/>
      <c r="AA56" s="30"/>
      <c r="AB56" s="30"/>
      <c r="AC56" s="31"/>
      <c r="AD56" s="32"/>
      <c r="AE56" s="30"/>
      <c r="AF56" s="109"/>
      <c r="AG56" s="30"/>
      <c r="AJ56" s="72"/>
      <c r="AK56" s="72"/>
      <c r="AL56" s="72"/>
      <c r="AM56" s="72"/>
    </row>
    <row r="57" spans="1:43" s="15" customFormat="1" x14ac:dyDescent="0.25">
      <c r="A57" s="14" t="s">
        <v>60</v>
      </c>
      <c r="B57" s="14" t="s">
        <v>61</v>
      </c>
      <c r="C57" s="14" t="s">
        <v>87</v>
      </c>
      <c r="D57" s="14"/>
      <c r="E57" s="14"/>
      <c r="F57" s="8">
        <v>0.57399999999999995</v>
      </c>
      <c r="G57" s="8">
        <v>29.6</v>
      </c>
      <c r="H57" s="8">
        <v>0.33</v>
      </c>
      <c r="I57" s="26">
        <v>0.97099999999999997</v>
      </c>
      <c r="J57" s="26">
        <v>0.85699999999999998</v>
      </c>
      <c r="K57" s="131"/>
      <c r="L57" s="26">
        <v>0.14299999999999999</v>
      </c>
      <c r="M57" s="26">
        <v>9.9000000000000005E-2</v>
      </c>
      <c r="N57" s="131"/>
      <c r="O57" s="55">
        <v>64.8</v>
      </c>
      <c r="P57" s="55">
        <v>34.1</v>
      </c>
      <c r="Q57" s="55">
        <v>44.28</v>
      </c>
      <c r="R57" s="136">
        <v>0.5151</v>
      </c>
      <c r="S57" s="120">
        <v>0.83499999999999996</v>
      </c>
      <c r="T57" s="29">
        <v>0.24099999999999999</v>
      </c>
      <c r="U57" s="26">
        <v>2.5000000000000001E-2</v>
      </c>
      <c r="V57" s="26">
        <v>9.4E-2</v>
      </c>
      <c r="W57" s="9">
        <v>694</v>
      </c>
      <c r="X57" s="8">
        <v>4.25</v>
      </c>
      <c r="Y57" s="8">
        <v>94.47</v>
      </c>
      <c r="Z57" s="8">
        <v>78</v>
      </c>
      <c r="AA57" s="8">
        <v>41</v>
      </c>
      <c r="AB57" s="8">
        <v>116</v>
      </c>
      <c r="AC57" s="26">
        <v>0.441</v>
      </c>
      <c r="AD57" s="29">
        <v>6.6000000000000003E-2</v>
      </c>
      <c r="AE57" s="8">
        <v>8.3000000000000007</v>
      </c>
      <c r="AF57" s="120">
        <f>(65061/AQ57)</f>
        <v>4.3578680345848385E-3</v>
      </c>
      <c r="AG57" s="8"/>
      <c r="AH57" s="46">
        <v>0</v>
      </c>
      <c r="AI57" s="46"/>
      <c r="AJ57" s="70"/>
      <c r="AK57" s="70"/>
      <c r="AL57" s="70"/>
      <c r="AM57" s="70"/>
      <c r="AQ57" s="118">
        <v>14929548</v>
      </c>
    </row>
    <row r="58" spans="1:43" x14ac:dyDescent="0.25">
      <c r="A58" s="4" t="s">
        <v>60</v>
      </c>
      <c r="B58" s="4" t="s">
        <v>61</v>
      </c>
      <c r="C58" s="4" t="s">
        <v>87</v>
      </c>
      <c r="D58" s="4" t="s">
        <v>88</v>
      </c>
      <c r="E58" s="4" t="s">
        <v>29</v>
      </c>
      <c r="F58" s="30"/>
      <c r="G58" s="30"/>
      <c r="H58" s="30"/>
      <c r="J58" s="131"/>
      <c r="K58" s="131"/>
      <c r="M58" s="131"/>
      <c r="N58" s="131"/>
      <c r="O58" s="56"/>
      <c r="P58" s="56"/>
      <c r="Q58" s="56"/>
      <c r="S58" s="140"/>
      <c r="T58" s="32"/>
      <c r="U58" s="31"/>
      <c r="V58" s="31"/>
      <c r="W58" s="33"/>
      <c r="X58" s="30"/>
      <c r="Y58" s="30"/>
      <c r="Z58" s="30"/>
      <c r="AA58" s="30"/>
      <c r="AB58" s="30"/>
      <c r="AC58" s="31"/>
      <c r="AD58" s="32"/>
      <c r="AE58" s="30"/>
      <c r="AF58" s="109"/>
      <c r="AG58" s="30"/>
      <c r="AJ58" s="72"/>
      <c r="AK58" s="72"/>
      <c r="AL58" s="72"/>
      <c r="AM58" s="72"/>
    </row>
    <row r="59" spans="1:43" x14ac:dyDescent="0.25">
      <c r="A59" s="4" t="s">
        <v>60</v>
      </c>
      <c r="B59" s="4" t="s">
        <v>61</v>
      </c>
      <c r="C59" s="4" t="s">
        <v>87</v>
      </c>
      <c r="D59" s="4" t="s">
        <v>89</v>
      </c>
      <c r="E59" s="4" t="s">
        <v>29</v>
      </c>
      <c r="F59" s="30"/>
      <c r="G59" s="30"/>
      <c r="H59" s="30"/>
      <c r="J59" s="131"/>
      <c r="K59" s="131"/>
      <c r="M59" s="131"/>
      <c r="N59" s="131"/>
      <c r="O59" s="56"/>
      <c r="P59" s="56"/>
      <c r="Q59" s="56"/>
      <c r="S59" s="140">
        <v>0.78</v>
      </c>
      <c r="T59" s="32">
        <v>0.68</v>
      </c>
      <c r="U59" s="31"/>
      <c r="V59" s="31">
        <v>0.15</v>
      </c>
      <c r="W59" s="33"/>
      <c r="X59" s="30"/>
      <c r="Y59" s="30"/>
      <c r="Z59" s="30"/>
      <c r="AA59" s="30"/>
      <c r="AB59" s="30"/>
      <c r="AC59" s="31"/>
      <c r="AD59" s="32"/>
      <c r="AE59" s="30"/>
      <c r="AF59" s="109"/>
      <c r="AG59" s="30"/>
      <c r="AJ59" s="72"/>
      <c r="AK59" s="72"/>
      <c r="AL59" s="72"/>
      <c r="AM59" s="72"/>
    </row>
    <row r="60" spans="1:43" x14ac:dyDescent="0.25">
      <c r="A60" s="4" t="s">
        <v>60</v>
      </c>
      <c r="B60" s="4" t="s">
        <v>61</v>
      </c>
      <c r="C60" s="4" t="s">
        <v>87</v>
      </c>
      <c r="D60" s="4" t="s">
        <v>90</v>
      </c>
      <c r="E60" s="4" t="s">
        <v>29</v>
      </c>
      <c r="F60" s="30"/>
      <c r="G60" s="30"/>
      <c r="H60" s="30"/>
      <c r="J60" s="131"/>
      <c r="K60" s="131"/>
      <c r="M60" s="131"/>
      <c r="N60" s="131"/>
      <c r="O60" s="56"/>
      <c r="P60" s="56"/>
      <c r="Q60" s="56"/>
      <c r="S60" s="140">
        <v>0</v>
      </c>
      <c r="T60" s="32">
        <v>0</v>
      </c>
      <c r="U60" s="31"/>
      <c r="V60" s="31">
        <v>0</v>
      </c>
      <c r="W60" s="33"/>
      <c r="X60" s="30"/>
      <c r="Y60" s="30"/>
      <c r="Z60" s="30"/>
      <c r="AA60" s="30"/>
      <c r="AB60" s="30"/>
      <c r="AC60" s="31"/>
      <c r="AD60" s="32"/>
      <c r="AE60" s="30"/>
      <c r="AF60" s="109"/>
      <c r="AG60" s="30"/>
      <c r="AJ60" s="72"/>
      <c r="AK60" s="72"/>
      <c r="AL60" s="72"/>
      <c r="AM60" s="72"/>
    </row>
    <row r="61" spans="1:43" x14ac:dyDescent="0.25">
      <c r="A61" s="4" t="s">
        <v>60</v>
      </c>
      <c r="B61" s="4" t="s">
        <v>61</v>
      </c>
      <c r="C61" s="4" t="s">
        <v>87</v>
      </c>
      <c r="D61" s="4" t="s">
        <v>91</v>
      </c>
      <c r="E61" s="4" t="s">
        <v>29</v>
      </c>
      <c r="F61" s="30"/>
      <c r="G61" s="30"/>
      <c r="H61" s="30"/>
      <c r="J61" s="131"/>
      <c r="K61" s="131"/>
      <c r="M61" s="131"/>
      <c r="N61" s="131"/>
      <c r="O61" s="56"/>
      <c r="P61" s="56"/>
      <c r="Q61" s="56"/>
      <c r="S61" s="140"/>
      <c r="T61" s="32"/>
      <c r="U61" s="31"/>
      <c r="V61" s="31"/>
      <c r="W61" s="33"/>
      <c r="X61" s="30"/>
      <c r="Y61" s="30"/>
      <c r="Z61" s="30"/>
      <c r="AA61" s="30"/>
      <c r="AB61" s="30"/>
      <c r="AC61" s="31"/>
      <c r="AD61" s="32"/>
      <c r="AE61" s="30"/>
      <c r="AF61" s="109"/>
      <c r="AG61" s="30"/>
      <c r="AJ61" s="72"/>
      <c r="AK61" s="72"/>
      <c r="AL61" s="72"/>
      <c r="AM61" s="72"/>
    </row>
    <row r="62" spans="1:43" x14ac:dyDescent="0.25">
      <c r="A62" s="4" t="s">
        <v>60</v>
      </c>
      <c r="B62" s="4" t="s">
        <v>61</v>
      </c>
      <c r="C62" s="4" t="s">
        <v>87</v>
      </c>
      <c r="D62" s="4" t="s">
        <v>92</v>
      </c>
      <c r="E62" s="4" t="s">
        <v>29</v>
      </c>
      <c r="F62" s="30"/>
      <c r="G62" s="30"/>
      <c r="H62" s="30"/>
      <c r="J62" s="131"/>
      <c r="K62" s="131"/>
      <c r="M62" s="131"/>
      <c r="N62" s="131"/>
      <c r="O62" s="56"/>
      <c r="P62" s="56"/>
      <c r="Q62" s="56"/>
      <c r="S62" s="140">
        <v>0.93</v>
      </c>
      <c r="T62" s="32">
        <v>0.76</v>
      </c>
      <c r="U62" s="31"/>
      <c r="V62" s="31">
        <v>0.12</v>
      </c>
      <c r="W62" s="33"/>
      <c r="X62" s="30"/>
      <c r="Y62" s="30"/>
      <c r="Z62" s="30"/>
      <c r="AA62" s="30"/>
      <c r="AB62" s="30"/>
      <c r="AC62" s="31"/>
      <c r="AD62" s="32"/>
      <c r="AE62" s="30"/>
      <c r="AF62" s="109"/>
      <c r="AG62" s="30"/>
      <c r="AJ62" s="72"/>
      <c r="AK62" s="72"/>
      <c r="AL62" s="72"/>
      <c r="AM62" s="72"/>
    </row>
    <row r="63" spans="1:43" x14ac:dyDescent="0.25">
      <c r="A63" s="4" t="s">
        <v>60</v>
      </c>
      <c r="B63" s="4" t="s">
        <v>61</v>
      </c>
      <c r="C63" s="4" t="s">
        <v>87</v>
      </c>
      <c r="D63" s="4" t="s">
        <v>93</v>
      </c>
      <c r="E63" s="4" t="s">
        <v>29</v>
      </c>
      <c r="F63" s="30"/>
      <c r="G63" s="30"/>
      <c r="H63" s="30"/>
      <c r="J63" s="131"/>
      <c r="K63" s="131"/>
      <c r="M63" s="131"/>
      <c r="N63" s="131"/>
      <c r="O63" s="56"/>
      <c r="P63" s="56"/>
      <c r="Q63" s="56"/>
      <c r="S63" s="140"/>
      <c r="T63" s="32"/>
      <c r="U63" s="31"/>
      <c r="V63" s="31"/>
      <c r="W63" s="33"/>
      <c r="X63" s="30"/>
      <c r="Y63" s="30"/>
      <c r="Z63" s="30"/>
      <c r="AA63" s="30"/>
      <c r="AB63" s="30"/>
      <c r="AC63" s="31"/>
      <c r="AD63" s="32"/>
      <c r="AE63" s="30"/>
      <c r="AF63" s="109"/>
      <c r="AG63" s="30"/>
      <c r="AJ63" s="72"/>
      <c r="AK63" s="72"/>
      <c r="AL63" s="72"/>
      <c r="AM63" s="72"/>
    </row>
    <row r="64" spans="1:43" x14ac:dyDescent="0.25">
      <c r="A64" s="4" t="s">
        <v>60</v>
      </c>
      <c r="B64" s="4" t="s">
        <v>61</v>
      </c>
      <c r="C64" s="4" t="s">
        <v>87</v>
      </c>
      <c r="D64" s="4" t="s">
        <v>94</v>
      </c>
      <c r="E64" s="4" t="s">
        <v>29</v>
      </c>
      <c r="F64" s="30"/>
      <c r="G64" s="30"/>
      <c r="H64" s="30"/>
      <c r="J64" s="131"/>
      <c r="K64" s="131"/>
      <c r="M64" s="131"/>
      <c r="N64" s="131"/>
      <c r="O64" s="56"/>
      <c r="P64" s="56"/>
      <c r="Q64" s="56"/>
      <c r="S64" s="140">
        <v>0.88</v>
      </c>
      <c r="T64" s="32">
        <v>0.82</v>
      </c>
      <c r="U64" s="31"/>
      <c r="V64" s="31">
        <v>0.15</v>
      </c>
      <c r="W64" s="33"/>
      <c r="X64" s="30"/>
      <c r="Y64" s="30"/>
      <c r="Z64" s="30"/>
      <c r="AA64" s="30"/>
      <c r="AB64" s="30"/>
      <c r="AC64" s="31"/>
      <c r="AD64" s="32"/>
      <c r="AE64" s="30"/>
      <c r="AF64" s="109"/>
      <c r="AG64" s="30"/>
      <c r="AJ64" s="72"/>
      <c r="AK64" s="72"/>
      <c r="AL64" s="72"/>
      <c r="AM64" s="72"/>
    </row>
    <row r="65" spans="1:43" x14ac:dyDescent="0.25">
      <c r="A65" s="4" t="s">
        <v>60</v>
      </c>
      <c r="B65" s="4" t="s">
        <v>61</v>
      </c>
      <c r="C65" s="4" t="s">
        <v>87</v>
      </c>
      <c r="D65" s="4" t="s">
        <v>95</v>
      </c>
      <c r="E65" s="4" t="s">
        <v>29</v>
      </c>
      <c r="F65" s="30"/>
      <c r="G65" s="30"/>
      <c r="H65" s="30"/>
      <c r="J65" s="131"/>
      <c r="K65" s="131"/>
      <c r="M65" s="131"/>
      <c r="N65" s="131"/>
      <c r="O65" s="56"/>
      <c r="P65" s="56"/>
      <c r="Q65" s="56"/>
      <c r="S65" s="140">
        <v>0.52</v>
      </c>
      <c r="T65" s="32">
        <v>0.88</v>
      </c>
      <c r="U65" s="31"/>
      <c r="V65" s="31">
        <v>0.19</v>
      </c>
      <c r="W65" s="33"/>
      <c r="X65" s="30"/>
      <c r="Y65" s="30"/>
      <c r="Z65" s="30"/>
      <c r="AA65" s="30"/>
      <c r="AB65" s="30"/>
      <c r="AC65" s="31"/>
      <c r="AD65" s="32"/>
      <c r="AE65" s="30"/>
      <c r="AF65" s="109"/>
      <c r="AG65" s="30"/>
      <c r="AJ65" s="72"/>
      <c r="AK65" s="72"/>
      <c r="AL65" s="72"/>
      <c r="AM65" s="72"/>
    </row>
    <row r="66" spans="1:43" x14ac:dyDescent="0.25">
      <c r="A66" s="4" t="s">
        <v>60</v>
      </c>
      <c r="B66" s="4" t="s">
        <v>61</v>
      </c>
      <c r="C66" s="4" t="s">
        <v>87</v>
      </c>
      <c r="D66" s="4" t="s">
        <v>96</v>
      </c>
      <c r="E66" s="4" t="s">
        <v>29</v>
      </c>
      <c r="F66" s="30"/>
      <c r="G66" s="30"/>
      <c r="H66" s="30"/>
      <c r="J66" s="131"/>
      <c r="K66" s="131"/>
      <c r="M66" s="131"/>
      <c r="N66" s="131"/>
      <c r="O66" s="56"/>
      <c r="P66" s="56"/>
      <c r="Q66" s="56"/>
      <c r="S66" s="140">
        <v>0.97</v>
      </c>
      <c r="T66" s="32">
        <v>0.96</v>
      </c>
      <c r="U66" s="31"/>
      <c r="V66" s="31">
        <v>0.51</v>
      </c>
      <c r="W66" s="33"/>
      <c r="X66" s="30"/>
      <c r="Y66" s="30"/>
      <c r="Z66" s="30"/>
      <c r="AA66" s="30"/>
      <c r="AB66" s="30"/>
      <c r="AC66" s="31"/>
      <c r="AD66" s="32"/>
      <c r="AE66" s="30"/>
      <c r="AF66" s="109"/>
      <c r="AG66" s="30"/>
      <c r="AJ66" s="72"/>
      <c r="AK66" s="72"/>
      <c r="AL66" s="72"/>
      <c r="AM66" s="72"/>
    </row>
    <row r="67" spans="1:43" x14ac:dyDescent="0.25">
      <c r="A67" s="4" t="s">
        <v>60</v>
      </c>
      <c r="B67" s="4" t="s">
        <v>61</v>
      </c>
      <c r="C67" s="4" t="s">
        <v>87</v>
      </c>
      <c r="D67" s="4" t="s">
        <v>97</v>
      </c>
      <c r="E67" s="4" t="s">
        <v>29</v>
      </c>
      <c r="F67" s="30"/>
      <c r="G67" s="30"/>
      <c r="H67" s="30"/>
      <c r="J67" s="131"/>
      <c r="K67" s="131"/>
      <c r="M67" s="131"/>
      <c r="N67" s="131"/>
      <c r="O67" s="56"/>
      <c r="P67" s="56"/>
      <c r="Q67" s="56"/>
      <c r="S67" s="140">
        <v>0.86</v>
      </c>
      <c r="T67" s="32">
        <v>0.9</v>
      </c>
      <c r="U67" s="31"/>
      <c r="V67" s="31">
        <v>0.44</v>
      </c>
      <c r="W67" s="33"/>
      <c r="X67" s="30"/>
      <c r="Y67" s="30"/>
      <c r="Z67" s="30"/>
      <c r="AA67" s="30"/>
      <c r="AB67" s="30"/>
      <c r="AC67" s="31"/>
      <c r="AD67" s="32"/>
      <c r="AE67" s="30"/>
      <c r="AF67" s="109"/>
      <c r="AG67" s="30"/>
      <c r="AJ67" s="72"/>
      <c r="AK67" s="72"/>
      <c r="AL67" s="72"/>
      <c r="AM67" s="72"/>
    </row>
    <row r="68" spans="1:43" x14ac:dyDescent="0.25">
      <c r="A68" s="4" t="s">
        <v>60</v>
      </c>
      <c r="B68" s="4" t="s">
        <v>61</v>
      </c>
      <c r="C68" s="4" t="s">
        <v>87</v>
      </c>
      <c r="D68" s="4" t="s">
        <v>98</v>
      </c>
      <c r="E68" s="4" t="s">
        <v>29</v>
      </c>
      <c r="F68" s="30"/>
      <c r="G68" s="30"/>
      <c r="H68" s="30"/>
      <c r="J68" s="131"/>
      <c r="K68" s="131"/>
      <c r="M68" s="131"/>
      <c r="N68" s="131"/>
      <c r="O68" s="56"/>
      <c r="P68" s="56"/>
      <c r="Q68" s="56"/>
      <c r="S68" s="140">
        <v>0.93</v>
      </c>
      <c r="T68" s="32">
        <v>0.74</v>
      </c>
      <c r="U68" s="31"/>
      <c r="V68" s="31">
        <v>0.16</v>
      </c>
      <c r="W68" s="33"/>
      <c r="X68" s="30"/>
      <c r="Y68" s="30"/>
      <c r="Z68" s="30"/>
      <c r="AA68" s="30"/>
      <c r="AB68" s="30"/>
      <c r="AC68" s="31"/>
      <c r="AD68" s="32"/>
      <c r="AE68" s="30"/>
      <c r="AF68" s="109"/>
      <c r="AG68" s="30"/>
      <c r="AJ68" s="72"/>
      <c r="AK68" s="72"/>
      <c r="AL68" s="72"/>
      <c r="AM68" s="72"/>
    </row>
    <row r="69" spans="1:43" x14ac:dyDescent="0.25">
      <c r="A69" s="4" t="s">
        <v>60</v>
      </c>
      <c r="B69" s="4" t="s">
        <v>61</v>
      </c>
      <c r="C69" s="4" t="s">
        <v>87</v>
      </c>
      <c r="D69" s="4" t="s">
        <v>99</v>
      </c>
      <c r="E69" s="4" t="s">
        <v>29</v>
      </c>
      <c r="F69" s="30"/>
      <c r="G69" s="30"/>
      <c r="H69" s="30"/>
      <c r="J69" s="131"/>
      <c r="K69" s="131"/>
      <c r="M69" s="131"/>
      <c r="N69" s="131"/>
      <c r="O69" s="56"/>
      <c r="P69" s="56"/>
      <c r="Q69" s="56"/>
      <c r="S69" s="140">
        <v>0.98</v>
      </c>
      <c r="T69" s="32">
        <v>0.94</v>
      </c>
      <c r="U69" s="31"/>
      <c r="V69" s="31">
        <v>0.48</v>
      </c>
      <c r="W69" s="33"/>
      <c r="X69" s="30"/>
      <c r="Y69" s="30"/>
      <c r="Z69" s="30"/>
      <c r="AA69" s="30"/>
      <c r="AB69" s="30"/>
      <c r="AC69" s="31"/>
      <c r="AD69" s="32"/>
      <c r="AE69" s="30"/>
      <c r="AF69" s="109"/>
      <c r="AG69" s="30"/>
      <c r="AJ69" s="72"/>
      <c r="AK69" s="72"/>
      <c r="AL69" s="72"/>
      <c r="AM69" s="72"/>
    </row>
    <row r="70" spans="1:43" x14ac:dyDescent="0.25">
      <c r="A70" s="4" t="s">
        <v>60</v>
      </c>
      <c r="B70" s="4" t="s">
        <v>61</v>
      </c>
      <c r="C70" s="4" t="s">
        <v>87</v>
      </c>
      <c r="D70" s="4" t="s">
        <v>100</v>
      </c>
      <c r="E70" s="4" t="s">
        <v>29</v>
      </c>
      <c r="F70" s="30"/>
      <c r="G70" s="30"/>
      <c r="H70" s="30"/>
      <c r="J70" s="131"/>
      <c r="K70" s="131"/>
      <c r="M70" s="131"/>
      <c r="N70" s="131"/>
      <c r="O70" s="56"/>
      <c r="P70" s="56"/>
      <c r="Q70" s="56"/>
      <c r="S70" s="140"/>
      <c r="T70" s="32"/>
      <c r="U70" s="31"/>
      <c r="V70" s="31"/>
      <c r="W70" s="33"/>
      <c r="X70" s="30"/>
      <c r="Y70" s="30"/>
      <c r="Z70" s="30"/>
      <c r="AA70" s="30"/>
      <c r="AB70" s="30"/>
      <c r="AC70" s="31"/>
      <c r="AD70" s="32"/>
      <c r="AE70" s="30"/>
      <c r="AF70" s="109"/>
      <c r="AG70" s="30"/>
      <c r="AJ70" s="72"/>
      <c r="AK70" s="72"/>
      <c r="AL70" s="72"/>
      <c r="AM70" s="72"/>
    </row>
    <row r="71" spans="1:43" x14ac:dyDescent="0.25">
      <c r="A71" s="4" t="s">
        <v>60</v>
      </c>
      <c r="B71" s="4" t="s">
        <v>61</v>
      </c>
      <c r="C71" s="4" t="s">
        <v>87</v>
      </c>
      <c r="D71" s="4" t="s">
        <v>101</v>
      </c>
      <c r="E71" s="4" t="s">
        <v>29</v>
      </c>
      <c r="F71" s="30"/>
      <c r="G71" s="30"/>
      <c r="H71" s="30"/>
      <c r="J71" s="131"/>
      <c r="K71" s="131"/>
      <c r="M71" s="131"/>
      <c r="N71" s="131"/>
      <c r="O71" s="56"/>
      <c r="P71" s="56"/>
      <c r="Q71" s="56"/>
      <c r="S71" s="140">
        <v>0.95</v>
      </c>
      <c r="T71" s="32">
        <v>0.52</v>
      </c>
      <c r="U71" s="31"/>
      <c r="V71" s="31">
        <v>0.21</v>
      </c>
      <c r="W71" s="33"/>
      <c r="X71" s="30"/>
      <c r="Y71" s="30"/>
      <c r="Z71" s="30"/>
      <c r="AA71" s="30"/>
      <c r="AB71" s="30"/>
      <c r="AC71" s="31"/>
      <c r="AD71" s="32"/>
      <c r="AE71" s="30"/>
      <c r="AF71" s="109"/>
      <c r="AG71" s="30"/>
      <c r="AJ71" s="72"/>
      <c r="AK71" s="72"/>
      <c r="AL71" s="72"/>
      <c r="AM71" s="72"/>
    </row>
    <row r="72" spans="1:43" x14ac:dyDescent="0.25">
      <c r="A72" s="4" t="s">
        <v>60</v>
      </c>
      <c r="B72" s="4" t="s">
        <v>61</v>
      </c>
      <c r="C72" s="4" t="s">
        <v>87</v>
      </c>
      <c r="D72" s="4" t="s">
        <v>102</v>
      </c>
      <c r="E72" s="4" t="s">
        <v>29</v>
      </c>
      <c r="F72" s="30"/>
      <c r="G72" s="30"/>
      <c r="H72" s="30"/>
      <c r="J72" s="131"/>
      <c r="K72" s="131"/>
      <c r="M72" s="131"/>
      <c r="N72" s="131"/>
      <c r="O72" s="56"/>
      <c r="P72" s="56"/>
      <c r="Q72" s="56"/>
      <c r="S72" s="140">
        <v>0.95</v>
      </c>
      <c r="T72" s="32">
        <v>0.94</v>
      </c>
      <c r="U72" s="31"/>
      <c r="V72" s="31">
        <v>0.82</v>
      </c>
      <c r="W72" s="33"/>
      <c r="X72" s="30"/>
      <c r="Y72" s="30"/>
      <c r="Z72" s="30"/>
      <c r="AA72" s="30"/>
      <c r="AB72" s="30"/>
      <c r="AC72" s="31"/>
      <c r="AD72" s="32"/>
      <c r="AE72" s="30"/>
      <c r="AF72" s="109"/>
      <c r="AG72" s="30"/>
      <c r="AJ72" s="72"/>
      <c r="AK72" s="72"/>
      <c r="AL72" s="72"/>
      <c r="AM72" s="72"/>
    </row>
    <row r="73" spans="1:43" x14ac:dyDescent="0.25">
      <c r="A73" s="4" t="s">
        <v>60</v>
      </c>
      <c r="B73" s="4" t="s">
        <v>61</v>
      </c>
      <c r="C73" s="4" t="s">
        <v>87</v>
      </c>
      <c r="D73" s="4" t="s">
        <v>103</v>
      </c>
      <c r="E73" s="4" t="s">
        <v>29</v>
      </c>
      <c r="F73" s="30"/>
      <c r="G73" s="30"/>
      <c r="H73" s="30"/>
      <c r="J73" s="131"/>
      <c r="K73" s="131"/>
      <c r="M73" s="131"/>
      <c r="N73" s="131"/>
      <c r="O73" s="56"/>
      <c r="P73" s="56"/>
      <c r="Q73" s="56"/>
      <c r="S73" s="140">
        <v>0.66</v>
      </c>
      <c r="T73" s="32">
        <v>0.86</v>
      </c>
      <c r="U73" s="31"/>
      <c r="V73" s="31">
        <v>0.28999999999999998</v>
      </c>
      <c r="W73" s="33"/>
      <c r="X73" s="30"/>
      <c r="Y73" s="30"/>
      <c r="Z73" s="30"/>
      <c r="AA73" s="30"/>
      <c r="AB73" s="30"/>
      <c r="AC73" s="31"/>
      <c r="AD73" s="32"/>
      <c r="AE73" s="30"/>
      <c r="AF73" s="109"/>
      <c r="AG73" s="30"/>
      <c r="AJ73" s="72"/>
      <c r="AK73" s="72"/>
      <c r="AL73" s="72"/>
      <c r="AM73" s="72"/>
    </row>
    <row r="74" spans="1:43" x14ac:dyDescent="0.25">
      <c r="A74" s="4" t="s">
        <v>60</v>
      </c>
      <c r="B74" s="4" t="s">
        <v>61</v>
      </c>
      <c r="C74" s="4" t="s">
        <v>87</v>
      </c>
      <c r="D74" s="4" t="s">
        <v>104</v>
      </c>
      <c r="E74" s="4" t="s">
        <v>29</v>
      </c>
      <c r="F74" s="30"/>
      <c r="G74" s="30"/>
      <c r="H74" s="30"/>
      <c r="J74" s="131"/>
      <c r="K74" s="131"/>
      <c r="M74" s="131"/>
      <c r="N74" s="131"/>
      <c r="O74" s="56"/>
      <c r="P74" s="56"/>
      <c r="Q74" s="56"/>
      <c r="S74" s="140">
        <v>0.9</v>
      </c>
      <c r="T74" s="32">
        <v>0.9</v>
      </c>
      <c r="U74" s="31"/>
      <c r="V74" s="31">
        <v>0.4</v>
      </c>
      <c r="W74" s="33"/>
      <c r="X74" s="30"/>
      <c r="Y74" s="30"/>
      <c r="Z74" s="30"/>
      <c r="AA74" s="30"/>
      <c r="AB74" s="30"/>
      <c r="AC74" s="31"/>
      <c r="AD74" s="32"/>
      <c r="AE74" s="30"/>
      <c r="AF74" s="109"/>
      <c r="AG74" s="30"/>
      <c r="AJ74" s="72"/>
      <c r="AK74" s="72"/>
      <c r="AL74" s="72"/>
      <c r="AM74" s="72"/>
    </row>
    <row r="75" spans="1:43" x14ac:dyDescent="0.25">
      <c r="A75" s="4" t="s">
        <v>60</v>
      </c>
      <c r="B75" s="4" t="s">
        <v>61</v>
      </c>
      <c r="C75" s="4" t="s">
        <v>87</v>
      </c>
      <c r="D75" s="4" t="s">
        <v>105</v>
      </c>
      <c r="E75" s="4" t="s">
        <v>29</v>
      </c>
      <c r="F75" s="30"/>
      <c r="G75" s="30"/>
      <c r="H75" s="30"/>
      <c r="J75" s="131"/>
      <c r="K75" s="131"/>
      <c r="M75" s="131"/>
      <c r="N75" s="131"/>
      <c r="O75" s="56"/>
      <c r="P75" s="56"/>
      <c r="Q75" s="56"/>
      <c r="S75" s="140">
        <v>0.98</v>
      </c>
      <c r="T75" s="32">
        <v>0.96</v>
      </c>
      <c r="U75" s="31"/>
      <c r="V75" s="31">
        <v>0.17</v>
      </c>
      <c r="W75" s="33"/>
      <c r="X75" s="30"/>
      <c r="Y75" s="30"/>
      <c r="Z75" s="30"/>
      <c r="AA75" s="30"/>
      <c r="AB75" s="30"/>
      <c r="AC75" s="31"/>
      <c r="AD75" s="32"/>
      <c r="AE75" s="30"/>
      <c r="AF75" s="109"/>
      <c r="AG75" s="30"/>
      <c r="AJ75" s="72"/>
      <c r="AK75" s="72"/>
      <c r="AL75" s="72"/>
      <c r="AM75" s="72"/>
    </row>
    <row r="76" spans="1:43" x14ac:dyDescent="0.25">
      <c r="F76" s="30"/>
      <c r="G76" s="30"/>
      <c r="H76" s="42"/>
      <c r="I76" s="43"/>
      <c r="J76" s="43"/>
      <c r="K76" s="155"/>
      <c r="L76" s="43"/>
      <c r="M76" s="43"/>
      <c r="N76" s="43"/>
      <c r="O76" s="58"/>
      <c r="P76" s="58"/>
      <c r="Q76" s="58"/>
      <c r="R76" s="141"/>
      <c r="S76" s="53"/>
      <c r="T76" s="32"/>
      <c r="U76" s="31"/>
      <c r="V76" s="31"/>
      <c r="W76" s="33"/>
      <c r="X76" s="30"/>
      <c r="Y76" s="30"/>
      <c r="Z76" s="30"/>
      <c r="AA76" s="30"/>
      <c r="AB76" s="30"/>
      <c r="AC76" s="31"/>
      <c r="AD76" s="32"/>
      <c r="AE76" s="30"/>
      <c r="AF76" s="109"/>
      <c r="AG76" s="30"/>
      <c r="AJ76" s="73"/>
      <c r="AK76" s="73"/>
      <c r="AL76" s="73"/>
      <c r="AM76" s="73"/>
    </row>
    <row r="77" spans="1:43" s="8" customFormat="1" x14ac:dyDescent="0.25">
      <c r="A77" s="18" t="s">
        <v>106</v>
      </c>
      <c r="B77" s="18" t="s">
        <v>107</v>
      </c>
      <c r="C77" s="18" t="s">
        <v>108</v>
      </c>
      <c r="D77" s="18"/>
      <c r="E77" s="18" t="s">
        <v>109</v>
      </c>
      <c r="F77" s="8">
        <v>0.52</v>
      </c>
      <c r="H77" s="11"/>
      <c r="J77" s="130"/>
      <c r="K77" s="156">
        <v>0.71499999999999997</v>
      </c>
      <c r="M77" s="130"/>
      <c r="N77" s="130">
        <v>0.16200000000000001</v>
      </c>
      <c r="P77" s="132"/>
      <c r="Q77" s="132">
        <v>24.8</v>
      </c>
      <c r="R77" s="122">
        <v>0.51900000000000002</v>
      </c>
      <c r="S77" s="62">
        <v>0.33900000000000002</v>
      </c>
      <c r="T77" s="62">
        <v>0.27700000000000002</v>
      </c>
      <c r="U77" s="26"/>
      <c r="V77" s="61">
        <v>0.113</v>
      </c>
      <c r="W77" s="9">
        <v>3795</v>
      </c>
      <c r="X77" s="123">
        <v>2.5</v>
      </c>
      <c r="Y77" s="123">
        <v>93.4</v>
      </c>
      <c r="Z77" s="60">
        <v>24</v>
      </c>
      <c r="AA77" s="60"/>
      <c r="AB77" s="60">
        <v>57</v>
      </c>
      <c r="AC77" s="61">
        <v>0.36099999999999999</v>
      </c>
      <c r="AD77" s="63">
        <v>0.14799999999999999</v>
      </c>
      <c r="AE77" s="60">
        <v>18.600000000000001</v>
      </c>
      <c r="AF77" s="111">
        <v>0.47</v>
      </c>
      <c r="AG77" s="60"/>
      <c r="AH77" s="47">
        <v>0</v>
      </c>
      <c r="AI77" s="47"/>
      <c r="AJ77" s="74"/>
      <c r="AK77" s="74"/>
      <c r="AL77" s="74"/>
      <c r="AM77" s="74"/>
      <c r="AQ77" s="70"/>
    </row>
    <row r="78" spans="1:43" x14ac:dyDescent="0.25">
      <c r="A78" s="5" t="s">
        <v>106</v>
      </c>
      <c r="B78" s="5" t="s">
        <v>107</v>
      </c>
      <c r="C78" s="5" t="s">
        <v>108</v>
      </c>
      <c r="D78" s="5" t="s">
        <v>110</v>
      </c>
      <c r="E78" s="5" t="s">
        <v>111</v>
      </c>
      <c r="F78" s="30"/>
      <c r="G78" s="30">
        <v>86.5</v>
      </c>
      <c r="H78" s="42">
        <v>0.24099999999999999</v>
      </c>
      <c r="J78" s="149"/>
      <c r="K78" s="157">
        <v>0.224</v>
      </c>
      <c r="L78" s="124"/>
      <c r="M78" s="124"/>
      <c r="N78" s="124"/>
      <c r="O78" s="58"/>
      <c r="P78" s="58"/>
      <c r="Q78" s="58"/>
      <c r="R78" s="142">
        <v>0.43</v>
      </c>
      <c r="S78" s="143">
        <v>9.3399999999999997E-2</v>
      </c>
      <c r="T78" s="32"/>
      <c r="U78" s="31"/>
      <c r="V78" s="31"/>
      <c r="W78" s="33"/>
      <c r="X78" s="125"/>
      <c r="Y78" s="125">
        <v>97.2</v>
      </c>
      <c r="Z78" s="65"/>
      <c r="AA78" s="65"/>
      <c r="AB78" s="65"/>
      <c r="AC78" s="59"/>
      <c r="AD78" s="66"/>
      <c r="AE78" s="65"/>
      <c r="AF78" s="112"/>
      <c r="AG78" s="65"/>
      <c r="AH78" s="48"/>
      <c r="AI78" s="48"/>
      <c r="AJ78" s="75"/>
      <c r="AK78" s="75"/>
      <c r="AL78" s="75"/>
      <c r="AM78" s="75"/>
    </row>
    <row r="79" spans="1:43" x14ac:dyDescent="0.25">
      <c r="A79" s="5" t="s">
        <v>106</v>
      </c>
      <c r="B79" s="5" t="s">
        <v>107</v>
      </c>
      <c r="C79" s="5" t="s">
        <v>108</v>
      </c>
      <c r="D79" s="5" t="s">
        <v>112</v>
      </c>
      <c r="E79" s="5" t="s">
        <v>111</v>
      </c>
      <c r="F79" s="30"/>
      <c r="G79" s="30">
        <v>68.3</v>
      </c>
      <c r="H79" s="42">
        <v>0.40300000000000002</v>
      </c>
      <c r="J79" s="149"/>
      <c r="K79" s="157">
        <v>0.28699999999999998</v>
      </c>
      <c r="L79" s="124"/>
      <c r="M79" s="124"/>
      <c r="N79" s="124"/>
      <c r="O79" s="58"/>
      <c r="P79" s="58"/>
      <c r="Q79" s="58"/>
      <c r="R79" s="142">
        <v>0.38100000000000001</v>
      </c>
      <c r="S79" s="143">
        <v>0.32740000000000002</v>
      </c>
      <c r="T79" s="32"/>
      <c r="U79" s="31"/>
      <c r="V79" s="31"/>
      <c r="W79" s="33"/>
      <c r="X79" s="125"/>
      <c r="Y79" s="125">
        <v>68</v>
      </c>
      <c r="Z79" s="65"/>
      <c r="AA79" s="65"/>
      <c r="AB79" s="65"/>
      <c r="AC79" s="59"/>
      <c r="AD79" s="66">
        <v>5.6000000000000001E-2</v>
      </c>
      <c r="AE79" s="65">
        <v>23.6</v>
      </c>
      <c r="AF79" s="112"/>
      <c r="AG79" s="65"/>
      <c r="AH79" s="48"/>
      <c r="AI79" s="48"/>
      <c r="AJ79" s="75"/>
      <c r="AK79" s="75"/>
      <c r="AL79" s="75"/>
      <c r="AM79" s="75"/>
    </row>
    <row r="80" spans="1:43" x14ac:dyDescent="0.25">
      <c r="A80" s="5" t="s">
        <v>106</v>
      </c>
      <c r="B80" s="5" t="s">
        <v>107</v>
      </c>
      <c r="C80" s="5" t="s">
        <v>108</v>
      </c>
      <c r="D80" s="5" t="s">
        <v>113</v>
      </c>
      <c r="E80" s="5" t="s">
        <v>111</v>
      </c>
      <c r="F80" s="30"/>
      <c r="G80" s="30">
        <v>85.9</v>
      </c>
      <c r="H80" s="42">
        <v>0.27900000000000003</v>
      </c>
      <c r="J80" s="149"/>
      <c r="K80" s="157">
        <v>0.19900000000000001</v>
      </c>
      <c r="L80" s="124"/>
      <c r="M80" s="124"/>
      <c r="N80" s="124"/>
      <c r="O80" s="58"/>
      <c r="P80" s="58"/>
      <c r="Q80" s="58"/>
      <c r="R80" s="142">
        <v>0.75</v>
      </c>
      <c r="S80" s="143">
        <v>0.1197</v>
      </c>
      <c r="T80" s="32"/>
      <c r="U80" s="31"/>
      <c r="V80" s="31"/>
      <c r="W80" s="33"/>
      <c r="X80" s="125"/>
      <c r="Y80" s="125">
        <v>97.5</v>
      </c>
      <c r="Z80" s="65"/>
      <c r="AA80" s="65"/>
      <c r="AB80" s="65"/>
      <c r="AC80" s="59"/>
      <c r="AD80" s="66"/>
      <c r="AE80" s="65"/>
      <c r="AF80" s="112"/>
      <c r="AG80" s="65"/>
      <c r="AH80" s="48"/>
      <c r="AI80" s="48"/>
      <c r="AJ80" s="75"/>
      <c r="AK80" s="75"/>
      <c r="AL80" s="75"/>
      <c r="AM80" s="75"/>
    </row>
    <row r="81" spans="1:43" x14ac:dyDescent="0.25">
      <c r="A81" s="5" t="s">
        <v>106</v>
      </c>
      <c r="B81" s="5" t="s">
        <v>107</v>
      </c>
      <c r="C81" s="5" t="s">
        <v>108</v>
      </c>
      <c r="D81" s="5" t="s">
        <v>114</v>
      </c>
      <c r="E81" s="5" t="s">
        <v>111</v>
      </c>
      <c r="F81" s="30"/>
      <c r="G81" s="30">
        <v>91.6</v>
      </c>
      <c r="H81" s="42">
        <v>0.28599999999999998</v>
      </c>
      <c r="J81" s="149"/>
      <c r="K81" s="157">
        <v>0.26200000000000001</v>
      </c>
      <c r="L81" s="124"/>
      <c r="M81" s="124"/>
      <c r="N81" s="124"/>
      <c r="O81" s="58"/>
      <c r="P81" s="58"/>
      <c r="Q81" s="58"/>
      <c r="R81" s="142">
        <v>0.56000000000000005</v>
      </c>
      <c r="S81" s="144">
        <v>0.1714</v>
      </c>
      <c r="T81" s="32"/>
      <c r="U81" s="31"/>
      <c r="V81" s="31"/>
      <c r="W81" s="33"/>
      <c r="X81" s="125"/>
      <c r="Y81" s="125">
        <v>97.8</v>
      </c>
      <c r="Z81" s="65"/>
      <c r="AA81" s="65"/>
      <c r="AB81" s="65"/>
      <c r="AC81" s="59"/>
      <c r="AD81" s="66"/>
      <c r="AE81" s="65"/>
      <c r="AF81" s="112"/>
      <c r="AG81" s="65"/>
      <c r="AH81" s="48"/>
      <c r="AI81" s="48"/>
      <c r="AJ81" s="75"/>
      <c r="AK81" s="75"/>
      <c r="AL81" s="75"/>
      <c r="AM81" s="75"/>
    </row>
    <row r="82" spans="1:43" x14ac:dyDescent="0.25">
      <c r="A82" s="5" t="s">
        <v>106</v>
      </c>
      <c r="B82" s="5" t="s">
        <v>107</v>
      </c>
      <c r="C82" s="5" t="s">
        <v>108</v>
      </c>
      <c r="D82" s="5" t="s">
        <v>115</v>
      </c>
      <c r="E82" s="5" t="s">
        <v>111</v>
      </c>
      <c r="F82" s="30"/>
      <c r="G82" s="30">
        <v>87.5</v>
      </c>
      <c r="H82" s="42">
        <v>0.32100000000000001</v>
      </c>
      <c r="J82" s="149"/>
      <c r="K82" s="157">
        <v>0.223</v>
      </c>
      <c r="L82" s="124"/>
      <c r="M82" s="124"/>
      <c r="N82" s="124"/>
      <c r="O82" s="58"/>
      <c r="P82" s="58"/>
      <c r="Q82" s="58"/>
      <c r="R82" s="142">
        <v>0.42</v>
      </c>
      <c r="S82" s="144">
        <v>0.1613</v>
      </c>
      <c r="T82" s="32"/>
      <c r="U82" s="31"/>
      <c r="V82" s="31"/>
      <c r="W82" s="33"/>
      <c r="X82" s="125"/>
      <c r="Y82" s="125">
        <v>97.2</v>
      </c>
      <c r="Z82" s="65"/>
      <c r="AA82" s="65"/>
      <c r="AB82" s="65"/>
      <c r="AC82" s="59"/>
      <c r="AD82" s="66">
        <v>5.3999999999999999E-2</v>
      </c>
      <c r="AE82" s="65">
        <v>27.3</v>
      </c>
      <c r="AF82" s="112"/>
      <c r="AG82" s="65"/>
      <c r="AH82" s="48"/>
      <c r="AI82" s="48"/>
      <c r="AJ82" s="75"/>
      <c r="AK82" s="75"/>
      <c r="AL82" s="75"/>
      <c r="AM82" s="75"/>
    </row>
    <row r="83" spans="1:43" x14ac:dyDescent="0.25">
      <c r="A83" s="5" t="s">
        <v>106</v>
      </c>
      <c r="B83" s="5" t="s">
        <v>107</v>
      </c>
      <c r="C83" s="5" t="s">
        <v>108</v>
      </c>
      <c r="D83" s="5" t="s">
        <v>116</v>
      </c>
      <c r="E83" s="5" t="s">
        <v>111</v>
      </c>
      <c r="F83" s="30"/>
      <c r="G83" s="30">
        <v>85.9</v>
      </c>
      <c r="H83" s="42">
        <v>0.27700000000000002</v>
      </c>
      <c r="J83" s="149"/>
      <c r="K83" s="157">
        <v>0.30399999999999999</v>
      </c>
      <c r="L83" s="124"/>
      <c r="M83" s="124"/>
      <c r="N83" s="124"/>
      <c r="O83" s="58"/>
      <c r="P83" s="58"/>
      <c r="Q83" s="58"/>
      <c r="R83" s="142">
        <v>0.37</v>
      </c>
      <c r="S83" s="143">
        <v>0.1105</v>
      </c>
      <c r="T83" s="32"/>
      <c r="U83" s="31"/>
      <c r="V83" s="31"/>
      <c r="W83" s="33"/>
      <c r="X83" s="125"/>
      <c r="Y83" s="125">
        <v>98.1</v>
      </c>
      <c r="Z83" s="65"/>
      <c r="AA83" s="65"/>
      <c r="AB83" s="65"/>
      <c r="AC83" s="59"/>
      <c r="AD83" s="66"/>
      <c r="AE83" s="65"/>
      <c r="AF83" s="112"/>
      <c r="AG83" s="65"/>
      <c r="AH83" s="48"/>
      <c r="AI83" s="48"/>
      <c r="AJ83" s="75"/>
      <c r="AK83" s="75"/>
      <c r="AL83" s="75"/>
      <c r="AM83" s="75"/>
    </row>
    <row r="84" spans="1:43" s="20" customFormat="1" x14ac:dyDescent="0.25">
      <c r="A84" s="19" t="s">
        <v>106</v>
      </c>
      <c r="B84" s="19" t="s">
        <v>107</v>
      </c>
      <c r="C84" s="19" t="s">
        <v>117</v>
      </c>
      <c r="D84" s="19"/>
      <c r="E84" s="19"/>
      <c r="F84" s="8">
        <v>0.52</v>
      </c>
      <c r="G84" s="128">
        <v>84</v>
      </c>
      <c r="H84" s="11"/>
      <c r="J84" s="130"/>
      <c r="K84" s="156">
        <v>0.51</v>
      </c>
      <c r="M84" s="130"/>
      <c r="N84" s="130">
        <v>8.3000000000000004E-2</v>
      </c>
      <c r="P84" s="159"/>
      <c r="Q84" s="159">
        <v>19.600000000000001</v>
      </c>
      <c r="R84" s="145">
        <v>0.41899999999999998</v>
      </c>
      <c r="S84" s="62">
        <v>0.23</v>
      </c>
      <c r="T84" s="29">
        <v>0.437</v>
      </c>
      <c r="U84" s="26"/>
      <c r="V84" s="26"/>
      <c r="W84" s="9">
        <v>1683</v>
      </c>
      <c r="X84" s="123">
        <v>3.4</v>
      </c>
      <c r="Y84" s="123">
        <v>94.9</v>
      </c>
      <c r="Z84" s="60">
        <v>121</v>
      </c>
      <c r="AA84" s="60">
        <v>37</v>
      </c>
      <c r="AB84" s="146">
        <v>158</v>
      </c>
      <c r="AC84" s="61">
        <v>0.26400000000000001</v>
      </c>
      <c r="AD84" s="63">
        <v>0.14199999999999999</v>
      </c>
      <c r="AE84" s="60">
        <v>17.3</v>
      </c>
      <c r="AF84" s="111">
        <v>0.28999999999999998</v>
      </c>
      <c r="AG84" s="60"/>
      <c r="AH84" s="47">
        <v>0</v>
      </c>
      <c r="AI84" s="47"/>
      <c r="AJ84" s="74"/>
      <c r="AK84" s="74"/>
      <c r="AL84" s="74"/>
      <c r="AM84" s="74"/>
      <c r="AQ84" s="117"/>
    </row>
    <row r="85" spans="1:43" x14ac:dyDescent="0.25">
      <c r="A85" s="5" t="s">
        <v>106</v>
      </c>
      <c r="B85" s="5" t="s">
        <v>107</v>
      </c>
      <c r="C85" s="5" t="s">
        <v>117</v>
      </c>
      <c r="D85" s="5" t="s">
        <v>118</v>
      </c>
      <c r="E85" s="5" t="s">
        <v>111</v>
      </c>
      <c r="F85" s="30"/>
      <c r="G85" s="30">
        <v>85.4</v>
      </c>
      <c r="H85" s="42">
        <v>0.28999999999999998</v>
      </c>
      <c r="J85" s="149"/>
      <c r="K85" s="157">
        <v>0.188</v>
      </c>
      <c r="L85" s="124"/>
      <c r="M85" s="124"/>
      <c r="N85" s="124"/>
      <c r="O85" s="58"/>
      <c r="P85" s="58"/>
      <c r="Q85" s="58"/>
      <c r="R85" s="142">
        <v>0.60199999999999998</v>
      </c>
      <c r="S85" s="143">
        <v>3.95E-2</v>
      </c>
      <c r="T85" s="32"/>
      <c r="U85" s="31"/>
      <c r="V85" s="31"/>
      <c r="W85" s="33"/>
      <c r="X85" s="125"/>
      <c r="Y85" s="125">
        <v>97.6</v>
      </c>
      <c r="Z85" s="65"/>
      <c r="AA85" s="65"/>
      <c r="AB85" s="65"/>
      <c r="AC85" s="59"/>
      <c r="AD85" s="66">
        <v>7.0999999999999994E-2</v>
      </c>
      <c r="AE85" s="65">
        <v>22.6</v>
      </c>
      <c r="AF85" s="112"/>
      <c r="AG85" s="65"/>
      <c r="AH85" s="48"/>
      <c r="AI85" s="48"/>
      <c r="AJ85" s="75"/>
      <c r="AK85" s="75"/>
      <c r="AL85" s="75"/>
      <c r="AM85" s="75"/>
    </row>
    <row r="86" spans="1:43" x14ac:dyDescent="0.25">
      <c r="A86" s="5" t="s">
        <v>106</v>
      </c>
      <c r="B86" s="5" t="s">
        <v>107</v>
      </c>
      <c r="C86" s="5" t="s">
        <v>117</v>
      </c>
      <c r="D86" s="5" t="s">
        <v>119</v>
      </c>
      <c r="E86" s="5" t="s">
        <v>111</v>
      </c>
      <c r="F86" s="30"/>
      <c r="G86" s="30">
        <v>88.4</v>
      </c>
      <c r="H86" s="42">
        <v>0.26500000000000001</v>
      </c>
      <c r="J86" s="149"/>
      <c r="K86" s="157">
        <v>0.16200000000000001</v>
      </c>
      <c r="L86" s="124"/>
      <c r="M86" s="124"/>
      <c r="N86" s="124"/>
      <c r="O86" s="58"/>
      <c r="P86" s="58"/>
      <c r="Q86" s="58"/>
      <c r="R86" s="142">
        <v>0.26200000000000001</v>
      </c>
      <c r="S86" s="143">
        <v>3.2000000000000001E-2</v>
      </c>
      <c r="T86" s="32"/>
      <c r="U86" s="31"/>
      <c r="V86" s="31"/>
      <c r="W86" s="33"/>
      <c r="X86" s="126"/>
      <c r="Y86" s="126">
        <v>97.2</v>
      </c>
      <c r="Z86" s="65"/>
      <c r="AA86" s="65"/>
      <c r="AB86" s="65"/>
      <c r="AC86" s="59"/>
      <c r="AD86" s="66"/>
      <c r="AE86" s="65"/>
      <c r="AF86" s="112"/>
      <c r="AG86" s="65"/>
      <c r="AH86" s="48"/>
      <c r="AI86" s="48"/>
      <c r="AJ86" s="75"/>
      <c r="AK86" s="75"/>
      <c r="AL86" s="75"/>
      <c r="AM86" s="75"/>
    </row>
    <row r="87" spans="1:43" x14ac:dyDescent="0.25">
      <c r="A87" s="5" t="s">
        <v>106</v>
      </c>
      <c r="B87" s="5" t="s">
        <v>107</v>
      </c>
      <c r="C87" s="5" t="s">
        <v>117</v>
      </c>
      <c r="D87" s="5" t="s">
        <v>120</v>
      </c>
      <c r="E87" s="5" t="s">
        <v>111</v>
      </c>
      <c r="F87" s="30"/>
      <c r="G87" s="30">
        <v>86.9</v>
      </c>
      <c r="H87" s="42">
        <v>0.28899999999999998</v>
      </c>
      <c r="J87" s="149"/>
      <c r="K87" s="157">
        <v>0.19900000000000001</v>
      </c>
      <c r="L87" s="124"/>
      <c r="M87" s="124"/>
      <c r="N87" s="124"/>
      <c r="O87" s="58"/>
      <c r="P87" s="58"/>
      <c r="Q87" s="58"/>
      <c r="R87" s="142">
        <v>0.26700000000000002</v>
      </c>
      <c r="S87" s="143">
        <v>8.2900000000000001E-2</v>
      </c>
      <c r="T87" s="32"/>
      <c r="U87" s="31"/>
      <c r="V87" s="31"/>
      <c r="W87" s="33"/>
      <c r="X87" s="126"/>
      <c r="Y87" s="126">
        <v>97.7</v>
      </c>
      <c r="Z87" s="65"/>
      <c r="AA87" s="65"/>
      <c r="AB87" s="65"/>
      <c r="AC87" s="59"/>
      <c r="AD87" s="66"/>
      <c r="AE87" s="65"/>
      <c r="AF87" s="112"/>
      <c r="AG87" s="65"/>
      <c r="AH87" s="48"/>
      <c r="AI87" s="48"/>
      <c r="AJ87" s="75"/>
      <c r="AK87" s="75"/>
      <c r="AL87" s="75"/>
      <c r="AM87" s="75"/>
    </row>
    <row r="88" spans="1:43" x14ac:dyDescent="0.25">
      <c r="A88" s="5" t="s">
        <v>106</v>
      </c>
      <c r="B88" s="5" t="s">
        <v>107</v>
      </c>
      <c r="C88" s="5" t="s">
        <v>117</v>
      </c>
      <c r="D88" s="5" t="s">
        <v>121</v>
      </c>
      <c r="E88" s="5" t="s">
        <v>111</v>
      </c>
      <c r="F88" s="30"/>
      <c r="G88" s="30">
        <v>84.9</v>
      </c>
      <c r="H88" s="42">
        <v>0.27700000000000002</v>
      </c>
      <c r="J88" s="149"/>
      <c r="K88" s="157">
        <v>0.13200000000000001</v>
      </c>
      <c r="L88" s="124"/>
      <c r="M88" s="124"/>
      <c r="N88" s="124"/>
      <c r="O88" s="58"/>
      <c r="P88" s="58"/>
      <c r="Q88" s="58"/>
      <c r="R88" s="142">
        <v>0.58799999999999997</v>
      </c>
      <c r="S88" s="144">
        <v>4.8899999999999999E-2</v>
      </c>
      <c r="T88" s="32"/>
      <c r="U88" s="31"/>
      <c r="V88" s="31"/>
      <c r="W88" s="33"/>
      <c r="X88" s="126"/>
      <c r="Y88" s="126">
        <v>98.6</v>
      </c>
      <c r="Z88" s="65"/>
      <c r="AA88" s="65"/>
      <c r="AB88" s="65"/>
      <c r="AC88" s="59"/>
      <c r="AD88" s="66"/>
      <c r="AE88" s="65"/>
      <c r="AF88" s="112"/>
      <c r="AG88" s="65"/>
      <c r="AH88" s="48"/>
      <c r="AI88" s="48"/>
      <c r="AJ88" s="75"/>
      <c r="AK88" s="75"/>
      <c r="AL88" s="75"/>
      <c r="AM88" s="75"/>
    </row>
    <row r="89" spans="1:43" x14ac:dyDescent="0.25">
      <c r="A89" s="5" t="s">
        <v>106</v>
      </c>
      <c r="B89" s="5" t="s">
        <v>107</v>
      </c>
      <c r="C89" s="5" t="s">
        <v>117</v>
      </c>
      <c r="D89" s="5" t="s">
        <v>122</v>
      </c>
      <c r="E89" s="5" t="s">
        <v>111</v>
      </c>
      <c r="F89" s="30"/>
      <c r="G89" s="30">
        <v>78.2</v>
      </c>
      <c r="H89" s="42">
        <v>0.41099999999999998</v>
      </c>
      <c r="J89" s="149"/>
      <c r="K89" s="157">
        <v>0.29199999999999998</v>
      </c>
      <c r="L89" s="124"/>
      <c r="M89" s="124"/>
      <c r="N89" s="124"/>
      <c r="O89" s="58"/>
      <c r="P89" s="58"/>
      <c r="Q89" s="58"/>
      <c r="R89" s="142">
        <v>0.49299999999999999</v>
      </c>
      <c r="S89" s="144">
        <v>5.6500000000000002E-2</v>
      </c>
      <c r="T89" s="32"/>
      <c r="U89" s="31"/>
      <c r="V89" s="31"/>
      <c r="W89" s="33"/>
      <c r="X89" s="125"/>
      <c r="Y89" s="125">
        <v>84.7</v>
      </c>
      <c r="Z89" s="65"/>
      <c r="AA89" s="65"/>
      <c r="AB89" s="65"/>
      <c r="AC89" s="59"/>
      <c r="AD89" s="66">
        <v>3.4000000000000002E-2</v>
      </c>
      <c r="AE89" s="65">
        <v>17.399999999999999</v>
      </c>
      <c r="AF89" s="112"/>
      <c r="AG89" s="65"/>
      <c r="AH89" s="48"/>
      <c r="AI89" s="48"/>
      <c r="AJ89" s="75"/>
      <c r="AK89" s="75"/>
      <c r="AL89" s="75"/>
      <c r="AM89" s="75"/>
    </row>
    <row r="90" spans="1:43" x14ac:dyDescent="0.25">
      <c r="A90" s="5" t="s">
        <v>106</v>
      </c>
      <c r="B90" s="5" t="s">
        <v>107</v>
      </c>
      <c r="C90" s="5" t="s">
        <v>117</v>
      </c>
      <c r="D90" s="5" t="s">
        <v>123</v>
      </c>
      <c r="E90" s="5" t="s">
        <v>111</v>
      </c>
      <c r="F90" s="30"/>
      <c r="G90" s="30">
        <v>78.400000000000006</v>
      </c>
      <c r="H90" s="42">
        <v>0.33500000000000002</v>
      </c>
      <c r="J90" s="149"/>
      <c r="K90" s="157">
        <v>0.19</v>
      </c>
      <c r="L90" s="124"/>
      <c r="M90" s="124"/>
      <c r="N90" s="124"/>
      <c r="O90" s="58"/>
      <c r="P90" s="58"/>
      <c r="Q90" s="58"/>
      <c r="R90" s="142">
        <v>0.54300000000000004</v>
      </c>
      <c r="S90" s="144">
        <v>0.1173</v>
      </c>
      <c r="T90" s="32"/>
      <c r="U90" s="31"/>
      <c r="V90" s="31"/>
      <c r="W90" s="33"/>
      <c r="X90" s="125"/>
      <c r="Y90" s="125">
        <v>97.4</v>
      </c>
      <c r="Z90" s="65"/>
      <c r="AA90" s="65"/>
      <c r="AB90" s="65"/>
      <c r="AC90" s="59"/>
      <c r="AD90" s="66">
        <v>3.4000000000000002E-2</v>
      </c>
      <c r="AE90" s="65">
        <v>17.399999999999999</v>
      </c>
      <c r="AF90" s="112"/>
      <c r="AG90" s="65"/>
      <c r="AH90" s="48">
        <v>0</v>
      </c>
      <c r="AI90" s="48"/>
      <c r="AJ90" s="75"/>
      <c r="AK90" s="75"/>
      <c r="AL90" s="75"/>
      <c r="AM90" s="75"/>
    </row>
    <row r="91" spans="1:43" s="20" customFormat="1" x14ac:dyDescent="0.25">
      <c r="A91" s="19" t="s">
        <v>106</v>
      </c>
      <c r="B91" s="19" t="s">
        <v>107</v>
      </c>
      <c r="C91" s="19" t="s">
        <v>124</v>
      </c>
      <c r="D91" s="19"/>
      <c r="E91" s="19"/>
      <c r="F91" s="8">
        <v>0.25</v>
      </c>
      <c r="G91" s="60">
        <v>83.5</v>
      </c>
      <c r="H91" s="11"/>
      <c r="J91" s="130"/>
      <c r="K91" s="156">
        <v>0.49</v>
      </c>
      <c r="M91" s="130"/>
      <c r="N91" s="130">
        <v>0.43</v>
      </c>
      <c r="P91" s="159"/>
      <c r="Q91" s="159">
        <v>22.9</v>
      </c>
      <c r="R91" s="147">
        <v>0.77600000000000002</v>
      </c>
      <c r="S91" s="62">
        <v>0.34300000000000003</v>
      </c>
      <c r="T91" s="63">
        <v>0.69899999999999995</v>
      </c>
      <c r="U91" s="26"/>
      <c r="V91" s="61">
        <v>0.17399999999999999</v>
      </c>
      <c r="W91" s="9">
        <v>1127</v>
      </c>
      <c r="X91" s="123">
        <v>7.5</v>
      </c>
      <c r="Y91" s="123">
        <v>92.6</v>
      </c>
      <c r="Z91" s="60">
        <v>42</v>
      </c>
      <c r="AA91" s="60">
        <v>10</v>
      </c>
      <c r="AB91" s="60">
        <v>51</v>
      </c>
      <c r="AC91" s="61">
        <v>0.26500000000000001</v>
      </c>
      <c r="AD91" s="63">
        <v>0.16300000000000001</v>
      </c>
      <c r="AE91" s="60">
        <v>21.4</v>
      </c>
      <c r="AF91" s="111">
        <v>0.34</v>
      </c>
      <c r="AG91" s="60"/>
      <c r="AH91" s="47"/>
      <c r="AI91" s="47"/>
      <c r="AJ91" s="74"/>
      <c r="AK91" s="74"/>
      <c r="AL91" s="74"/>
      <c r="AM91" s="74"/>
      <c r="AQ91" s="117"/>
    </row>
    <row r="92" spans="1:43" x14ac:dyDescent="0.25">
      <c r="A92" s="5" t="s">
        <v>106</v>
      </c>
      <c r="B92" s="5" t="s">
        <v>107</v>
      </c>
      <c r="C92" s="5" t="s">
        <v>124</v>
      </c>
      <c r="D92" s="5" t="s">
        <v>125</v>
      </c>
      <c r="E92" s="5" t="s">
        <v>111</v>
      </c>
      <c r="F92" s="30"/>
      <c r="G92" s="30">
        <v>81.599999999999994</v>
      </c>
      <c r="H92" s="42">
        <v>0.252</v>
      </c>
      <c r="J92" s="149"/>
      <c r="K92" s="157">
        <v>0.156</v>
      </c>
      <c r="L92" s="124"/>
      <c r="M92" s="124"/>
      <c r="N92" s="124"/>
      <c r="O92" s="58"/>
      <c r="P92" s="58"/>
      <c r="Q92" s="58"/>
      <c r="R92" s="142">
        <v>0.41799999999999998</v>
      </c>
      <c r="S92" s="143">
        <v>9.0300000000000005E-2</v>
      </c>
      <c r="T92" s="32"/>
      <c r="U92" s="31"/>
      <c r="V92" s="31"/>
      <c r="W92" s="33"/>
      <c r="X92" s="125"/>
      <c r="Y92" s="125">
        <v>96.4</v>
      </c>
      <c r="Z92" s="65"/>
      <c r="AA92" s="65"/>
      <c r="AB92" s="65"/>
      <c r="AC92" s="59"/>
      <c r="AD92" s="66"/>
      <c r="AE92" s="65"/>
      <c r="AF92" s="112"/>
      <c r="AG92" s="65"/>
      <c r="AH92" s="48"/>
      <c r="AI92" s="48"/>
      <c r="AJ92" s="75"/>
      <c r="AK92" s="75"/>
      <c r="AL92" s="75"/>
      <c r="AM92" s="75"/>
    </row>
    <row r="93" spans="1:43" x14ac:dyDescent="0.25">
      <c r="A93" s="5" t="s">
        <v>106</v>
      </c>
      <c r="B93" s="5" t="s">
        <v>107</v>
      </c>
      <c r="C93" s="5" t="s">
        <v>124</v>
      </c>
      <c r="D93" s="5" t="s">
        <v>126</v>
      </c>
      <c r="E93" s="5" t="s">
        <v>111</v>
      </c>
      <c r="F93" s="30"/>
      <c r="G93" s="30">
        <v>58.7</v>
      </c>
      <c r="H93" s="42">
        <v>0.44400000000000001</v>
      </c>
      <c r="J93" s="149"/>
      <c r="K93" s="157">
        <v>0.41299999999999998</v>
      </c>
      <c r="L93" s="124"/>
      <c r="M93" s="124"/>
      <c r="N93" s="124"/>
      <c r="O93" s="58"/>
      <c r="P93" s="58"/>
      <c r="Q93" s="58"/>
      <c r="R93" s="142">
        <v>0.33400000000000002</v>
      </c>
      <c r="S93" s="143">
        <v>0.47949999999999998</v>
      </c>
      <c r="T93" s="32"/>
      <c r="U93" s="31"/>
      <c r="V93" s="31"/>
      <c r="W93" s="33"/>
      <c r="X93" s="125"/>
      <c r="Y93" s="125">
        <v>83.3</v>
      </c>
      <c r="Z93" s="65"/>
      <c r="AA93" s="65"/>
      <c r="AB93" s="65"/>
      <c r="AC93" s="59"/>
      <c r="AD93" s="66"/>
      <c r="AE93" s="65"/>
      <c r="AF93" s="112"/>
      <c r="AG93" s="65"/>
      <c r="AH93" s="48"/>
      <c r="AI93" s="48"/>
      <c r="AJ93" s="75"/>
      <c r="AK93" s="75"/>
      <c r="AL93" s="75"/>
      <c r="AM93" s="75"/>
    </row>
    <row r="94" spans="1:43" x14ac:dyDescent="0.25">
      <c r="A94" s="5" t="s">
        <v>106</v>
      </c>
      <c r="B94" s="5" t="s">
        <v>107</v>
      </c>
      <c r="C94" s="5" t="s">
        <v>124</v>
      </c>
      <c r="D94" s="5" t="s">
        <v>127</v>
      </c>
      <c r="E94" s="5" t="s">
        <v>111</v>
      </c>
      <c r="F94" s="30"/>
      <c r="G94" s="30">
        <v>78.099999999999994</v>
      </c>
      <c r="H94" s="42">
        <v>0.379</v>
      </c>
      <c r="J94" s="149"/>
      <c r="K94" s="157">
        <v>0.34200000000000003</v>
      </c>
      <c r="L94" s="124"/>
      <c r="M94" s="124"/>
      <c r="N94" s="124"/>
      <c r="O94" s="58"/>
      <c r="P94" s="58"/>
      <c r="Q94" s="58"/>
      <c r="R94" s="142">
        <v>0.45</v>
      </c>
      <c r="S94" s="143">
        <v>0.38540000000000002</v>
      </c>
      <c r="T94" s="32"/>
      <c r="U94" s="31"/>
      <c r="V94" s="31"/>
      <c r="W94" s="33"/>
      <c r="X94" s="125"/>
      <c r="Y94" s="125">
        <v>86</v>
      </c>
      <c r="Z94" s="65"/>
      <c r="AA94" s="65"/>
      <c r="AB94" s="65"/>
      <c r="AC94" s="59"/>
      <c r="AD94" s="66"/>
      <c r="AE94" s="65">
        <v>5.9</v>
      </c>
      <c r="AF94" s="112"/>
      <c r="AG94" s="65"/>
      <c r="AH94" s="48"/>
      <c r="AI94" s="48"/>
      <c r="AJ94" s="75"/>
      <c r="AK94" s="75"/>
      <c r="AL94" s="75"/>
      <c r="AM94" s="75"/>
    </row>
    <row r="95" spans="1:43" x14ac:dyDescent="0.25">
      <c r="A95" s="5" t="s">
        <v>106</v>
      </c>
      <c r="B95" s="5" t="s">
        <v>107</v>
      </c>
      <c r="C95" s="5" t="s">
        <v>124</v>
      </c>
      <c r="D95" s="5" t="s">
        <v>128</v>
      </c>
      <c r="E95" s="5" t="s">
        <v>111</v>
      </c>
      <c r="F95" s="30"/>
      <c r="G95" s="30">
        <v>77.900000000000006</v>
      </c>
      <c r="H95" s="42">
        <v>0.214</v>
      </c>
      <c r="J95" s="149"/>
      <c r="K95" s="157">
        <v>0.13500000000000001</v>
      </c>
      <c r="L95" s="124"/>
      <c r="M95" s="124"/>
      <c r="N95" s="124"/>
      <c r="O95" s="58"/>
      <c r="P95" s="58"/>
      <c r="Q95" s="58"/>
      <c r="R95" s="142">
        <v>0.27200000000000002</v>
      </c>
      <c r="S95" s="143">
        <v>0.1333</v>
      </c>
      <c r="T95" s="32"/>
      <c r="U95" s="31"/>
      <c r="V95" s="31"/>
      <c r="W95" s="33"/>
      <c r="X95" s="125"/>
      <c r="Y95" s="125">
        <v>98.2</v>
      </c>
      <c r="Z95" s="65"/>
      <c r="AA95" s="65"/>
      <c r="AB95" s="65"/>
      <c r="AC95" s="59"/>
      <c r="AD95" s="66"/>
      <c r="AE95" s="65"/>
      <c r="AF95" s="112"/>
      <c r="AG95" s="65"/>
      <c r="AH95" s="48"/>
      <c r="AI95" s="48"/>
      <c r="AJ95" s="75"/>
      <c r="AK95" s="75"/>
      <c r="AL95" s="75"/>
      <c r="AM95" s="75"/>
    </row>
    <row r="96" spans="1:43" s="20" customFormat="1" x14ac:dyDescent="0.25">
      <c r="A96" s="19" t="s">
        <v>106</v>
      </c>
      <c r="B96" s="19" t="s">
        <v>107</v>
      </c>
      <c r="C96" s="19" t="s">
        <v>129</v>
      </c>
      <c r="D96" s="19"/>
      <c r="E96" s="19"/>
      <c r="F96" s="8">
        <v>0.25</v>
      </c>
      <c r="G96" s="128">
        <v>94.3</v>
      </c>
      <c r="H96" s="11"/>
      <c r="I96" s="121"/>
      <c r="J96" s="121"/>
      <c r="K96" s="156"/>
      <c r="L96" s="121"/>
      <c r="M96" s="121"/>
      <c r="N96" s="121"/>
      <c r="P96" s="159"/>
      <c r="Q96" s="159">
        <v>87.4</v>
      </c>
      <c r="R96" s="145">
        <v>0.74299999999999999</v>
      </c>
      <c r="S96" s="64">
        <v>0.17799999999999999</v>
      </c>
      <c r="T96" s="63">
        <v>0.57399999999999995</v>
      </c>
      <c r="U96" s="26"/>
      <c r="V96" s="61">
        <v>6.9000000000000006E-2</v>
      </c>
      <c r="W96" s="9">
        <v>1594</v>
      </c>
      <c r="X96" s="123">
        <v>2.4</v>
      </c>
      <c r="Y96" s="123">
        <v>87</v>
      </c>
      <c r="Z96" s="60">
        <v>60</v>
      </c>
      <c r="AA96" s="60"/>
      <c r="AB96" s="60">
        <v>12</v>
      </c>
      <c r="AC96" s="61">
        <v>0.23899999999999999</v>
      </c>
      <c r="AD96" s="63">
        <v>0.22900000000000001</v>
      </c>
      <c r="AE96" s="60">
        <v>27.3</v>
      </c>
      <c r="AF96" s="111">
        <v>0.25</v>
      </c>
      <c r="AG96" s="60"/>
      <c r="AH96" s="47">
        <v>180674</v>
      </c>
      <c r="AI96" s="47"/>
      <c r="AJ96" s="76"/>
      <c r="AK96" s="76"/>
      <c r="AL96" s="76"/>
      <c r="AM96" s="76"/>
      <c r="AQ96" s="117"/>
    </row>
    <row r="97" spans="1:43" x14ac:dyDescent="0.25">
      <c r="A97" s="5" t="s">
        <v>106</v>
      </c>
      <c r="B97" s="5" t="s">
        <v>107</v>
      </c>
      <c r="C97" s="5" t="s">
        <v>129</v>
      </c>
      <c r="D97" s="5" t="s">
        <v>130</v>
      </c>
      <c r="E97" s="5" t="s">
        <v>111</v>
      </c>
      <c r="F97" s="30"/>
      <c r="G97" s="30">
        <v>91.7</v>
      </c>
      <c r="H97" s="42">
        <v>0.17299999999999999</v>
      </c>
      <c r="J97" s="149"/>
      <c r="K97" s="157">
        <v>9.5000000000000001E-2</v>
      </c>
      <c r="L97" s="124"/>
      <c r="M97" s="124"/>
      <c r="N97" s="124"/>
      <c r="O97" s="58"/>
      <c r="P97" s="58"/>
      <c r="Q97" s="58"/>
      <c r="R97" s="142">
        <v>0.44500000000000001</v>
      </c>
      <c r="S97" s="144">
        <v>0.28499999999999998</v>
      </c>
      <c r="T97" s="32"/>
      <c r="U97" s="31"/>
      <c r="V97" s="31"/>
      <c r="W97" s="33"/>
      <c r="X97" s="125"/>
      <c r="Y97" s="125">
        <v>94.6</v>
      </c>
      <c r="Z97" s="65"/>
      <c r="AA97" s="65"/>
      <c r="AB97" s="65"/>
      <c r="AC97" s="59"/>
      <c r="AD97" s="66"/>
      <c r="AE97" s="65"/>
      <c r="AF97" s="112"/>
      <c r="AG97" s="65"/>
      <c r="AH97" s="48"/>
      <c r="AI97" s="48"/>
      <c r="AJ97" s="75"/>
      <c r="AK97" s="75"/>
      <c r="AL97" s="75"/>
      <c r="AM97" s="75"/>
    </row>
    <row r="98" spans="1:43" x14ac:dyDescent="0.25">
      <c r="A98" s="5" t="s">
        <v>106</v>
      </c>
      <c r="B98" s="5" t="s">
        <v>107</v>
      </c>
      <c r="C98" s="5" t="s">
        <v>129</v>
      </c>
      <c r="D98" s="5" t="s">
        <v>131</v>
      </c>
      <c r="E98" s="5" t="s">
        <v>111</v>
      </c>
      <c r="F98" s="30"/>
      <c r="G98" s="30">
        <v>85.8</v>
      </c>
      <c r="H98" s="42">
        <v>0.33100000000000002</v>
      </c>
      <c r="J98" s="149"/>
      <c r="K98" s="157">
        <v>8.5000000000000006E-2</v>
      </c>
      <c r="L98" s="124"/>
      <c r="M98" s="124"/>
      <c r="N98" s="124"/>
      <c r="O98" s="58"/>
      <c r="P98" s="58"/>
      <c r="Q98" s="58"/>
      <c r="R98" s="142">
        <v>0.29899999999999999</v>
      </c>
      <c r="S98" s="144">
        <v>8.2000000000000003E-2</v>
      </c>
      <c r="T98" s="32"/>
      <c r="U98" s="31"/>
      <c r="V98" s="31"/>
      <c r="W98" s="33"/>
      <c r="X98" s="125"/>
      <c r="Y98" s="125">
        <v>84.4</v>
      </c>
      <c r="Z98" s="65"/>
      <c r="AA98" s="65"/>
      <c r="AB98" s="65"/>
      <c r="AC98" s="59">
        <v>0.183</v>
      </c>
      <c r="AD98" s="66">
        <v>4.5999999999999999E-2</v>
      </c>
      <c r="AE98" s="65">
        <v>17.399999999999999</v>
      </c>
      <c r="AF98" s="112"/>
      <c r="AG98" s="65"/>
      <c r="AH98" s="48"/>
      <c r="AI98" s="48"/>
      <c r="AJ98" s="75"/>
      <c r="AK98" s="75"/>
      <c r="AL98" s="75"/>
      <c r="AM98" s="75"/>
    </row>
    <row r="99" spans="1:43" x14ac:dyDescent="0.25">
      <c r="A99" s="5" t="s">
        <v>106</v>
      </c>
      <c r="B99" s="5" t="s">
        <v>107</v>
      </c>
      <c r="C99" s="5" t="s">
        <v>129</v>
      </c>
      <c r="D99" s="5" t="s">
        <v>132</v>
      </c>
      <c r="E99" s="5" t="s">
        <v>111</v>
      </c>
      <c r="F99" s="30"/>
      <c r="G99" s="30">
        <v>91.4</v>
      </c>
      <c r="H99" s="42">
        <v>0.185</v>
      </c>
      <c r="J99" s="149"/>
      <c r="K99" s="157">
        <v>6.2E-2</v>
      </c>
      <c r="L99" s="124"/>
      <c r="M99" s="124"/>
      <c r="N99" s="124"/>
      <c r="O99" s="58"/>
      <c r="P99" s="58"/>
      <c r="Q99" s="58"/>
      <c r="R99" s="142">
        <v>0.27200000000000002</v>
      </c>
      <c r="S99" s="144">
        <v>1.9400000000000001E-2</v>
      </c>
      <c r="T99" s="32"/>
      <c r="U99" s="31"/>
      <c r="V99" s="31"/>
      <c r="W99" s="33"/>
      <c r="X99" s="126"/>
      <c r="Y99" s="126">
        <v>97.9</v>
      </c>
      <c r="Z99" s="65"/>
      <c r="AA99" s="65"/>
      <c r="AB99" s="65"/>
      <c r="AC99" s="59"/>
      <c r="AD99" s="66"/>
      <c r="AE99" s="65"/>
      <c r="AF99" s="112"/>
      <c r="AG99" s="65"/>
      <c r="AH99" s="48"/>
      <c r="AI99" s="48"/>
      <c r="AJ99" s="75"/>
      <c r="AK99" s="75"/>
      <c r="AL99" s="75"/>
      <c r="AM99" s="75"/>
    </row>
    <row r="100" spans="1:43" x14ac:dyDescent="0.25">
      <c r="A100" s="5" t="s">
        <v>106</v>
      </c>
      <c r="B100" s="5" t="s">
        <v>107</v>
      </c>
      <c r="C100" s="5" t="s">
        <v>129</v>
      </c>
      <c r="D100" s="5" t="s">
        <v>133</v>
      </c>
      <c r="E100" s="5" t="s">
        <v>111</v>
      </c>
      <c r="F100" s="30"/>
      <c r="G100" s="30">
        <v>77.5</v>
      </c>
      <c r="H100" s="42">
        <v>0.373</v>
      </c>
      <c r="J100" s="149"/>
      <c r="K100" s="157">
        <v>0.25700000000000001</v>
      </c>
      <c r="L100" s="124"/>
      <c r="M100" s="124"/>
      <c r="N100" s="124"/>
      <c r="O100" s="58"/>
      <c r="P100" s="58"/>
      <c r="Q100" s="58"/>
      <c r="R100" s="142">
        <v>0.45800000000000002</v>
      </c>
      <c r="S100" s="144">
        <v>0.16650000000000001</v>
      </c>
      <c r="T100" s="32"/>
      <c r="U100" s="31"/>
      <c r="V100" s="31"/>
      <c r="W100" s="33"/>
      <c r="X100" s="125"/>
      <c r="Y100" s="125">
        <v>71.099999999999994</v>
      </c>
      <c r="Z100" s="65"/>
      <c r="AA100" s="65"/>
      <c r="AB100" s="65"/>
      <c r="AC100" s="59">
        <v>0.22</v>
      </c>
      <c r="AD100" s="66">
        <v>6.8000000000000005E-2</v>
      </c>
      <c r="AE100" s="65">
        <v>28.7</v>
      </c>
      <c r="AF100" s="112"/>
      <c r="AG100" s="65"/>
      <c r="AH100" s="48"/>
      <c r="AI100" s="48"/>
      <c r="AJ100" s="75"/>
      <c r="AK100" s="75"/>
      <c r="AL100" s="75"/>
      <c r="AM100" s="75"/>
    </row>
    <row r="101" spans="1:43" x14ac:dyDescent="0.25">
      <c r="A101" s="5" t="s">
        <v>106</v>
      </c>
      <c r="B101" s="5" t="s">
        <v>107</v>
      </c>
      <c r="C101" s="5" t="s">
        <v>129</v>
      </c>
      <c r="D101" s="5" t="s">
        <v>134</v>
      </c>
      <c r="E101" s="5" t="s">
        <v>111</v>
      </c>
      <c r="F101" s="30"/>
      <c r="G101" s="30">
        <v>87.7</v>
      </c>
      <c r="H101" s="42">
        <v>0.21099999999999999</v>
      </c>
      <c r="J101" s="149"/>
      <c r="K101" s="157">
        <v>0.20699999999999999</v>
      </c>
      <c r="L101" s="124"/>
      <c r="M101" s="124"/>
      <c r="N101" s="124"/>
      <c r="O101" s="58"/>
      <c r="P101" s="58"/>
      <c r="Q101" s="58"/>
      <c r="R101" s="142">
        <v>0.55700000000000005</v>
      </c>
      <c r="S101" s="144">
        <v>0.111</v>
      </c>
      <c r="T101" s="32"/>
      <c r="U101" s="31"/>
      <c r="V101" s="31"/>
      <c r="W101" s="33"/>
      <c r="X101" s="125"/>
      <c r="Y101" s="125">
        <v>88.2</v>
      </c>
      <c r="Z101" s="65"/>
      <c r="AA101" s="65"/>
      <c r="AB101" s="65"/>
      <c r="AC101" s="59">
        <v>0.30199999999999999</v>
      </c>
      <c r="AD101" s="66">
        <v>4.8000000000000001E-2</v>
      </c>
      <c r="AE101" s="65">
        <v>24.5</v>
      </c>
      <c r="AF101" s="112"/>
      <c r="AG101" s="65"/>
      <c r="AH101" s="48"/>
      <c r="AI101" s="48"/>
      <c r="AJ101" s="75"/>
      <c r="AK101" s="75"/>
      <c r="AL101" s="75"/>
      <c r="AM101" s="75"/>
    </row>
    <row r="102" spans="1:43" x14ac:dyDescent="0.25">
      <c r="A102" s="5" t="s">
        <v>106</v>
      </c>
      <c r="B102" s="5" t="s">
        <v>107</v>
      </c>
      <c r="C102" s="5" t="s">
        <v>129</v>
      </c>
      <c r="D102" s="5" t="s">
        <v>135</v>
      </c>
      <c r="E102" s="5" t="s">
        <v>111</v>
      </c>
      <c r="F102" s="30"/>
      <c r="G102" s="30">
        <v>93.1</v>
      </c>
      <c r="H102" s="42">
        <v>0.16900000000000001</v>
      </c>
      <c r="J102" s="149"/>
      <c r="K102" s="157">
        <v>0.223</v>
      </c>
      <c r="L102" s="124"/>
      <c r="M102" s="124"/>
      <c r="N102" s="124"/>
      <c r="O102" s="58"/>
      <c r="P102" s="58"/>
      <c r="Q102" s="58"/>
      <c r="R102" s="142">
        <v>0.31</v>
      </c>
      <c r="S102" s="144">
        <v>0.1108</v>
      </c>
      <c r="T102" s="32"/>
      <c r="U102" s="31"/>
      <c r="V102" s="31"/>
      <c r="W102" s="33"/>
      <c r="X102" s="125"/>
      <c r="Y102" s="125">
        <v>94.2</v>
      </c>
      <c r="Z102" s="30"/>
      <c r="AA102" s="30"/>
      <c r="AB102" s="30"/>
      <c r="AC102" s="31"/>
      <c r="AD102" s="32">
        <v>4.8000000000000001E-2</v>
      </c>
      <c r="AE102" s="30">
        <v>24.5</v>
      </c>
      <c r="AF102" s="109"/>
      <c r="AG102" s="30"/>
      <c r="AJ102" s="75"/>
      <c r="AK102" s="75"/>
      <c r="AL102" s="75"/>
      <c r="AM102" s="75"/>
    </row>
    <row r="103" spans="1:43" x14ac:dyDescent="0.25">
      <c r="A103" s="21"/>
      <c r="B103" s="21"/>
      <c r="C103" s="21"/>
      <c r="D103" s="21"/>
      <c r="E103" s="21"/>
      <c r="F103" s="30"/>
      <c r="G103" s="30"/>
      <c r="H103" s="42"/>
      <c r="I103" s="43"/>
      <c r="J103" s="43"/>
      <c r="K103" s="155"/>
      <c r="L103" s="43"/>
      <c r="M103" s="43"/>
      <c r="N103" s="43"/>
      <c r="O103" s="58"/>
      <c r="P103" s="58"/>
      <c r="Q103" s="58"/>
      <c r="R103" s="141"/>
      <c r="S103" s="53"/>
      <c r="T103" s="32"/>
      <c r="U103" s="31"/>
      <c r="V103" s="31"/>
      <c r="W103" s="33"/>
      <c r="X103" s="30"/>
      <c r="Y103" s="30"/>
      <c r="Z103" s="30"/>
      <c r="AA103" s="30"/>
      <c r="AB103" s="30"/>
      <c r="AC103" s="31"/>
      <c r="AD103" s="32"/>
      <c r="AE103" s="30"/>
      <c r="AF103" s="109"/>
      <c r="AG103" s="30"/>
      <c r="AJ103" s="73"/>
      <c r="AK103" s="73"/>
      <c r="AL103" s="73"/>
      <c r="AM103" s="73"/>
    </row>
    <row r="104" spans="1:43" s="8" customFormat="1" x14ac:dyDescent="0.25">
      <c r="A104" s="13" t="s">
        <v>136</v>
      </c>
      <c r="B104" s="13" t="s">
        <v>137</v>
      </c>
      <c r="C104" s="13" t="s">
        <v>138</v>
      </c>
      <c r="D104" s="13"/>
      <c r="E104" s="13"/>
      <c r="F104" s="8">
        <v>0.63400000000000001</v>
      </c>
      <c r="G104" s="8">
        <v>74.2</v>
      </c>
      <c r="H104" s="8">
        <v>0.56000000000000005</v>
      </c>
      <c r="I104" s="26">
        <v>0.99299999999999999</v>
      </c>
      <c r="J104" s="26">
        <v>0.83299999999999996</v>
      </c>
      <c r="K104" s="150">
        <v>0.91600000000000004</v>
      </c>
      <c r="L104" s="26">
        <v>0.20499999999999999</v>
      </c>
      <c r="M104" s="26">
        <v>0.11799999999999999</v>
      </c>
      <c r="N104" s="26">
        <v>0.161</v>
      </c>
      <c r="O104" s="55">
        <v>62.8</v>
      </c>
      <c r="P104" s="55">
        <v>22.8</v>
      </c>
      <c r="Q104" s="55"/>
      <c r="R104" s="67">
        <v>0.78200000000000003</v>
      </c>
      <c r="S104" s="51"/>
      <c r="T104" s="29">
        <v>0.622</v>
      </c>
      <c r="U104" s="26">
        <v>1.0999999999999999E-2</v>
      </c>
      <c r="V104" s="26">
        <v>0.308</v>
      </c>
      <c r="W104" s="9">
        <v>750</v>
      </c>
      <c r="Y104" s="8">
        <v>89</v>
      </c>
      <c r="Z104" s="8">
        <v>87</v>
      </c>
      <c r="AA104" s="8">
        <v>72</v>
      </c>
      <c r="AB104" s="8">
        <v>153</v>
      </c>
      <c r="AC104" s="26">
        <v>0.36899999999999999</v>
      </c>
      <c r="AD104" s="29">
        <v>3.2000000000000001E-2</v>
      </c>
      <c r="AE104" s="8">
        <v>12.8</v>
      </c>
      <c r="AF104" s="110">
        <v>0.6</v>
      </c>
      <c r="AH104" s="46"/>
      <c r="AI104" s="46"/>
      <c r="AJ104" s="70"/>
      <c r="AK104" s="70"/>
      <c r="AL104" s="70"/>
      <c r="AM104" s="70"/>
      <c r="AQ104" s="70"/>
    </row>
    <row r="105" spans="1:43" x14ac:dyDescent="0.25">
      <c r="A105" s="4" t="s">
        <v>136</v>
      </c>
      <c r="B105" s="4" t="s">
        <v>137</v>
      </c>
      <c r="C105" s="4" t="s">
        <v>138</v>
      </c>
      <c r="D105" s="4" t="s">
        <v>139</v>
      </c>
      <c r="E105" s="4" t="s">
        <v>29</v>
      </c>
      <c r="F105" s="30"/>
      <c r="G105" s="30">
        <v>91.2</v>
      </c>
      <c r="H105" s="30">
        <v>0.26</v>
      </c>
      <c r="I105" s="59">
        <v>0.59299999999999997</v>
      </c>
      <c r="J105" s="31">
        <v>0.44800000000000001</v>
      </c>
      <c r="K105" s="152">
        <v>0.52400000000000002</v>
      </c>
      <c r="L105" s="31"/>
      <c r="M105" s="31"/>
      <c r="N105" s="31"/>
      <c r="O105" s="56"/>
      <c r="P105" s="56"/>
      <c r="Q105" s="56"/>
      <c r="R105" s="68">
        <v>0.27</v>
      </c>
      <c r="S105" s="140">
        <v>0.22</v>
      </c>
      <c r="T105" s="32">
        <v>0.62</v>
      </c>
      <c r="U105" s="31"/>
      <c r="V105" s="31"/>
      <c r="W105" s="33">
        <v>500</v>
      </c>
      <c r="X105" s="30"/>
      <c r="Y105" s="127"/>
      <c r="Z105" s="30"/>
      <c r="AA105" s="30"/>
      <c r="AB105" s="30"/>
      <c r="AC105" s="31">
        <v>0.37</v>
      </c>
      <c r="AD105" s="32">
        <v>6.0999999999999999E-2</v>
      </c>
      <c r="AE105" s="30">
        <v>20.2</v>
      </c>
      <c r="AF105" s="109"/>
      <c r="AG105" s="30"/>
      <c r="AH105" s="45">
        <v>0</v>
      </c>
    </row>
    <row r="106" spans="1:43" x14ac:dyDescent="0.25">
      <c r="A106" s="4" t="s">
        <v>136</v>
      </c>
      <c r="B106" s="4" t="s">
        <v>137</v>
      </c>
      <c r="C106" s="4" t="s">
        <v>138</v>
      </c>
      <c r="D106" s="4" t="s">
        <v>140</v>
      </c>
      <c r="E106" s="4" t="s">
        <v>29</v>
      </c>
      <c r="F106" s="30"/>
      <c r="G106" s="30"/>
      <c r="H106" s="30"/>
      <c r="I106" s="59">
        <v>0.44700000000000001</v>
      </c>
      <c r="J106" s="31">
        <v>0.376</v>
      </c>
      <c r="K106" s="152">
        <v>0.41599999999999998</v>
      </c>
      <c r="L106" s="31">
        <v>0.06</v>
      </c>
      <c r="M106" s="31">
        <v>0.04</v>
      </c>
      <c r="N106" s="31">
        <v>0.05</v>
      </c>
      <c r="O106" s="56"/>
      <c r="P106" s="56"/>
      <c r="Q106" s="56"/>
      <c r="R106" s="68">
        <v>0.5</v>
      </c>
      <c r="S106" s="140">
        <v>0.09</v>
      </c>
      <c r="T106" s="32">
        <v>0.9</v>
      </c>
      <c r="U106" s="31"/>
      <c r="V106" s="31"/>
      <c r="W106" s="33"/>
      <c r="X106" s="30"/>
      <c r="Y106" s="30"/>
      <c r="Z106" s="30"/>
      <c r="AA106" s="30"/>
      <c r="AB106" s="30"/>
      <c r="AC106" s="31">
        <v>0.371</v>
      </c>
      <c r="AD106" s="32">
        <v>2.9000000000000001E-2</v>
      </c>
      <c r="AE106" s="30">
        <v>11.4</v>
      </c>
      <c r="AF106" s="109"/>
      <c r="AG106" s="30"/>
      <c r="AH106" s="45">
        <v>0</v>
      </c>
    </row>
    <row r="107" spans="1:43" x14ac:dyDescent="0.25">
      <c r="A107" s="4" t="s">
        <v>136</v>
      </c>
      <c r="B107" s="4" t="s">
        <v>137</v>
      </c>
      <c r="C107" s="4" t="s">
        <v>138</v>
      </c>
      <c r="D107" s="4" t="s">
        <v>141</v>
      </c>
      <c r="E107" s="4" t="s">
        <v>29</v>
      </c>
      <c r="F107" s="30"/>
      <c r="G107" s="30"/>
      <c r="H107" s="30"/>
      <c r="I107" s="59">
        <v>2.7</v>
      </c>
      <c r="J107" s="31">
        <v>2.4350000000000001</v>
      </c>
      <c r="K107" s="152">
        <v>2.5619999999999998</v>
      </c>
      <c r="L107" s="31">
        <v>0.46</v>
      </c>
      <c r="M107" s="31">
        <v>0.33</v>
      </c>
      <c r="N107" s="31">
        <v>0.39</v>
      </c>
      <c r="O107" s="56"/>
      <c r="P107" s="56"/>
      <c r="Q107" s="56"/>
      <c r="R107" s="68">
        <v>0.87</v>
      </c>
      <c r="S107" s="140">
        <v>0.41</v>
      </c>
      <c r="T107" s="32">
        <v>1.58</v>
      </c>
      <c r="U107" s="31"/>
      <c r="V107" s="31"/>
      <c r="W107" s="33"/>
      <c r="X107" s="30"/>
      <c r="Y107" s="30">
        <v>90.6</v>
      </c>
      <c r="Z107" s="30"/>
      <c r="AA107" s="30"/>
      <c r="AB107" s="30"/>
      <c r="AC107" s="31">
        <v>0.318</v>
      </c>
      <c r="AD107" s="32">
        <v>1.4999999999999999E-2</v>
      </c>
      <c r="AE107" s="30">
        <v>6.2</v>
      </c>
      <c r="AF107" s="109"/>
      <c r="AG107" s="30"/>
      <c r="AH107" s="45">
        <v>0</v>
      </c>
    </row>
    <row r="108" spans="1:43" x14ac:dyDescent="0.25">
      <c r="A108" s="4" t="s">
        <v>136</v>
      </c>
      <c r="B108" s="4" t="s">
        <v>137</v>
      </c>
      <c r="C108" s="4" t="s">
        <v>138</v>
      </c>
      <c r="D108" s="4" t="s">
        <v>142</v>
      </c>
      <c r="E108" s="4" t="s">
        <v>29</v>
      </c>
      <c r="F108" s="30"/>
      <c r="G108" s="30"/>
      <c r="H108" s="30"/>
      <c r="I108" s="31">
        <v>0.46400000000000002</v>
      </c>
      <c r="J108" s="31">
        <v>0.42899999999999999</v>
      </c>
      <c r="K108" s="152">
        <v>0.44700000000000001</v>
      </c>
      <c r="L108" s="31">
        <v>0.13</v>
      </c>
      <c r="M108" s="31">
        <v>0.05</v>
      </c>
      <c r="N108" s="31">
        <v>0.09</v>
      </c>
      <c r="O108" s="56"/>
      <c r="P108" s="56"/>
      <c r="Q108" s="56"/>
      <c r="R108" s="68">
        <v>0.44</v>
      </c>
      <c r="S108" s="140">
        <v>0.09</v>
      </c>
      <c r="T108" s="32">
        <v>0.77</v>
      </c>
      <c r="U108" s="31"/>
      <c r="V108" s="31"/>
      <c r="W108" s="33"/>
      <c r="X108" s="30"/>
      <c r="Y108" s="30"/>
      <c r="Z108" s="30"/>
      <c r="AA108" s="30"/>
      <c r="AB108" s="30"/>
      <c r="AC108" s="31">
        <v>0.47399999999999998</v>
      </c>
      <c r="AD108" s="32">
        <v>2.7E-2</v>
      </c>
      <c r="AE108" s="30">
        <v>18.5</v>
      </c>
      <c r="AF108" s="109"/>
      <c r="AG108" s="30"/>
      <c r="AH108" s="45">
        <v>0</v>
      </c>
    </row>
    <row r="109" spans="1:43" x14ac:dyDescent="0.25">
      <c r="A109" s="4" t="s">
        <v>136</v>
      </c>
      <c r="B109" s="4" t="s">
        <v>137</v>
      </c>
      <c r="C109" s="4" t="s">
        <v>138</v>
      </c>
      <c r="D109" s="4" t="s">
        <v>143</v>
      </c>
      <c r="E109" s="4" t="s">
        <v>29</v>
      </c>
      <c r="F109" s="30"/>
      <c r="G109" s="30"/>
      <c r="H109" s="30"/>
      <c r="I109" s="31">
        <v>0.58299999999999996</v>
      </c>
      <c r="J109" s="31">
        <v>0.52900000000000003</v>
      </c>
      <c r="K109" s="152">
        <v>0.55700000000000005</v>
      </c>
      <c r="L109" s="31">
        <v>7.0000000000000007E-2</v>
      </c>
      <c r="M109" s="31">
        <v>0.04</v>
      </c>
      <c r="N109" s="31">
        <v>0.05</v>
      </c>
      <c r="O109" s="56"/>
      <c r="P109" s="31"/>
      <c r="Q109" s="31"/>
      <c r="R109" s="135">
        <v>0.47</v>
      </c>
      <c r="S109" s="140">
        <v>0.09</v>
      </c>
      <c r="T109" s="32">
        <v>1.31</v>
      </c>
      <c r="U109" s="31"/>
      <c r="V109" s="31"/>
      <c r="W109" s="33"/>
      <c r="X109" s="30"/>
      <c r="Y109" s="30"/>
      <c r="Z109" s="30">
        <v>62.47</v>
      </c>
      <c r="AA109" s="30"/>
      <c r="AB109" s="30"/>
      <c r="AC109" s="31">
        <v>0.43</v>
      </c>
      <c r="AD109" s="32">
        <v>5.5E-2</v>
      </c>
      <c r="AE109" s="30">
        <v>11.6</v>
      </c>
      <c r="AF109" s="109"/>
      <c r="AG109" s="30"/>
      <c r="AH109" s="45">
        <v>0</v>
      </c>
    </row>
  </sheetData>
  <mergeCells count="11">
    <mergeCell ref="AJ9:AK9"/>
    <mergeCell ref="AL9:AM9"/>
    <mergeCell ref="AJ14:AK14"/>
    <mergeCell ref="AL14:AM14"/>
    <mergeCell ref="I1:J1"/>
    <mergeCell ref="L1:M1"/>
    <mergeCell ref="O1:P1"/>
    <mergeCell ref="AJ1:AK1"/>
    <mergeCell ref="AL1:AM1"/>
    <mergeCell ref="AJ3:AK3"/>
    <mergeCell ref="AL3:AM3"/>
  </mergeCells>
  <pageMargins left="0.7" right="0.7" top="0.75" bottom="0.75" header="0.3" footer="0.3"/>
  <pageSetup scale="12" orientation="portrait" horizontalDpi="4294967295" verticalDpi="4294967295" r:id="rId1"/>
  <colBreaks count="1" manualBreakCount="1">
    <brk id="34" max="108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9"/>
  <sheetViews>
    <sheetView tabSelected="1" view="pageBreakPreview" zoomScale="55" zoomScaleNormal="70" zoomScaleSheetLayoutView="55" workbookViewId="0">
      <selection activeCell="F3" sqref="F3"/>
    </sheetView>
  </sheetViews>
  <sheetFormatPr defaultColWidth="8.85546875" defaultRowHeight="15" x14ac:dyDescent="0.25"/>
  <cols>
    <col min="1" max="1" width="17.140625" style="102" customWidth="1"/>
    <col min="2" max="2" width="20.7109375" style="102" customWidth="1"/>
    <col min="3" max="3" width="26.140625" style="102" customWidth="1"/>
    <col min="4" max="4" width="20.85546875" style="102" customWidth="1"/>
    <col min="5" max="5" width="10.42578125" style="102" customWidth="1"/>
    <col min="6" max="6" width="13.42578125" style="160" customWidth="1"/>
    <col min="7" max="8" width="20.5703125" style="160" customWidth="1"/>
    <col min="9" max="10" width="24.7109375" style="161" customWidth="1"/>
    <col min="11" max="11" width="24.7109375" style="162" customWidth="1"/>
    <col min="12" max="14" width="24.7109375" style="161" customWidth="1"/>
    <col min="15" max="16" width="18.7109375" style="163" customWidth="1"/>
    <col min="17" max="17" width="25.85546875" style="163" customWidth="1"/>
    <col min="18" max="18" width="31" style="164" customWidth="1"/>
    <col min="19" max="19" width="28.42578125" style="165" customWidth="1"/>
    <col min="20" max="20" width="18.5703125" style="166" customWidth="1"/>
    <col min="21" max="22" width="24.140625" style="161" customWidth="1"/>
    <col min="23" max="23" width="24.140625" style="167" customWidth="1"/>
    <col min="24" max="26" width="20.140625" style="160" customWidth="1"/>
    <col min="27" max="27" width="21.5703125" style="160" customWidth="1"/>
    <col min="28" max="28" width="18.28515625" style="160" customWidth="1"/>
    <col min="29" max="29" width="25" style="161" customWidth="1"/>
    <col min="30" max="30" width="25.42578125" style="166" customWidth="1"/>
    <col min="31" max="31" width="14.28515625" style="160" customWidth="1"/>
    <col min="32" max="32" width="21" style="160" customWidth="1"/>
    <col min="33" max="33" width="12.28515625" style="160" customWidth="1"/>
    <col min="34" max="34" width="14.28515625" style="168" customWidth="1"/>
    <col min="35" max="35" width="14.28515625" style="45" customWidth="1"/>
    <col min="36" max="39" width="18.140625" style="69" customWidth="1"/>
    <col min="40" max="40" width="20.5703125" customWidth="1"/>
    <col min="41" max="41" width="28.85546875" customWidth="1"/>
    <col min="43" max="43" width="27.5703125" style="69" customWidth="1"/>
  </cols>
  <sheetData>
    <row r="1" spans="1:43" s="22" customFormat="1" ht="60" x14ac:dyDescent="0.25">
      <c r="A1" s="96"/>
      <c r="B1" s="96"/>
      <c r="C1" s="96"/>
      <c r="D1" s="96"/>
      <c r="E1" s="96"/>
      <c r="F1" s="169" t="s">
        <v>0</v>
      </c>
      <c r="G1" s="169" t="s">
        <v>1</v>
      </c>
      <c r="H1" s="169" t="s">
        <v>2</v>
      </c>
      <c r="I1" s="201" t="s">
        <v>3</v>
      </c>
      <c r="J1" s="201"/>
      <c r="K1" s="170" t="s">
        <v>510</v>
      </c>
      <c r="L1" s="201" t="s">
        <v>4</v>
      </c>
      <c r="M1" s="201"/>
      <c r="N1" s="171" t="s">
        <v>511</v>
      </c>
      <c r="O1" s="202" t="s">
        <v>506</v>
      </c>
      <c r="P1" s="202"/>
      <c r="Q1" s="172" t="s">
        <v>512</v>
      </c>
      <c r="R1" s="173" t="s">
        <v>5</v>
      </c>
      <c r="S1" s="174" t="s">
        <v>6</v>
      </c>
      <c r="T1" s="175" t="s">
        <v>7</v>
      </c>
      <c r="U1" s="170" t="s">
        <v>8</v>
      </c>
      <c r="V1" s="170" t="s">
        <v>9</v>
      </c>
      <c r="W1" s="176" t="s">
        <v>10</v>
      </c>
      <c r="X1" s="169" t="s">
        <v>11</v>
      </c>
      <c r="Y1" s="169" t="s">
        <v>12</v>
      </c>
      <c r="Z1" s="169" t="s">
        <v>507</v>
      </c>
      <c r="AA1" s="169" t="s">
        <v>508</v>
      </c>
      <c r="AB1" s="169" t="s">
        <v>509</v>
      </c>
      <c r="AC1" s="170" t="s">
        <v>13</v>
      </c>
      <c r="AD1" s="175" t="s">
        <v>14</v>
      </c>
      <c r="AE1" s="169" t="s">
        <v>15</v>
      </c>
      <c r="AF1" s="169" t="s">
        <v>504</v>
      </c>
      <c r="AG1" s="169" t="s">
        <v>16</v>
      </c>
      <c r="AH1" s="177" t="s">
        <v>17</v>
      </c>
      <c r="AI1" s="44"/>
      <c r="AJ1" s="203"/>
      <c r="AK1" s="203"/>
      <c r="AL1" s="203"/>
      <c r="AM1" s="203"/>
      <c r="AN1" s="181"/>
      <c r="AO1" s="181"/>
      <c r="AQ1" s="113"/>
    </row>
    <row r="2" spans="1:43" x14ac:dyDescent="0.25">
      <c r="A2" s="97" t="s">
        <v>18</v>
      </c>
      <c r="B2" s="97" t="s">
        <v>19</v>
      </c>
      <c r="C2" s="97" t="s">
        <v>20</v>
      </c>
      <c r="D2" s="97" t="s">
        <v>21</v>
      </c>
      <c r="E2" s="97" t="s">
        <v>22</v>
      </c>
      <c r="I2" s="178" t="s">
        <v>23</v>
      </c>
      <c r="J2" s="178" t="s">
        <v>24</v>
      </c>
      <c r="K2" s="179"/>
      <c r="L2" s="178" t="s">
        <v>23</v>
      </c>
      <c r="M2" s="178" t="s">
        <v>24</v>
      </c>
      <c r="N2" s="178"/>
      <c r="O2" s="180" t="s">
        <v>23</v>
      </c>
      <c r="P2" s="180" t="s">
        <v>24</v>
      </c>
      <c r="AJ2" s="182"/>
      <c r="AK2" s="182"/>
      <c r="AL2" s="182"/>
      <c r="AM2" s="182"/>
      <c r="AN2" s="183"/>
      <c r="AO2" s="183"/>
    </row>
    <row r="3" spans="1:43" s="8" customFormat="1" ht="180" x14ac:dyDescent="0.25">
      <c r="A3" s="98" t="s">
        <v>25</v>
      </c>
      <c r="B3" s="98" t="s">
        <v>26</v>
      </c>
      <c r="C3" s="98" t="s">
        <v>27</v>
      </c>
      <c r="D3" s="98"/>
      <c r="E3" s="98"/>
      <c r="F3" s="187" t="str">
        <f>getComment(Indicators!F3)</f>
        <v>Sitati:
**ESTIMATE FOR SOUTH CENTRAL SOMALIA** 2012 Somalia HDR http://hdr.undp.org/sites/default/files/reports/242/somalia_report_2012.pdf Figure 2.5 Page 31</v>
      </c>
      <c r="G3" s="187" t="str">
        <f>getComment(Indicators!G3)</f>
        <v>Sitati:
**ESTIMATE FOR SOUTH CENTRAL SOMALIA** 2012 Somalia HDR http://hdr.undp.org/sites/default/files/reports/242/somalia_report_2012.pdf Figure 2.6 Page 31</v>
      </c>
      <c r="H3" s="187" t="str">
        <f>getComment(Indicators!H3)</f>
        <v/>
      </c>
      <c r="I3" s="187" t="str">
        <f>getComment(Indicators!I3)</f>
        <v/>
      </c>
      <c r="J3" s="187" t="str">
        <f>getComment(Indicators!J3)</f>
        <v/>
      </c>
      <c r="K3" s="187" t="str">
        <f>getComment(Indicators!K3)</f>
        <v>Sitati:
**2014 ESTIMATE for ENROLMENT IN THE WHOLE OF CENTRAL SOUTH SOMALIA BY EDUCATION CLUSTER ** REGION LIKELY TO BE LOWER THAN THIS
Source: Education cluster coordinator for Somalia Boniface Karanja bkaranja@unicef.org</v>
      </c>
      <c r="L3" s="187" t="str">
        <f>getComment(Indicators!L3)</f>
        <v/>
      </c>
      <c r="M3" s="187" t="str">
        <f>getComment(Indicators!M3)</f>
        <v/>
      </c>
      <c r="N3" s="187" t="str">
        <f>getComment(Indicators!N3)</f>
        <v>Sitati:
**ESTIMATE FROM UNICEF SOMALIA EDUCATION CLUSTER DATA - Columns N, O, P, Q, AL, AM**
Somalia has no baseline data for education. Ministry of Education to undertake a baseline survey in August 2015 to establish the baseline</v>
      </c>
      <c r="O3" s="187" t="str">
        <f>getComment(Indicators!O3)</f>
        <v>Sitati:
**ESTIMATE FOR ADULTS 15+ - SOUTH CENTRAL SOMALIA REGION**
UNDP Somalia HDR 2012 http://hdr.undp.org/sites/default/files/reports/242/somalia_report_2012.pdf Table A4.7 Page 196</v>
      </c>
      <c r="P3" s="187" t="str">
        <f>getComment(Indicators!P3)</f>
        <v>Sitati:
**ESTIMATE FOR ADULTS 15+ - SOUTH CENTRAL SOMALIA REGION**
UNDP Somalia HDR 2012 http://hdr.undp.org/sites/default/files/reports/242/somalia_report_2012.pdf Table A4.7 Page 196</v>
      </c>
      <c r="Q3" s="187" t="str">
        <f>getComment(Indicators!Q3)</f>
        <v>Sitati:
**ESTIMATE FOR ADULTS 15+ - SOUTH CENTRAL SOMALIA REGION**
UNDP Somalia HDR 2012 http://hdr.undp.org/sites/default/files/reports/242/somalia_report_2012.pdf Table A4.7 Page 196</v>
      </c>
      <c r="R3" s="187" t="str">
        <f>getComment(Indicators!R3)</f>
        <v>Sitati:
**ESTIMATE FO SOUTH CENTRAL SOMALIA REGION**
UNDP Somalia HDR 2012 http://hdr.undp.org/sites/default/files/reports/242/somalia_report_2012.pdf Table A3.8 Page 188</v>
      </c>
      <c r="S3" s="187" t="str">
        <f>getComment(Indicators!S3)</f>
        <v>Sitati:
**ESTIMATE FO SOUTH CENTRAL SOMALIA REGION**
UNDP Somalia HDR 2012 http://hdr.undp.org/sites/default/files/reports/242/somalia_report_2012.pdf Table A3.8 Page 188</v>
      </c>
      <c r="T3" s="187" t="str">
        <f>getComment(Indicators!T3)</f>
        <v/>
      </c>
      <c r="U3" s="187" t="str">
        <f>getComment(Indicators!U3)</f>
        <v/>
      </c>
      <c r="V3" s="187" t="str">
        <f>getComment(Indicators!V3)</f>
        <v>Sitati:
**ESTIMATE FO SOUTH CENTRAL SOMALIA REGION**
UNDP Somalia HDR 2012 http://hdr.undp.org/sites/default/files/reports/242/somalia_report_2012.pdf Table A3.8 Page 187</v>
      </c>
      <c r="W3" s="187" t="str">
        <f>getComment(Indicators!W3)</f>
        <v>Sitati:
**ESTIMATE FO SOUTH CENTRAL SOMALIA REGION**
UNDP Somalia HDR 2012 http://hdr.undp.org/sites/default/files/reports/242/somalia_report_2012.pdf Table A3.8 Page 187</v>
      </c>
      <c r="X3" s="187" t="str">
        <f>getComment(Indicators!X3)</f>
        <v/>
      </c>
      <c r="Y3" s="187" t="str">
        <f>getComment(Indicators!Y3)</f>
        <v>Sitati:
Source: UNICEF Somalia MICS 2005/2006. ESTIMATE FOR CENTRAL SOUTH SOMALIA. http://www.childinfo.org/files/MICS3_Somalia_FinalReport_2006_eng.pdf Table CH.9 Page 95</v>
      </c>
      <c r="Z3" s="187" t="str">
        <f>getComment(Indicators!Z3)</f>
        <v>Sitati:
Source: UNICEF Somalia MICS 2005/2006. ESTIMATE FOR CENTRAL SOUTH SOMALIA. http://www.childinfo.org/files/MICS3_Somalia_FinalReport_2006_eng.pdf Figure CM.2 Page 78</v>
      </c>
      <c r="AA3" s="187" t="str">
        <f>getComment(Indicators!AA3)</f>
        <v>Sitati:
Source: UNICEF Somalia MICS 2005/2006. ESTIMATE FOR CENTRAL SOUTH SOMALIA. http://www.childinfo.org/files/MICS3_Somalia_FinalReport_2006_eng.pdf Figure CM.2 Page 78</v>
      </c>
      <c r="AB3" s="187" t="str">
        <f>getComment(Indicators!AB3)</f>
        <v>Sitati:
Source: UNICEF Somalia MICS 2005/2006. ESTIMATE FOR CENTRAL SOUTH SOMALIA. http://www.childinfo.org/files/MICS3_Somalia_FinalReport_2006_eng.pdf Figure CM.2 Page 29</v>
      </c>
      <c r="AC3" s="187" t="str">
        <f>getComment(Indicators!AC3)</f>
        <v xml:space="preserve">Source: 
**ESTIMATE FOR BAKOOL PASTORAL REGION**
UNICEF Somalia Nutrition Cluster Lead. 2014/2015 Deyr survey results
Samson Desie
Nutrition Specialist – Cluster Coordination
UNICEF Somalia 
Email: sdesie@unicef.org
</v>
      </c>
      <c r="AD3" s="187" t="str">
        <f>getComment(Indicators!AD3)</f>
        <v xml:space="preserve">Source: 
**ESTIMATE FOR BAKOOL PASTORAL REGION**
UNICEF Somalia Nutrition Cluster Lead. 2014/2015 Deyr survey results
Samson Desie
Nutrition Specialist – Cluster Coordination
UNICEF Somalia 
Email: sdesie@unicef.org
</v>
      </c>
      <c r="AE3" s="187" t="str">
        <f>getComment(Indicators!AE3)</f>
        <v xml:space="preserve">Source: 
**ESTIMATE FOR BAKOOL PASTORAL REGION**
UNICEF Somalia Nutrition Cluster Lead. 2014/2015 Deyr survey results
Samson Desie
Nutrition Specialist – Cluster Coordination
UNICEF Somalia 
Email: sdesie@unicef.org
</v>
      </c>
      <c r="AF3" s="187" t="str">
        <f>getComment(Indicators!AF3)</f>
        <v>Sitati:
FSNAU Post Deyr 2014/2015 Report. January 2015 Status - http://www.fsnau.org/downloads/FSNAU-Food-Security-and-Nutrition-Post-Deyr-2014-15_1.pdf Table 1 Page 2</v>
      </c>
      <c r="AG3" s="187" t="str">
        <f>getComment(Indicators!AG3)</f>
        <v>Sitati:
Estimates from UNICEF Somalia Education Cluster Lead Bonifce Karanja - bkaranja@unicef.org</v>
      </c>
      <c r="AH3" s="187" t="str">
        <f>getComment(Indicators!AH3)</f>
        <v/>
      </c>
      <c r="AI3" s="188"/>
      <c r="AJ3" s="204"/>
      <c r="AK3" s="204"/>
      <c r="AL3" s="204"/>
      <c r="AM3" s="204"/>
      <c r="AN3" s="184"/>
      <c r="AO3" s="184"/>
      <c r="AQ3" s="70"/>
    </row>
    <row r="4" spans="1:43" ht="101.25" x14ac:dyDescent="0.25">
      <c r="A4" s="99" t="s">
        <v>25</v>
      </c>
      <c r="B4" s="100" t="s">
        <v>26</v>
      </c>
      <c r="C4" s="99" t="s">
        <v>27</v>
      </c>
      <c r="D4" s="99" t="s">
        <v>28</v>
      </c>
      <c r="E4" s="99" t="s">
        <v>29</v>
      </c>
      <c r="F4" s="187" t="str">
        <f>getComment(Indicators!F4)</f>
        <v/>
      </c>
      <c r="G4" s="187" t="str">
        <f>getComment(Indicators!G4)</f>
        <v/>
      </c>
      <c r="H4" s="187" t="str">
        <f>getComment(Indicators!H4)</f>
        <v/>
      </c>
      <c r="I4" s="187" t="str">
        <f>getComment(Indicators!I4)</f>
        <v/>
      </c>
      <c r="J4" s="187" t="str">
        <f>getComment(Indicators!J4)</f>
        <v/>
      </c>
      <c r="K4" s="187" t="str">
        <f>getComment(Indicators!K4)</f>
        <v/>
      </c>
      <c r="L4" s="187" t="str">
        <f>getComment(Indicators!L4)</f>
        <v/>
      </c>
      <c r="M4" s="187" t="str">
        <f>getComment(Indicators!M4)</f>
        <v/>
      </c>
      <c r="N4" s="187" t="str">
        <f>getComment(Indicators!N4)</f>
        <v/>
      </c>
      <c r="O4" s="187" t="str">
        <f>getComment(Indicators!O4)</f>
        <v/>
      </c>
      <c r="P4" s="187" t="str">
        <f>getComment(Indicators!P4)</f>
        <v/>
      </c>
      <c r="Q4" s="187" t="str">
        <f>getComment(Indicators!Q4)</f>
        <v/>
      </c>
      <c r="R4" s="187" t="str">
        <f>getComment(Indicators!R4)</f>
        <v/>
      </c>
      <c r="S4" s="187" t="str">
        <f>getComment(Indicators!S4)</f>
        <v/>
      </c>
      <c r="T4" s="187" t="str">
        <f>getComment(Indicators!T4)</f>
        <v/>
      </c>
      <c r="U4" s="187" t="str">
        <f>getComment(Indicators!U4)</f>
        <v/>
      </c>
      <c r="V4" s="187" t="str">
        <f>getComment(Indicators!V4)</f>
        <v/>
      </c>
      <c r="W4" s="187" t="str">
        <f>getComment(Indicators!W4)</f>
        <v/>
      </c>
      <c r="X4" s="187" t="str">
        <f>getComment(Indicators!X4)</f>
        <v/>
      </c>
      <c r="Y4" s="187" t="str">
        <f>getComment(Indicators!Y4)</f>
        <v/>
      </c>
      <c r="Z4" s="187" t="str">
        <f>getComment(Indicators!Z4)</f>
        <v/>
      </c>
      <c r="AA4" s="187" t="str">
        <f>getComment(Indicators!AA4)</f>
        <v/>
      </c>
      <c r="AB4" s="187" t="str">
        <f>getComment(Indicators!AB4)</f>
        <v/>
      </c>
      <c r="AC4" s="187" t="str">
        <f>getComment(Indicators!AC4)</f>
        <v/>
      </c>
      <c r="AD4" s="187" t="str">
        <f>getComment(Indicators!AD4)</f>
        <v/>
      </c>
      <c r="AE4" s="187" t="str">
        <f>getComment(Indicators!AE4)</f>
        <v/>
      </c>
      <c r="AF4" s="187" t="str">
        <f>getComment(Indicators!AF4)</f>
        <v/>
      </c>
      <c r="AG4" s="187" t="str">
        <f>getComment(Indicators!AG4)</f>
        <v>Sitati:
UNICEF Somalia WASH cluster IDPs by District Jan 2013..
Catherine Mutwiri - cmutrwiri@unicef.org</v>
      </c>
      <c r="AH4" s="187" t="str">
        <f>getComment(Indicators!AH4)</f>
        <v/>
      </c>
      <c r="AI4" s="189"/>
      <c r="AJ4" s="185"/>
      <c r="AK4" s="185"/>
      <c r="AL4" s="185"/>
      <c r="AM4" s="185"/>
      <c r="AN4" s="186"/>
      <c r="AO4" s="186"/>
    </row>
    <row r="5" spans="1:43" x14ac:dyDescent="0.25">
      <c r="A5" s="99" t="s">
        <v>25</v>
      </c>
      <c r="B5" s="99" t="s">
        <v>26</v>
      </c>
      <c r="C5" s="99" t="s">
        <v>27</v>
      </c>
      <c r="D5" s="99" t="s">
        <v>30</v>
      </c>
      <c r="E5" s="99" t="s">
        <v>29</v>
      </c>
      <c r="F5" s="187" t="str">
        <f>getComment(Indicators!F5)</f>
        <v/>
      </c>
      <c r="G5" s="187" t="str">
        <f>getComment(Indicators!G5)</f>
        <v/>
      </c>
      <c r="H5" s="187" t="str">
        <f>getComment(Indicators!H5)</f>
        <v/>
      </c>
      <c r="I5" s="187" t="str">
        <f>getComment(Indicators!I5)</f>
        <v/>
      </c>
      <c r="J5" s="187" t="str">
        <f>getComment(Indicators!J5)</f>
        <v/>
      </c>
      <c r="K5" s="187" t="str">
        <f>getComment(Indicators!K5)</f>
        <v/>
      </c>
      <c r="L5" s="187" t="str">
        <f>getComment(Indicators!L5)</f>
        <v/>
      </c>
      <c r="M5" s="187" t="str">
        <f>getComment(Indicators!M5)</f>
        <v/>
      </c>
      <c r="N5" s="187" t="str">
        <f>getComment(Indicators!N5)</f>
        <v/>
      </c>
      <c r="O5" s="187" t="str">
        <f>getComment(Indicators!O5)</f>
        <v/>
      </c>
      <c r="P5" s="187" t="str">
        <f>getComment(Indicators!P5)</f>
        <v/>
      </c>
      <c r="Q5" s="187" t="str">
        <f>getComment(Indicators!Q5)</f>
        <v/>
      </c>
      <c r="R5" s="187" t="str">
        <f>getComment(Indicators!R5)</f>
        <v/>
      </c>
      <c r="S5" s="187" t="str">
        <f>getComment(Indicators!S5)</f>
        <v/>
      </c>
      <c r="T5" s="187" t="str">
        <f>getComment(Indicators!T5)</f>
        <v/>
      </c>
      <c r="U5" s="187" t="str">
        <f>getComment(Indicators!U5)</f>
        <v/>
      </c>
      <c r="V5" s="187" t="str">
        <f>getComment(Indicators!V5)</f>
        <v/>
      </c>
      <c r="W5" s="187" t="str">
        <f>getComment(Indicators!W5)</f>
        <v/>
      </c>
      <c r="X5" s="187" t="str">
        <f>getComment(Indicators!X5)</f>
        <v/>
      </c>
      <c r="Y5" s="187" t="str">
        <f>getComment(Indicators!Y5)</f>
        <v/>
      </c>
      <c r="Z5" s="187" t="str">
        <f>getComment(Indicators!Z5)</f>
        <v/>
      </c>
      <c r="AA5" s="187" t="str">
        <f>getComment(Indicators!AA5)</f>
        <v/>
      </c>
      <c r="AB5" s="187" t="str">
        <f>getComment(Indicators!AB5)</f>
        <v/>
      </c>
      <c r="AC5" s="187" t="str">
        <f>getComment(Indicators!AC5)</f>
        <v/>
      </c>
      <c r="AD5" s="187" t="str">
        <f>getComment(Indicators!AD5)</f>
        <v/>
      </c>
      <c r="AE5" s="187" t="str">
        <f>getComment(Indicators!AE5)</f>
        <v/>
      </c>
      <c r="AF5" s="187" t="str">
        <f>getComment(Indicators!AF5)</f>
        <v/>
      </c>
      <c r="AG5" s="187" t="str">
        <f>getComment(Indicators!AG5)</f>
        <v/>
      </c>
      <c r="AH5" s="187" t="str">
        <f>getComment(Indicators!AH5)</f>
        <v/>
      </c>
      <c r="AI5" s="189"/>
      <c r="AJ5" s="185"/>
      <c r="AK5" s="185"/>
      <c r="AL5" s="185"/>
      <c r="AM5" s="185"/>
      <c r="AN5" s="186"/>
      <c r="AO5" s="186"/>
    </row>
    <row r="6" spans="1:43" ht="101.25" x14ac:dyDescent="0.25">
      <c r="A6" s="99" t="s">
        <v>25</v>
      </c>
      <c r="B6" s="99" t="s">
        <v>26</v>
      </c>
      <c r="C6" s="99" t="s">
        <v>27</v>
      </c>
      <c r="D6" s="99" t="s">
        <v>31</v>
      </c>
      <c r="E6" s="99" t="s">
        <v>29</v>
      </c>
      <c r="F6" s="187" t="str">
        <f>getComment(Indicators!F6)</f>
        <v/>
      </c>
      <c r="G6" s="187" t="str">
        <f>getComment(Indicators!G6)</f>
        <v/>
      </c>
      <c r="H6" s="187" t="str">
        <f>getComment(Indicators!H6)</f>
        <v/>
      </c>
      <c r="I6" s="187" t="str">
        <f>getComment(Indicators!I6)</f>
        <v/>
      </c>
      <c r="J6" s="187" t="str">
        <f>getComment(Indicators!J6)</f>
        <v/>
      </c>
      <c r="K6" s="187" t="str">
        <f>getComment(Indicators!K6)</f>
        <v/>
      </c>
      <c r="L6" s="187" t="str">
        <f>getComment(Indicators!L6)</f>
        <v/>
      </c>
      <c r="M6" s="187" t="str">
        <f>getComment(Indicators!M6)</f>
        <v/>
      </c>
      <c r="N6" s="187" t="str">
        <f>getComment(Indicators!N6)</f>
        <v/>
      </c>
      <c r="O6" s="187" t="str">
        <f>getComment(Indicators!O6)</f>
        <v/>
      </c>
      <c r="P6" s="187" t="str">
        <f>getComment(Indicators!P6)</f>
        <v/>
      </c>
      <c r="Q6" s="187" t="str">
        <f>getComment(Indicators!Q6)</f>
        <v/>
      </c>
      <c r="R6" s="187" t="str">
        <f>getComment(Indicators!R6)</f>
        <v/>
      </c>
      <c r="S6" s="187" t="str">
        <f>getComment(Indicators!S6)</f>
        <v/>
      </c>
      <c r="T6" s="187" t="str">
        <f>getComment(Indicators!T6)</f>
        <v/>
      </c>
      <c r="U6" s="187" t="str">
        <f>getComment(Indicators!U6)</f>
        <v/>
      </c>
      <c r="V6" s="187" t="str">
        <f>getComment(Indicators!V6)</f>
        <v/>
      </c>
      <c r="W6" s="187" t="str">
        <f>getComment(Indicators!W6)</f>
        <v/>
      </c>
      <c r="X6" s="187" t="str">
        <f>getComment(Indicators!X6)</f>
        <v/>
      </c>
      <c r="Y6" s="187" t="str">
        <f>getComment(Indicators!Y6)</f>
        <v/>
      </c>
      <c r="Z6" s="187" t="str">
        <f>getComment(Indicators!Z6)</f>
        <v/>
      </c>
      <c r="AA6" s="187" t="str">
        <f>getComment(Indicators!AA6)</f>
        <v/>
      </c>
      <c r="AB6" s="187" t="str">
        <f>getComment(Indicators!AB6)</f>
        <v/>
      </c>
      <c r="AC6" s="187" t="str">
        <f>getComment(Indicators!AC6)</f>
        <v/>
      </c>
      <c r="AD6" s="187" t="str">
        <f>getComment(Indicators!AD6)</f>
        <v/>
      </c>
      <c r="AE6" s="187" t="str">
        <f>getComment(Indicators!AE6)</f>
        <v/>
      </c>
      <c r="AF6" s="187" t="str">
        <f>getComment(Indicators!AF6)</f>
        <v/>
      </c>
      <c r="AG6" s="187" t="str">
        <f>getComment(Indicators!AG6)</f>
        <v>Sitati:
UNICEF Somalia WASH cluster IDPs by District Jan 2013..
Catherine Mutwiri - cmutrwiri@unicef.org</v>
      </c>
      <c r="AH6" s="187" t="str">
        <f>getComment(Indicators!AH6)</f>
        <v/>
      </c>
      <c r="AI6" s="189"/>
      <c r="AJ6" s="185"/>
      <c r="AK6" s="185"/>
      <c r="AL6" s="185"/>
      <c r="AM6" s="185"/>
      <c r="AN6" s="186"/>
      <c r="AO6" s="186"/>
    </row>
    <row r="7" spans="1:43" ht="101.25" x14ac:dyDescent="0.25">
      <c r="A7" s="99" t="s">
        <v>25</v>
      </c>
      <c r="B7" s="99" t="s">
        <v>26</v>
      </c>
      <c r="C7" s="99" t="s">
        <v>27</v>
      </c>
      <c r="D7" s="99" t="s">
        <v>32</v>
      </c>
      <c r="E7" s="99" t="s">
        <v>29</v>
      </c>
      <c r="F7" s="187" t="str">
        <f>getComment(Indicators!F7)</f>
        <v/>
      </c>
      <c r="G7" s="187" t="str">
        <f>getComment(Indicators!G7)</f>
        <v/>
      </c>
      <c r="H7" s="187" t="str">
        <f>getComment(Indicators!H7)</f>
        <v/>
      </c>
      <c r="I7" s="187" t="str">
        <f>getComment(Indicators!I7)</f>
        <v/>
      </c>
      <c r="J7" s="187" t="str">
        <f>getComment(Indicators!J7)</f>
        <v/>
      </c>
      <c r="K7" s="187" t="str">
        <f>getComment(Indicators!K7)</f>
        <v/>
      </c>
      <c r="L7" s="187" t="str">
        <f>getComment(Indicators!L7)</f>
        <v/>
      </c>
      <c r="M7" s="187" t="str">
        <f>getComment(Indicators!M7)</f>
        <v/>
      </c>
      <c r="N7" s="187" t="str">
        <f>getComment(Indicators!N7)</f>
        <v/>
      </c>
      <c r="O7" s="187" t="str">
        <f>getComment(Indicators!O7)</f>
        <v/>
      </c>
      <c r="P7" s="187" t="str">
        <f>getComment(Indicators!P7)</f>
        <v/>
      </c>
      <c r="Q7" s="187" t="str">
        <f>getComment(Indicators!Q7)</f>
        <v/>
      </c>
      <c r="R7" s="187" t="str">
        <f>getComment(Indicators!R7)</f>
        <v/>
      </c>
      <c r="S7" s="187" t="str">
        <f>getComment(Indicators!S7)</f>
        <v/>
      </c>
      <c r="T7" s="187" t="str">
        <f>getComment(Indicators!T7)</f>
        <v/>
      </c>
      <c r="U7" s="187" t="str">
        <f>getComment(Indicators!U7)</f>
        <v/>
      </c>
      <c r="V7" s="187" t="str">
        <f>getComment(Indicators!V7)</f>
        <v/>
      </c>
      <c r="W7" s="187" t="str">
        <f>getComment(Indicators!W7)</f>
        <v/>
      </c>
      <c r="X7" s="187" t="str">
        <f>getComment(Indicators!X7)</f>
        <v/>
      </c>
      <c r="Y7" s="187" t="str">
        <f>getComment(Indicators!Y7)</f>
        <v/>
      </c>
      <c r="Z7" s="187" t="str">
        <f>getComment(Indicators!Z7)</f>
        <v/>
      </c>
      <c r="AA7" s="187" t="str">
        <f>getComment(Indicators!AA7)</f>
        <v/>
      </c>
      <c r="AB7" s="187" t="str">
        <f>getComment(Indicators!AB7)</f>
        <v/>
      </c>
      <c r="AC7" s="187" t="str">
        <f>getComment(Indicators!AC7)</f>
        <v/>
      </c>
      <c r="AD7" s="187" t="str">
        <f>getComment(Indicators!AD7)</f>
        <v/>
      </c>
      <c r="AE7" s="187" t="str">
        <f>getComment(Indicators!AE7)</f>
        <v/>
      </c>
      <c r="AF7" s="187" t="str">
        <f>getComment(Indicators!AF7)</f>
        <v/>
      </c>
      <c r="AG7" s="187" t="str">
        <f>getComment(Indicators!AG7)</f>
        <v>Sitati:
UNICEF Somalia WASH cluster IDPs by District Jan 2013..
Catherine Mutwiri - cmutrwiri@unicef.org</v>
      </c>
      <c r="AH7" s="187" t="str">
        <f>getComment(Indicators!AH7)</f>
        <v/>
      </c>
      <c r="AI7" s="189"/>
      <c r="AJ7" s="185"/>
      <c r="AK7" s="185"/>
      <c r="AL7" s="185"/>
      <c r="AM7" s="185"/>
      <c r="AN7" s="186"/>
      <c r="AO7" s="186"/>
    </row>
    <row r="8" spans="1:43" ht="101.25" x14ac:dyDescent="0.25">
      <c r="A8" s="99" t="s">
        <v>25</v>
      </c>
      <c r="B8" s="99" t="s">
        <v>26</v>
      </c>
      <c r="C8" s="99" t="s">
        <v>27</v>
      </c>
      <c r="D8" s="99" t="s">
        <v>33</v>
      </c>
      <c r="E8" s="99" t="s">
        <v>29</v>
      </c>
      <c r="F8" s="187" t="str">
        <f>getComment(Indicators!F8)</f>
        <v/>
      </c>
      <c r="G8" s="187" t="str">
        <f>getComment(Indicators!G8)</f>
        <v/>
      </c>
      <c r="H8" s="187" t="str">
        <f>getComment(Indicators!H8)</f>
        <v/>
      </c>
      <c r="I8" s="187" t="str">
        <f>getComment(Indicators!I8)</f>
        <v/>
      </c>
      <c r="J8" s="187" t="str">
        <f>getComment(Indicators!J8)</f>
        <v/>
      </c>
      <c r="K8" s="187" t="str">
        <f>getComment(Indicators!K8)</f>
        <v/>
      </c>
      <c r="L8" s="187" t="str">
        <f>getComment(Indicators!L8)</f>
        <v/>
      </c>
      <c r="M8" s="187" t="str">
        <f>getComment(Indicators!M8)</f>
        <v/>
      </c>
      <c r="N8" s="187" t="str">
        <f>getComment(Indicators!N8)</f>
        <v/>
      </c>
      <c r="O8" s="187" t="str">
        <f>getComment(Indicators!O8)</f>
        <v/>
      </c>
      <c r="P8" s="187" t="str">
        <f>getComment(Indicators!P8)</f>
        <v/>
      </c>
      <c r="Q8" s="187" t="str">
        <f>getComment(Indicators!Q8)</f>
        <v/>
      </c>
      <c r="R8" s="187" t="str">
        <f>getComment(Indicators!R8)</f>
        <v/>
      </c>
      <c r="S8" s="187" t="str">
        <f>getComment(Indicators!S8)</f>
        <v/>
      </c>
      <c r="T8" s="187" t="str">
        <f>getComment(Indicators!T8)</f>
        <v/>
      </c>
      <c r="U8" s="187" t="str">
        <f>getComment(Indicators!U8)</f>
        <v/>
      </c>
      <c r="V8" s="187" t="str">
        <f>getComment(Indicators!V8)</f>
        <v/>
      </c>
      <c r="W8" s="187" t="str">
        <f>getComment(Indicators!W8)</f>
        <v/>
      </c>
      <c r="X8" s="187" t="str">
        <f>getComment(Indicators!X8)</f>
        <v/>
      </c>
      <c r="Y8" s="187" t="str">
        <f>getComment(Indicators!Y8)</f>
        <v/>
      </c>
      <c r="Z8" s="187" t="str">
        <f>getComment(Indicators!Z8)</f>
        <v/>
      </c>
      <c r="AA8" s="187" t="str">
        <f>getComment(Indicators!AA8)</f>
        <v/>
      </c>
      <c r="AB8" s="187" t="str">
        <f>getComment(Indicators!AB8)</f>
        <v/>
      </c>
      <c r="AC8" s="187" t="str">
        <f>getComment(Indicators!AC8)</f>
        <v/>
      </c>
      <c r="AD8" s="187" t="str">
        <f>getComment(Indicators!AD8)</f>
        <v/>
      </c>
      <c r="AE8" s="187" t="str">
        <f>getComment(Indicators!AE8)</f>
        <v/>
      </c>
      <c r="AF8" s="187" t="str">
        <f>getComment(Indicators!AF8)</f>
        <v/>
      </c>
      <c r="AG8" s="187" t="str">
        <f>getComment(Indicators!AG8)</f>
        <v>Sitati:
UNICEF Somalia WASH cluster IDPs by District Jan 2013..
Catherine Mutwiri - cmutrwiri@unicef.org</v>
      </c>
      <c r="AH8" s="187" t="str">
        <f>getComment(Indicators!AH8)</f>
        <v/>
      </c>
      <c r="AI8" s="189"/>
      <c r="AJ8" s="185"/>
      <c r="AK8" s="185"/>
      <c r="AL8" s="185"/>
      <c r="AM8" s="185"/>
      <c r="AN8" s="186"/>
      <c r="AO8" s="186"/>
    </row>
    <row r="9" spans="1:43" s="15" customFormat="1" ht="202.5" x14ac:dyDescent="0.25">
      <c r="A9" s="101" t="s">
        <v>25</v>
      </c>
      <c r="B9" s="101" t="s">
        <v>26</v>
      </c>
      <c r="C9" s="101" t="s">
        <v>34</v>
      </c>
      <c r="D9" s="101"/>
      <c r="E9" s="101"/>
      <c r="F9" s="187" t="str">
        <f>getComment(Indicators!F9)</f>
        <v>Sitati:
**ESTIMATE FOR SOUTH CENTRAL SOMALIA** 2012 Somalia HDR http://hdr.undp.org/sites/default/files/reports/242/somalia_report_2012.pdf Figure 2.5 Page 31</v>
      </c>
      <c r="G9" s="187" t="str">
        <f>getComment(Indicators!G9)</f>
        <v>Sitati:
**ESTIMATE FOR SOUTH CENTRAL SOMALIA** 2012 Somalia HDR http://hdr.undp.org/sites/default/files/reports/242/somalia_report_2012.pdf Figure 2.6 Page 31</v>
      </c>
      <c r="H9" s="187" t="str">
        <f>getComment(Indicators!H9)</f>
        <v/>
      </c>
      <c r="I9" s="187" t="str">
        <f>getComment(Indicators!I9)</f>
        <v/>
      </c>
      <c r="J9" s="187" t="str">
        <f>getComment(Indicators!J9)</f>
        <v/>
      </c>
      <c r="K9" s="187" t="str">
        <f>getComment(Indicators!K9)</f>
        <v>Sitati:
**2014 ESTIMATE for ENROLMENT IN THE WHOLE OF CENTRAL SOUTH SOMALIA BY EDUCATION CLUSTER ** REGION LIKELY TO BE LOWER THAN THIS
Source: Education cluster coordinator for Somalia Boniface Karanja bkaranja@unicef.org</v>
      </c>
      <c r="L9" s="187" t="str">
        <f>getComment(Indicators!L9)</f>
        <v/>
      </c>
      <c r="M9" s="187" t="str">
        <f>getComment(Indicators!M9)</f>
        <v/>
      </c>
      <c r="N9" s="187" t="str">
        <f>getComment(Indicators!N9)</f>
        <v>Sitati:
**ESTIMATE FROM UNICEF SOMALIA EDUCATION CLUSTER DATA - Columns N, O, P, Q, AL, AM**
Somalia has no baseline data for education. Ministry of Education to undertake a baseline survey in August 2015 to establish the baseline</v>
      </c>
      <c r="O9" s="187" t="str">
        <f>getComment(Indicators!O9)</f>
        <v>Sitati:
**ESTIMATE FOR ADULTS 15+ - SOUTH CENTRAL SOMALIA REGION**
UNDP Somalia HDR 2012 http://hdr.undp.org/sites/default/files/reports/242/somalia_report_2012.pdf Table A4.7 Page 196</v>
      </c>
      <c r="P9" s="187" t="str">
        <f>getComment(Indicators!P9)</f>
        <v>Sitati:
**ESTIMATE FOR ADULTS 15+ - SOUTH CENTRAL SOMALIA REGION**
UNDP Somalia HDR 2012 http://hdr.undp.org/sites/default/files/reports/242/somalia_report_2012.pdf Table A4.7 Page 196</v>
      </c>
      <c r="Q9" s="187" t="str">
        <f>getComment(Indicators!Q9)</f>
        <v>Sitati:
**ESTIMATE FOR ADULTS 15+ - SOUTH CENTRAL SOMALIA REGION**
UNDP Somalia HDR 2012 http://hdr.undp.org/sites/default/files/reports/242/somalia_report_2012.pdf Table A4.7 Page 196</v>
      </c>
      <c r="R9" s="187" t="str">
        <f>getComment(Indicators!R9)</f>
        <v>Sitati:
**ESTIMATE FO SOUTH CENTRAL SOMALIA REGION**
UNDP Somalia HDR 2012 http://hdr.undp.org/sites/default/files/reports/242/somalia_report_2012.pdf Table A3.8 Page 188</v>
      </c>
      <c r="S9" s="187" t="str">
        <f>getComment(Indicators!S9)</f>
        <v>Sitati:
**ESTIMATE FO SOUTH CENTRAL SOMALIA REGION**
UNDP Somalia HDR 2012 http://hdr.undp.org/sites/default/files/reports/242/somalia_report_2012.pdf Table A3.8 Page 188</v>
      </c>
      <c r="T9" s="187" t="str">
        <f>getComment(Indicators!T9)</f>
        <v/>
      </c>
      <c r="U9" s="187" t="str">
        <f>getComment(Indicators!U9)</f>
        <v/>
      </c>
      <c r="V9" s="187" t="str">
        <f>getComment(Indicators!V9)</f>
        <v>Sitati:
**ESTIMATE FO SOUTH CENTRAL SOMALIA REGION**
UNDP Somalia HDR 2012 http://hdr.undp.org/sites/default/files/reports/242/somalia_report_2012.pdf Table A3.8 Page 187</v>
      </c>
      <c r="W9" s="187" t="str">
        <f>getComment(Indicators!W9)</f>
        <v>Sitati:
**ESTIMATE FO SOUTH CENTRAL SOMALIA REGION**
UNDP Somalia HDR 2012 http://hdr.undp.org/sites/default/files/reports/242/somalia_report_2012.pdf Table A3.8 Page 187</v>
      </c>
      <c r="X9" s="187" t="str">
        <f>getComment(Indicators!X9)</f>
        <v/>
      </c>
      <c r="Y9" s="187" t="str">
        <f>getComment(Indicators!Y9)</f>
        <v>Sitati:
Source: UNICEF Somalia MICS 2005/2006. ESTIMATE FOR CENTRAL SOUTH SOMALIA. http://www.childinfo.org/files/MICS3_Somalia_FinalReport_2006_eng.pdf Table CH.9 Page 95</v>
      </c>
      <c r="Z9" s="187" t="str">
        <f>getComment(Indicators!Z9)</f>
        <v>Sitati:
Source: UNICEF Somalia MICS 2005/2006. ESTIMATE FOR CENTRAL SOUTH SOMALIA. http://www.childinfo.org/files/MICS3_Somalia_FinalReport_2006_eng.pdf Figure CM.2 Page 78</v>
      </c>
      <c r="AA9" s="187" t="str">
        <f>getComment(Indicators!AA9)</f>
        <v>Sitati:
Source: UNICEF Somalia MICS 2005/2006. ESTIMATE FOR CENTRAL SOUTH SOMALIA. http://www.childinfo.org/files/MICS3_Somalia_FinalReport_2006_eng.pdf Figure CM.2 Page 78</v>
      </c>
      <c r="AB9" s="187" t="str">
        <f>getComment(Indicators!AB9)</f>
        <v>Sitati:
Source: UNICEF Somalia MICS 2005/2006. ESTIMATE FOR CENTRAL SOUTH SOMALIA. http://www.childinfo.org/files/MICS3_Somalia_FinalReport_2006_eng.pdf Figure CM.2 Page 29</v>
      </c>
      <c r="AC9" s="187" t="str">
        <f>getComment(Indicators!AC9)</f>
        <v xml:space="preserve">**ESTIMATE FOR BAY AGRPASTORAL REGION**
Source: UNICEF Somalia Nutrition Cluster Lead. 2014/2015 Deyr survey results
Samson Desie
Nutrition Specialist – Cluster Coordination
UNICEF Somalia 
Email: sdesie@unicef.org
</v>
      </c>
      <c r="AD9" s="187" t="str">
        <f>getComment(Indicators!AD9)</f>
        <v xml:space="preserve">**ESTIMATE FOR BAY AGRPASTORAL REGION**
Source: UNICEF Somalia Nutrition Cluster Lead. 2014/2015 Deyr survey results
Samson Desie
Nutrition Specialist – Cluster Coordination
UNICEF Somalia 
Email: sdesie@unicef.org
</v>
      </c>
      <c r="AE9" s="187" t="str">
        <f>getComment(Indicators!AE9)</f>
        <v xml:space="preserve">**ESTIMATE FOR BAY AGRPASTORAL REGION**
Source: UNICEF Somalia Nutrition Cluster Lead. 2014/2015 Deyr survey results
Samson Desie
Nutrition Specialist – Cluster Coordination
UNICEF Somalia 
Email: sdesie@unicef.org
</v>
      </c>
      <c r="AF9" s="187" t="str">
        <f>getComment(Indicators!AF9)</f>
        <v>Sitati:
FSNAU Post Deyr 2014/2015 Report. January 2015 Status - http://www.fsnau.org/downloads/FSNAU-Food-Security-and-Nutrition-Post-Deyr-2014-15_1.pdf Table 1 Page 2</v>
      </c>
      <c r="AG9" s="187" t="str">
        <f>getComment(Indicators!AG9)</f>
        <v>Sitati:
Estimates from UNICEF Somalia Education Cluster Lead Bonifce Karanja - bkaranja@unicef.org</v>
      </c>
      <c r="AH9" s="187" t="str">
        <f>getComment(Indicators!AH9)</f>
        <v/>
      </c>
      <c r="AI9" s="188"/>
      <c r="AJ9" s="200"/>
      <c r="AK9" s="200"/>
      <c r="AL9" s="200"/>
      <c r="AM9" s="200"/>
      <c r="AN9" s="184"/>
      <c r="AO9" s="184"/>
      <c r="AQ9" s="114"/>
    </row>
    <row r="10" spans="1:43" ht="101.25" x14ac:dyDescent="0.25">
      <c r="A10" s="99" t="s">
        <v>25</v>
      </c>
      <c r="B10" s="99" t="s">
        <v>26</v>
      </c>
      <c r="C10" s="99" t="s">
        <v>34</v>
      </c>
      <c r="D10" s="99" t="s">
        <v>35</v>
      </c>
      <c r="E10" s="99" t="s">
        <v>29</v>
      </c>
      <c r="F10" s="187" t="str">
        <f>getComment(Indicators!F10)</f>
        <v/>
      </c>
      <c r="G10" s="187" t="str">
        <f>getComment(Indicators!G10)</f>
        <v/>
      </c>
      <c r="H10" s="187" t="str">
        <f>getComment(Indicators!H10)</f>
        <v/>
      </c>
      <c r="I10" s="187" t="str">
        <f>getComment(Indicators!I10)</f>
        <v/>
      </c>
      <c r="J10" s="187" t="str">
        <f>getComment(Indicators!J10)</f>
        <v/>
      </c>
      <c r="K10" s="187" t="str">
        <f>getComment(Indicators!K10)</f>
        <v/>
      </c>
      <c r="L10" s="187" t="str">
        <f>getComment(Indicators!L10)</f>
        <v/>
      </c>
      <c r="M10" s="187" t="str">
        <f>getComment(Indicators!M10)</f>
        <v/>
      </c>
      <c r="N10" s="187" t="str">
        <f>getComment(Indicators!N10)</f>
        <v/>
      </c>
      <c r="O10" s="187" t="str">
        <f>getComment(Indicators!O10)</f>
        <v/>
      </c>
      <c r="P10" s="187" t="str">
        <f>getComment(Indicators!P10)</f>
        <v/>
      </c>
      <c r="Q10" s="187" t="str">
        <f>getComment(Indicators!Q10)</f>
        <v/>
      </c>
      <c r="R10" s="187" t="str">
        <f>getComment(Indicators!R10)</f>
        <v/>
      </c>
      <c r="S10" s="187" t="str">
        <f>getComment(Indicators!S10)</f>
        <v/>
      </c>
      <c r="T10" s="187" t="str">
        <f>getComment(Indicators!T10)</f>
        <v/>
      </c>
      <c r="U10" s="187" t="str">
        <f>getComment(Indicators!U10)</f>
        <v/>
      </c>
      <c r="V10" s="187" t="str">
        <f>getComment(Indicators!V10)</f>
        <v/>
      </c>
      <c r="W10" s="187" t="str">
        <f>getComment(Indicators!W10)</f>
        <v/>
      </c>
      <c r="X10" s="187" t="str">
        <f>getComment(Indicators!X10)</f>
        <v/>
      </c>
      <c r="Y10" s="187" t="str">
        <f>getComment(Indicators!Y10)</f>
        <v/>
      </c>
      <c r="Z10" s="187" t="str">
        <f>getComment(Indicators!Z10)</f>
        <v/>
      </c>
      <c r="AA10" s="187" t="str">
        <f>getComment(Indicators!AA10)</f>
        <v/>
      </c>
      <c r="AB10" s="187" t="str">
        <f>getComment(Indicators!AB10)</f>
        <v/>
      </c>
      <c r="AC10" s="187" t="str">
        <f>getComment(Indicators!AC10)</f>
        <v/>
      </c>
      <c r="AD10" s="187" t="str">
        <f>getComment(Indicators!AD10)</f>
        <v/>
      </c>
      <c r="AE10" s="187" t="str">
        <f>getComment(Indicators!AE10)</f>
        <v/>
      </c>
      <c r="AF10" s="187" t="str">
        <f>getComment(Indicators!AF10)</f>
        <v/>
      </c>
      <c r="AG10" s="187" t="str">
        <f>getComment(Indicators!AG10)</f>
        <v>Sitati:
UNICEF Somalia WASH cluster IDPs by District Jan 2013..
Catherine Mutwiri - cmutrwiri@unicef.org</v>
      </c>
      <c r="AH10" s="187" t="str">
        <f>getComment(Indicators!AH10)</f>
        <v/>
      </c>
      <c r="AI10" s="189"/>
      <c r="AJ10" s="185"/>
      <c r="AK10" s="185"/>
      <c r="AL10" s="185"/>
      <c r="AM10" s="185"/>
      <c r="AN10" s="186"/>
      <c r="AO10" s="186"/>
    </row>
    <row r="11" spans="1:43" ht="101.25" x14ac:dyDescent="0.25">
      <c r="A11" s="99" t="s">
        <v>25</v>
      </c>
      <c r="B11" s="99" t="s">
        <v>26</v>
      </c>
      <c r="C11" s="99" t="s">
        <v>34</v>
      </c>
      <c r="D11" s="99" t="s">
        <v>36</v>
      </c>
      <c r="E11" s="99" t="s">
        <v>29</v>
      </c>
      <c r="F11" s="187" t="str">
        <f>getComment(Indicators!F11)</f>
        <v/>
      </c>
      <c r="G11" s="187" t="str">
        <f>getComment(Indicators!G11)</f>
        <v/>
      </c>
      <c r="H11" s="187" t="str">
        <f>getComment(Indicators!H11)</f>
        <v/>
      </c>
      <c r="I11" s="187" t="str">
        <f>getComment(Indicators!I11)</f>
        <v/>
      </c>
      <c r="J11" s="187" t="str">
        <f>getComment(Indicators!J11)</f>
        <v/>
      </c>
      <c r="K11" s="187" t="str">
        <f>getComment(Indicators!K11)</f>
        <v/>
      </c>
      <c r="L11" s="187" t="str">
        <f>getComment(Indicators!L11)</f>
        <v/>
      </c>
      <c r="M11" s="187" t="str">
        <f>getComment(Indicators!M11)</f>
        <v/>
      </c>
      <c r="N11" s="187" t="str">
        <f>getComment(Indicators!N11)</f>
        <v/>
      </c>
      <c r="O11" s="187" t="str">
        <f>getComment(Indicators!O11)</f>
        <v/>
      </c>
      <c r="P11" s="187" t="str">
        <f>getComment(Indicators!P11)</f>
        <v/>
      </c>
      <c r="Q11" s="187" t="str">
        <f>getComment(Indicators!Q11)</f>
        <v/>
      </c>
      <c r="R11" s="187" t="str">
        <f>getComment(Indicators!R11)</f>
        <v/>
      </c>
      <c r="S11" s="187" t="str">
        <f>getComment(Indicators!S11)</f>
        <v/>
      </c>
      <c r="T11" s="187" t="str">
        <f>getComment(Indicators!T11)</f>
        <v/>
      </c>
      <c r="U11" s="187" t="str">
        <f>getComment(Indicators!U11)</f>
        <v/>
      </c>
      <c r="V11" s="187" t="str">
        <f>getComment(Indicators!V11)</f>
        <v/>
      </c>
      <c r="W11" s="187" t="str">
        <f>getComment(Indicators!W11)</f>
        <v/>
      </c>
      <c r="X11" s="187" t="str">
        <f>getComment(Indicators!X11)</f>
        <v/>
      </c>
      <c r="Y11" s="187" t="str">
        <f>getComment(Indicators!Y11)</f>
        <v/>
      </c>
      <c r="Z11" s="187" t="str">
        <f>getComment(Indicators!Z11)</f>
        <v/>
      </c>
      <c r="AA11" s="187" t="str">
        <f>getComment(Indicators!AA11)</f>
        <v/>
      </c>
      <c r="AB11" s="187" t="str">
        <f>getComment(Indicators!AB11)</f>
        <v/>
      </c>
      <c r="AC11" s="187" t="str">
        <f>getComment(Indicators!AC11)</f>
        <v/>
      </c>
      <c r="AD11" s="187" t="str">
        <f>getComment(Indicators!AD11)</f>
        <v/>
      </c>
      <c r="AE11" s="187" t="str">
        <f>getComment(Indicators!AE11)</f>
        <v/>
      </c>
      <c r="AF11" s="187" t="str">
        <f>getComment(Indicators!AF11)</f>
        <v/>
      </c>
      <c r="AG11" s="187" t="str">
        <f>getComment(Indicators!AG11)</f>
        <v>Sitati:
UNICEF Somalia WASH cluster IDPs by District Jan 2013..
Catherine Mutwiri - cmutrwiri@unicef.org</v>
      </c>
      <c r="AH11" s="187" t="str">
        <f>getComment(Indicators!AH11)</f>
        <v/>
      </c>
      <c r="AI11" s="189"/>
      <c r="AJ11" s="185"/>
      <c r="AK11" s="185"/>
      <c r="AL11" s="185"/>
      <c r="AM11" s="185"/>
      <c r="AN11" s="186"/>
      <c r="AO11" s="186"/>
    </row>
    <row r="12" spans="1:43" ht="101.25" x14ac:dyDescent="0.25">
      <c r="A12" s="99" t="s">
        <v>25</v>
      </c>
      <c r="B12" s="99" t="s">
        <v>26</v>
      </c>
      <c r="C12" s="99" t="s">
        <v>34</v>
      </c>
      <c r="D12" s="99" t="s">
        <v>37</v>
      </c>
      <c r="E12" s="99" t="s">
        <v>29</v>
      </c>
      <c r="F12" s="187" t="str">
        <f>getComment(Indicators!F12)</f>
        <v/>
      </c>
      <c r="G12" s="187" t="str">
        <f>getComment(Indicators!G12)</f>
        <v/>
      </c>
      <c r="H12" s="187" t="str">
        <f>getComment(Indicators!H12)</f>
        <v/>
      </c>
      <c r="I12" s="187" t="str">
        <f>getComment(Indicators!I12)</f>
        <v/>
      </c>
      <c r="J12" s="187" t="str">
        <f>getComment(Indicators!J12)</f>
        <v/>
      </c>
      <c r="K12" s="187" t="str">
        <f>getComment(Indicators!K12)</f>
        <v/>
      </c>
      <c r="L12" s="187" t="str">
        <f>getComment(Indicators!L12)</f>
        <v/>
      </c>
      <c r="M12" s="187" t="str">
        <f>getComment(Indicators!M12)</f>
        <v/>
      </c>
      <c r="N12" s="187" t="str">
        <f>getComment(Indicators!N12)</f>
        <v/>
      </c>
      <c r="O12" s="187" t="str">
        <f>getComment(Indicators!O12)</f>
        <v/>
      </c>
      <c r="P12" s="187" t="str">
        <f>getComment(Indicators!P12)</f>
        <v/>
      </c>
      <c r="Q12" s="187" t="str">
        <f>getComment(Indicators!Q12)</f>
        <v/>
      </c>
      <c r="R12" s="187" t="str">
        <f>getComment(Indicators!R12)</f>
        <v/>
      </c>
      <c r="S12" s="187" t="str">
        <f>getComment(Indicators!S12)</f>
        <v/>
      </c>
      <c r="T12" s="187" t="str">
        <f>getComment(Indicators!T12)</f>
        <v/>
      </c>
      <c r="U12" s="187" t="str">
        <f>getComment(Indicators!U12)</f>
        <v/>
      </c>
      <c r="V12" s="187" t="str">
        <f>getComment(Indicators!V12)</f>
        <v/>
      </c>
      <c r="W12" s="187" t="str">
        <f>getComment(Indicators!W12)</f>
        <v/>
      </c>
      <c r="X12" s="187" t="str">
        <f>getComment(Indicators!X12)</f>
        <v/>
      </c>
      <c r="Y12" s="187" t="str">
        <f>getComment(Indicators!Y12)</f>
        <v/>
      </c>
      <c r="Z12" s="187" t="str">
        <f>getComment(Indicators!Z12)</f>
        <v/>
      </c>
      <c r="AA12" s="187" t="str">
        <f>getComment(Indicators!AA12)</f>
        <v/>
      </c>
      <c r="AB12" s="187" t="str">
        <f>getComment(Indicators!AB12)</f>
        <v/>
      </c>
      <c r="AC12" s="187" t="str">
        <f>getComment(Indicators!AC12)</f>
        <v/>
      </c>
      <c r="AD12" s="187" t="str">
        <f>getComment(Indicators!AD12)</f>
        <v/>
      </c>
      <c r="AE12" s="187" t="str">
        <f>getComment(Indicators!AE12)</f>
        <v/>
      </c>
      <c r="AF12" s="187" t="str">
        <f>getComment(Indicators!AF12)</f>
        <v/>
      </c>
      <c r="AG12" s="187" t="str">
        <f>getComment(Indicators!AG12)</f>
        <v>Sitati:
UNICEF Somalia WASH cluster IDPs by District Jan 2013..
Catherine Mutwiri - cmutrwiri@unicef.org</v>
      </c>
      <c r="AH12" s="187" t="str">
        <f>getComment(Indicators!AH12)</f>
        <v/>
      </c>
      <c r="AI12" s="189"/>
      <c r="AJ12" s="185"/>
      <c r="AK12" s="185"/>
      <c r="AL12" s="185"/>
      <c r="AM12" s="185"/>
      <c r="AN12" s="186"/>
      <c r="AO12" s="186"/>
    </row>
    <row r="13" spans="1:43" ht="101.25" x14ac:dyDescent="0.25">
      <c r="A13" s="99" t="s">
        <v>25</v>
      </c>
      <c r="B13" s="99" t="s">
        <v>26</v>
      </c>
      <c r="C13" s="99" t="s">
        <v>34</v>
      </c>
      <c r="D13" s="99" t="s">
        <v>38</v>
      </c>
      <c r="E13" s="99" t="s">
        <v>29</v>
      </c>
      <c r="F13" s="187" t="str">
        <f>getComment(Indicators!F13)</f>
        <v/>
      </c>
      <c r="G13" s="187" t="str">
        <f>getComment(Indicators!G13)</f>
        <v/>
      </c>
      <c r="H13" s="187" t="str">
        <f>getComment(Indicators!H13)</f>
        <v/>
      </c>
      <c r="I13" s="187" t="str">
        <f>getComment(Indicators!I13)</f>
        <v/>
      </c>
      <c r="J13" s="187" t="str">
        <f>getComment(Indicators!J13)</f>
        <v/>
      </c>
      <c r="K13" s="187" t="str">
        <f>getComment(Indicators!K13)</f>
        <v/>
      </c>
      <c r="L13" s="187" t="str">
        <f>getComment(Indicators!L13)</f>
        <v/>
      </c>
      <c r="M13" s="187" t="str">
        <f>getComment(Indicators!M13)</f>
        <v/>
      </c>
      <c r="N13" s="187" t="str">
        <f>getComment(Indicators!N13)</f>
        <v/>
      </c>
      <c r="O13" s="187" t="str">
        <f>getComment(Indicators!O13)</f>
        <v/>
      </c>
      <c r="P13" s="187" t="str">
        <f>getComment(Indicators!P13)</f>
        <v/>
      </c>
      <c r="Q13" s="187" t="str">
        <f>getComment(Indicators!Q13)</f>
        <v/>
      </c>
      <c r="R13" s="187" t="str">
        <f>getComment(Indicators!R13)</f>
        <v/>
      </c>
      <c r="S13" s="187" t="str">
        <f>getComment(Indicators!S13)</f>
        <v/>
      </c>
      <c r="T13" s="187" t="str">
        <f>getComment(Indicators!T13)</f>
        <v/>
      </c>
      <c r="U13" s="187" t="str">
        <f>getComment(Indicators!U13)</f>
        <v/>
      </c>
      <c r="V13" s="187" t="str">
        <f>getComment(Indicators!V13)</f>
        <v/>
      </c>
      <c r="W13" s="187" t="str">
        <f>getComment(Indicators!W13)</f>
        <v/>
      </c>
      <c r="X13" s="187" t="str">
        <f>getComment(Indicators!X13)</f>
        <v/>
      </c>
      <c r="Y13" s="187" t="str">
        <f>getComment(Indicators!Y13)</f>
        <v/>
      </c>
      <c r="Z13" s="187" t="str">
        <f>getComment(Indicators!Z13)</f>
        <v/>
      </c>
      <c r="AA13" s="187" t="str">
        <f>getComment(Indicators!AA13)</f>
        <v/>
      </c>
      <c r="AB13" s="187" t="str">
        <f>getComment(Indicators!AB13)</f>
        <v/>
      </c>
      <c r="AC13" s="187" t="str">
        <f>getComment(Indicators!AC13)</f>
        <v/>
      </c>
      <c r="AD13" s="187" t="str">
        <f>getComment(Indicators!AD13)</f>
        <v/>
      </c>
      <c r="AE13" s="187" t="str">
        <f>getComment(Indicators!AE13)</f>
        <v/>
      </c>
      <c r="AF13" s="187" t="str">
        <f>getComment(Indicators!AF13)</f>
        <v/>
      </c>
      <c r="AG13" s="187" t="str">
        <f>getComment(Indicators!AG13)</f>
        <v>Sitati:
UNICEF Somalia WASH cluster IDPs by District Jan 2013..
Catherine Mutwiri - cmutrwiri@unicef.org</v>
      </c>
      <c r="AH13" s="187" t="str">
        <f>getComment(Indicators!AH13)</f>
        <v/>
      </c>
      <c r="AI13" s="189"/>
      <c r="AJ13" s="185"/>
      <c r="AK13" s="185"/>
      <c r="AL13" s="185"/>
      <c r="AM13" s="185"/>
      <c r="AN13" s="186"/>
      <c r="AO13" s="186"/>
    </row>
    <row r="14" spans="1:43" s="15" customFormat="1" ht="191.25" x14ac:dyDescent="0.25">
      <c r="A14" s="101" t="s">
        <v>25</v>
      </c>
      <c r="B14" s="101" t="s">
        <v>26</v>
      </c>
      <c r="C14" s="101" t="s">
        <v>39</v>
      </c>
      <c r="D14" s="101"/>
      <c r="E14" s="101"/>
      <c r="F14" s="187" t="str">
        <f>getComment(Indicators!F14)</f>
        <v>Sitati:
**ESTIMATE FOR SOUTH CENTRAL SOMALIA** 2012 Somalia HDR http://hdr.undp.org/sites/default/files/reports/242/somalia_report_2012.pdf Figure 2.5 Page 31</v>
      </c>
      <c r="G14" s="187" t="str">
        <f>getComment(Indicators!G14)</f>
        <v>Sitati:
**ESTIMATE FOR SOUTH CENTRAL SOMALIA** 2012 Somalia HDR http://hdr.undp.org/sites/default/files/reports/242/somalia_report_2012.pdf Figure 2.6 Page 31</v>
      </c>
      <c r="H14" s="187" t="str">
        <f>getComment(Indicators!H14)</f>
        <v/>
      </c>
      <c r="I14" s="187" t="str">
        <f>getComment(Indicators!I14)</f>
        <v/>
      </c>
      <c r="J14" s="187" t="str">
        <f>getComment(Indicators!J14)</f>
        <v/>
      </c>
      <c r="K14" s="187" t="str">
        <f>getComment(Indicators!K14)</f>
        <v>Sitati:
**2014 ESTIMATE for ENROLMENT IN THE WHOLE OF CENTRAL SOUTH SOMALIA BY EDUCATION CLUSTER ** REGION LIKELY TO BE LOWER THAN THIS
Source: Education cluster coordinator for Somalia Boniface Karanja bkaranja@unicef.org</v>
      </c>
      <c r="L14" s="187" t="str">
        <f>getComment(Indicators!L14)</f>
        <v/>
      </c>
      <c r="M14" s="187" t="str">
        <f>getComment(Indicators!M14)</f>
        <v/>
      </c>
      <c r="N14" s="187" t="str">
        <f>getComment(Indicators!N14)</f>
        <v>Sitati:
**ESTIMATE FROM UNICEF SOMALIA EDUCATION CLUSTER DATA - Columns N, O, P, Q, AL, AM**
Somalia has no baseline data for education. Ministry of Education to undertake a baseline survey in August 2015 to establish the baseline</v>
      </c>
      <c r="O14" s="187" t="str">
        <f>getComment(Indicators!O14)</f>
        <v>Sitati:
**ESTIMATE FOR ADULTS 15+ - SOUTH CENTRAL SOMALIA REGION**
UNDP Somalia HDR 2012 http://hdr.undp.org/sites/default/files/reports/242/somalia_report_2012.pdf Table A4.7 Page 196</v>
      </c>
      <c r="P14" s="187" t="str">
        <f>getComment(Indicators!P14)</f>
        <v>Sitati:
**ESTIMATE FOR ADULTS 15+ - SOUTH CENTRAL SOMALIA REGION**
UNDP Somalia HDR 2012 http://hdr.undp.org/sites/default/files/reports/242/somalia_report_2012.pdf Table A4.7 Page 196</v>
      </c>
      <c r="Q14" s="187" t="str">
        <f>getComment(Indicators!Q14)</f>
        <v>Sitati:
**ESTIMATE FOR ADULTS 15+ - SOUTH CENTRAL SOMALIA REGION**
UNDP Somalia HDR 2012 http://hdr.undp.org/sites/default/files/reports/242/somalia_report_2012.pdf Table A4.7 Page 196</v>
      </c>
      <c r="R14" s="187" t="str">
        <f>getComment(Indicators!R14)</f>
        <v>Sitati:
**ESTIMATE FO SOUTH CENTRAL SOMALIA REGION**
UNDP Somalia HDR 2012 http://hdr.undp.org/sites/default/files/reports/242/somalia_report_2012.pdf Table A3.8 Page 188</v>
      </c>
      <c r="S14" s="187" t="str">
        <f>getComment(Indicators!S14)</f>
        <v>Sitati:
**ESTIMATE FO SOUTH CENTRAL SOMALIA REGION**
UNDP Somalia HDR 2012 http://hdr.undp.org/sites/default/files/reports/242/somalia_report_2012.pdf Table A3.8 Page 188</v>
      </c>
      <c r="T14" s="187" t="str">
        <f>getComment(Indicators!T14)</f>
        <v/>
      </c>
      <c r="U14" s="187" t="str">
        <f>getComment(Indicators!U14)</f>
        <v/>
      </c>
      <c r="V14" s="187" t="str">
        <f>getComment(Indicators!V14)</f>
        <v>Sitati:
**ESTIMATE FO SOUTH CENTRAL SOMALIA REGION**
UNDP Somalia HDR 2012 http://hdr.undp.org/sites/default/files/reports/242/somalia_report_2012.pdf Table A3.8 Page 187</v>
      </c>
      <c r="W14" s="187" t="str">
        <f>getComment(Indicators!W14)</f>
        <v>Sitati:
**ESTIMATE FO SOUTH CENTRAL SOMALIA REGION**
UNDP Somalia HDR 2012 http://hdr.undp.org/sites/default/files/reports/242/somalia_report_2012.pdf Table A3.8 Page 187</v>
      </c>
      <c r="X14" s="187" t="str">
        <f>getComment(Indicators!X14)</f>
        <v/>
      </c>
      <c r="Y14" s="187" t="str">
        <f>getComment(Indicators!Y14)</f>
        <v>Sitati:
Source: UNICEF Somalia MICS 2005/2006. ESTIMATE FOR CENTRAL SOUTH SOMALIA. http://www.childinfo.org/files/MICS3_Somalia_FinalReport_2006_eng.pdf Table CH.9 Page 95</v>
      </c>
      <c r="Z14" s="187" t="str">
        <f>getComment(Indicators!Z14)</f>
        <v>Sitati:
Source: UNICEF Somalia MICS 2005/2006. ESTIMATE FOR CENTRAL SOUTH SOMALIA. http://www.childinfo.org/files/MICS3_Somalia_FinalReport_2006_eng.pdf Figure CM.2 Page 78</v>
      </c>
      <c r="AA14" s="187" t="str">
        <f>getComment(Indicators!AA14)</f>
        <v>Sitati:
Source: UNICEF Somalia MICS 2005/2006. ESTIMATE FOR CENTRAL SOUTH SOMALIA. http://www.childinfo.org/files/MICS3_Somalia_FinalReport_2006_eng.pdf Figure CM.2 Page 78</v>
      </c>
      <c r="AB14" s="187" t="str">
        <f>getComment(Indicators!AB14)</f>
        <v>Sitati:
Source: UNICEF Somalia MICS 2005/2006. ESTIMATE FOR CENTRAL SOUTH SOMALIA. http://www.childinfo.org/files/MICS3_Somalia_FinalReport_2006_eng.pdf Figure CM.2 Page 29</v>
      </c>
      <c r="AC14" s="187" t="str">
        <f>getComment(Indicators!AC14)</f>
        <v>**ESTIMATES FOR: livelihood zones:
North Gedo Pastoral
North Gedo Riverine
North Gedo Agropastoral**
http://www.fsnau.org/downloads/FSNAU-Nutrition-Analysis-Technical-Series-Report-Post-Deyr-2014-15_1.pdf Section 4.4.1 Page 53</v>
      </c>
      <c r="AD14" s="187" t="str">
        <f>getComment(Indicators!AD14)</f>
        <v xml:space="preserve">For livelihood zones:
North Gedo Pastoral
North Gedo Riverine
North Gedo Agropastoral
http://www.fsnau.org/downloads/FSNAU-Nutrition-Analysis-Technical-Series-Report-Post-Deyr-2014-15_1.pdf Section 4.4.1 Page 53
</v>
      </c>
      <c r="AE14" s="187" t="str">
        <f>getComment(Indicators!AE14)</f>
        <v xml:space="preserve">For livelihood zones:
North Gedo Pastoral
North Gedo Riverine
North Gedo Agropastoral
http://www.fsnau.org/downloads/FSNAU-Nutrition-Analysis-Technical-Series-Report-Post-Deyr-2014-15_1.pdf Section 4.4.1 Page 53
</v>
      </c>
      <c r="AF14" s="187" t="str">
        <f>getComment(Indicators!AF14)</f>
        <v>Sitati:
FSNAU Post Deyr 2014/2015 Report. January 2015 Status - http://www.fsnau.org/downloads/FSNAU-Food-Security-and-Nutrition-Post-Deyr-2014-15_1.pdf Table 1 Page 2</v>
      </c>
      <c r="AG14" s="187" t="str">
        <f>getComment(Indicators!AG14)</f>
        <v>Sitati:
Estimates from UNICEF Somalia Education Cluster Lead Bonifce Karanja - bkaranja@unicef.org</v>
      </c>
      <c r="AH14" s="187" t="str">
        <f>getComment(Indicators!AH14)</f>
        <v/>
      </c>
      <c r="AI14" s="188"/>
      <c r="AJ14" s="200"/>
      <c r="AK14" s="200"/>
      <c r="AL14" s="200"/>
      <c r="AM14" s="200"/>
      <c r="AN14" s="184"/>
      <c r="AO14" s="184"/>
      <c r="AQ14" s="114"/>
    </row>
    <row r="15" spans="1:43" ht="101.25" x14ac:dyDescent="0.25">
      <c r="A15" s="99" t="s">
        <v>25</v>
      </c>
      <c r="B15" s="99" t="s">
        <v>26</v>
      </c>
      <c r="C15" s="99" t="s">
        <v>39</v>
      </c>
      <c r="D15" s="99" t="s">
        <v>43</v>
      </c>
      <c r="E15" s="99" t="s">
        <v>29</v>
      </c>
      <c r="F15" s="187" t="str">
        <f>getComment(Indicators!F15)</f>
        <v/>
      </c>
      <c r="G15" s="187" t="str">
        <f>getComment(Indicators!G15)</f>
        <v/>
      </c>
      <c r="H15" s="187" t="str">
        <f>getComment(Indicators!H15)</f>
        <v/>
      </c>
      <c r="I15" s="187" t="str">
        <f>getComment(Indicators!I15)</f>
        <v/>
      </c>
      <c r="J15" s="187" t="str">
        <f>getComment(Indicators!J15)</f>
        <v/>
      </c>
      <c r="K15" s="187" t="str">
        <f>getComment(Indicators!K15)</f>
        <v/>
      </c>
      <c r="L15" s="187" t="str">
        <f>getComment(Indicators!L15)</f>
        <v/>
      </c>
      <c r="M15" s="187" t="str">
        <f>getComment(Indicators!M15)</f>
        <v/>
      </c>
      <c r="N15" s="187" t="str">
        <f>getComment(Indicators!N15)</f>
        <v/>
      </c>
      <c r="O15" s="187" t="str">
        <f>getComment(Indicators!O15)</f>
        <v/>
      </c>
      <c r="P15" s="187" t="str">
        <f>getComment(Indicators!P15)</f>
        <v/>
      </c>
      <c r="Q15" s="187" t="str">
        <f>getComment(Indicators!Q15)</f>
        <v/>
      </c>
      <c r="R15" s="187" t="str">
        <f>getComment(Indicators!R15)</f>
        <v/>
      </c>
      <c r="S15" s="187" t="str">
        <f>getComment(Indicators!S15)</f>
        <v/>
      </c>
      <c r="T15" s="187" t="str">
        <f>getComment(Indicators!T15)</f>
        <v/>
      </c>
      <c r="U15" s="187" t="str">
        <f>getComment(Indicators!U15)</f>
        <v/>
      </c>
      <c r="V15" s="187" t="str">
        <f>getComment(Indicators!V15)</f>
        <v/>
      </c>
      <c r="W15" s="187" t="str">
        <f>getComment(Indicators!W15)</f>
        <v/>
      </c>
      <c r="X15" s="187" t="str">
        <f>getComment(Indicators!X15)</f>
        <v/>
      </c>
      <c r="Y15" s="187" t="str">
        <f>getComment(Indicators!Y15)</f>
        <v/>
      </c>
      <c r="Z15" s="187" t="str">
        <f>getComment(Indicators!Z15)</f>
        <v/>
      </c>
      <c r="AA15" s="187" t="str">
        <f>getComment(Indicators!AA15)</f>
        <v/>
      </c>
      <c r="AB15" s="187" t="str">
        <f>getComment(Indicators!AB15)</f>
        <v/>
      </c>
      <c r="AC15" s="187" t="str">
        <f>getComment(Indicators!AC15)</f>
        <v/>
      </c>
      <c r="AD15" s="187" t="str">
        <f>getComment(Indicators!AD15)</f>
        <v/>
      </c>
      <c r="AE15" s="187" t="str">
        <f>getComment(Indicators!AE15)</f>
        <v/>
      </c>
      <c r="AF15" s="187" t="str">
        <f>getComment(Indicators!AF15)</f>
        <v/>
      </c>
      <c r="AG15" s="187" t="str">
        <f>getComment(Indicators!AG15)</f>
        <v>Sitati:
UNICEF Somalia WASH cluster IDPs by District Jan 2013..
Catherine Mutwiri - cmutrwiri@unicef.org</v>
      </c>
      <c r="AH15" s="187" t="str">
        <f>getComment(Indicators!AH15)</f>
        <v/>
      </c>
      <c r="AI15" s="189"/>
      <c r="AJ15" s="185"/>
      <c r="AK15" s="185"/>
      <c r="AL15" s="185"/>
      <c r="AM15" s="185"/>
      <c r="AN15" s="186"/>
      <c r="AO15" s="186"/>
    </row>
    <row r="16" spans="1:43" ht="101.25" x14ac:dyDescent="0.25">
      <c r="A16" s="99" t="s">
        <v>25</v>
      </c>
      <c r="B16" s="99" t="s">
        <v>26</v>
      </c>
      <c r="C16" s="99" t="s">
        <v>39</v>
      </c>
      <c r="D16" s="99" t="s">
        <v>44</v>
      </c>
      <c r="E16" s="99" t="s">
        <v>29</v>
      </c>
      <c r="F16" s="187" t="str">
        <f>getComment(Indicators!F16)</f>
        <v/>
      </c>
      <c r="G16" s="187" t="str">
        <f>getComment(Indicators!G16)</f>
        <v/>
      </c>
      <c r="H16" s="187" t="str">
        <f>getComment(Indicators!H16)</f>
        <v/>
      </c>
      <c r="I16" s="187" t="str">
        <f>getComment(Indicators!I16)</f>
        <v/>
      </c>
      <c r="J16" s="187" t="str">
        <f>getComment(Indicators!J16)</f>
        <v/>
      </c>
      <c r="K16" s="187" t="str">
        <f>getComment(Indicators!K16)</f>
        <v/>
      </c>
      <c r="L16" s="187" t="str">
        <f>getComment(Indicators!L16)</f>
        <v/>
      </c>
      <c r="M16" s="187" t="str">
        <f>getComment(Indicators!M16)</f>
        <v/>
      </c>
      <c r="N16" s="187" t="str">
        <f>getComment(Indicators!N16)</f>
        <v/>
      </c>
      <c r="O16" s="187" t="str">
        <f>getComment(Indicators!O16)</f>
        <v/>
      </c>
      <c r="P16" s="187" t="str">
        <f>getComment(Indicators!P16)</f>
        <v/>
      </c>
      <c r="Q16" s="187" t="str">
        <f>getComment(Indicators!Q16)</f>
        <v/>
      </c>
      <c r="R16" s="187" t="str">
        <f>getComment(Indicators!R16)</f>
        <v/>
      </c>
      <c r="S16" s="187" t="str">
        <f>getComment(Indicators!S16)</f>
        <v/>
      </c>
      <c r="T16" s="187" t="str">
        <f>getComment(Indicators!T16)</f>
        <v/>
      </c>
      <c r="U16" s="187" t="str">
        <f>getComment(Indicators!U16)</f>
        <v/>
      </c>
      <c r="V16" s="187" t="str">
        <f>getComment(Indicators!V16)</f>
        <v/>
      </c>
      <c r="W16" s="187" t="str">
        <f>getComment(Indicators!W16)</f>
        <v/>
      </c>
      <c r="X16" s="187" t="str">
        <f>getComment(Indicators!X16)</f>
        <v/>
      </c>
      <c r="Y16" s="187" t="str">
        <f>getComment(Indicators!Y16)</f>
        <v/>
      </c>
      <c r="Z16" s="187" t="str">
        <f>getComment(Indicators!Z16)</f>
        <v/>
      </c>
      <c r="AA16" s="187" t="str">
        <f>getComment(Indicators!AA16)</f>
        <v/>
      </c>
      <c r="AB16" s="187" t="str">
        <f>getComment(Indicators!AB16)</f>
        <v/>
      </c>
      <c r="AC16" s="187" t="str">
        <f>getComment(Indicators!AC16)</f>
        <v/>
      </c>
      <c r="AD16" s="187" t="str">
        <f>getComment(Indicators!AD16)</f>
        <v/>
      </c>
      <c r="AE16" s="187" t="str">
        <f>getComment(Indicators!AE16)</f>
        <v/>
      </c>
      <c r="AF16" s="187" t="str">
        <f>getComment(Indicators!AF16)</f>
        <v/>
      </c>
      <c r="AG16" s="187" t="str">
        <f>getComment(Indicators!AG16)</f>
        <v>Sitati:
UNICEF Somalia WASH cluster IDPs by District Jan 2013..
Catherine Mutwiri - cmutrwiri@unicef.org</v>
      </c>
      <c r="AH16" s="187" t="str">
        <f>getComment(Indicators!AH16)</f>
        <v/>
      </c>
      <c r="AI16" s="189"/>
      <c r="AJ16" s="185"/>
      <c r="AK16" s="185"/>
      <c r="AL16" s="185"/>
      <c r="AM16" s="185"/>
      <c r="AN16" s="186"/>
      <c r="AO16" s="186"/>
    </row>
    <row r="17" spans="1:43" ht="101.25" x14ac:dyDescent="0.25">
      <c r="A17" s="99" t="s">
        <v>25</v>
      </c>
      <c r="B17" s="99" t="s">
        <v>26</v>
      </c>
      <c r="C17" s="99" t="s">
        <v>39</v>
      </c>
      <c r="D17" s="99" t="s">
        <v>45</v>
      </c>
      <c r="E17" s="99" t="s">
        <v>29</v>
      </c>
      <c r="F17" s="187" t="str">
        <f>getComment(Indicators!F17)</f>
        <v/>
      </c>
      <c r="G17" s="187" t="str">
        <f>getComment(Indicators!G17)</f>
        <v/>
      </c>
      <c r="H17" s="187" t="str">
        <f>getComment(Indicators!H17)</f>
        <v/>
      </c>
      <c r="I17" s="187" t="str">
        <f>getComment(Indicators!I17)</f>
        <v/>
      </c>
      <c r="J17" s="187" t="str">
        <f>getComment(Indicators!J17)</f>
        <v/>
      </c>
      <c r="K17" s="187" t="str">
        <f>getComment(Indicators!K17)</f>
        <v/>
      </c>
      <c r="L17" s="187" t="str">
        <f>getComment(Indicators!L17)</f>
        <v/>
      </c>
      <c r="M17" s="187" t="str">
        <f>getComment(Indicators!M17)</f>
        <v/>
      </c>
      <c r="N17" s="187" t="str">
        <f>getComment(Indicators!N17)</f>
        <v/>
      </c>
      <c r="O17" s="187" t="str">
        <f>getComment(Indicators!O17)</f>
        <v/>
      </c>
      <c r="P17" s="187" t="str">
        <f>getComment(Indicators!P17)</f>
        <v/>
      </c>
      <c r="Q17" s="187" t="str">
        <f>getComment(Indicators!Q17)</f>
        <v/>
      </c>
      <c r="R17" s="187" t="str">
        <f>getComment(Indicators!R17)</f>
        <v/>
      </c>
      <c r="S17" s="187" t="str">
        <f>getComment(Indicators!S17)</f>
        <v/>
      </c>
      <c r="T17" s="187" t="str">
        <f>getComment(Indicators!T17)</f>
        <v/>
      </c>
      <c r="U17" s="187" t="str">
        <f>getComment(Indicators!U17)</f>
        <v/>
      </c>
      <c r="V17" s="187" t="str">
        <f>getComment(Indicators!V17)</f>
        <v/>
      </c>
      <c r="W17" s="187" t="str">
        <f>getComment(Indicators!W17)</f>
        <v/>
      </c>
      <c r="X17" s="187" t="str">
        <f>getComment(Indicators!X17)</f>
        <v/>
      </c>
      <c r="Y17" s="187" t="str">
        <f>getComment(Indicators!Y17)</f>
        <v/>
      </c>
      <c r="Z17" s="187" t="str">
        <f>getComment(Indicators!Z17)</f>
        <v/>
      </c>
      <c r="AA17" s="187" t="str">
        <f>getComment(Indicators!AA17)</f>
        <v/>
      </c>
      <c r="AB17" s="187" t="str">
        <f>getComment(Indicators!AB17)</f>
        <v/>
      </c>
      <c r="AC17" s="187" t="str">
        <f>getComment(Indicators!AC17)</f>
        <v/>
      </c>
      <c r="AD17" s="187" t="str">
        <f>getComment(Indicators!AD17)</f>
        <v/>
      </c>
      <c r="AE17" s="187" t="str">
        <f>getComment(Indicators!AE17)</f>
        <v/>
      </c>
      <c r="AF17" s="187" t="str">
        <f>getComment(Indicators!AF17)</f>
        <v/>
      </c>
      <c r="AG17" s="187" t="str">
        <f>getComment(Indicators!AG17)</f>
        <v>Sitati:
UNICEF Somalia WASH cluster IDPs by District Jan 2013..
Catherine Mutwiri - cmutrwiri@unicef.org</v>
      </c>
      <c r="AH17" s="187" t="str">
        <f>getComment(Indicators!AH17)</f>
        <v/>
      </c>
      <c r="AI17" s="189"/>
      <c r="AJ17" s="185"/>
      <c r="AK17" s="185"/>
      <c r="AL17" s="185"/>
      <c r="AM17" s="185"/>
      <c r="AN17" s="186"/>
      <c r="AO17" s="186"/>
    </row>
    <row r="18" spans="1:43" ht="101.25" x14ac:dyDescent="0.25">
      <c r="A18" s="99" t="s">
        <v>25</v>
      </c>
      <c r="B18" s="99" t="s">
        <v>26</v>
      </c>
      <c r="C18" s="99" t="s">
        <v>39</v>
      </c>
      <c r="D18" s="99" t="s">
        <v>46</v>
      </c>
      <c r="E18" s="99" t="s">
        <v>29</v>
      </c>
      <c r="F18" s="187" t="str">
        <f>getComment(Indicators!F18)</f>
        <v/>
      </c>
      <c r="G18" s="187" t="str">
        <f>getComment(Indicators!G18)</f>
        <v/>
      </c>
      <c r="H18" s="187" t="str">
        <f>getComment(Indicators!H18)</f>
        <v/>
      </c>
      <c r="I18" s="187" t="str">
        <f>getComment(Indicators!I18)</f>
        <v/>
      </c>
      <c r="J18" s="187" t="str">
        <f>getComment(Indicators!J18)</f>
        <v/>
      </c>
      <c r="K18" s="187" t="str">
        <f>getComment(Indicators!K18)</f>
        <v/>
      </c>
      <c r="L18" s="187" t="str">
        <f>getComment(Indicators!L18)</f>
        <v/>
      </c>
      <c r="M18" s="187" t="str">
        <f>getComment(Indicators!M18)</f>
        <v/>
      </c>
      <c r="N18" s="187" t="str">
        <f>getComment(Indicators!N18)</f>
        <v/>
      </c>
      <c r="O18" s="187" t="str">
        <f>getComment(Indicators!O18)</f>
        <v/>
      </c>
      <c r="P18" s="187" t="str">
        <f>getComment(Indicators!P18)</f>
        <v/>
      </c>
      <c r="Q18" s="187" t="str">
        <f>getComment(Indicators!Q18)</f>
        <v/>
      </c>
      <c r="R18" s="187" t="str">
        <f>getComment(Indicators!R18)</f>
        <v/>
      </c>
      <c r="S18" s="187" t="str">
        <f>getComment(Indicators!S18)</f>
        <v/>
      </c>
      <c r="T18" s="187" t="str">
        <f>getComment(Indicators!T18)</f>
        <v/>
      </c>
      <c r="U18" s="187" t="str">
        <f>getComment(Indicators!U18)</f>
        <v/>
      </c>
      <c r="V18" s="187" t="str">
        <f>getComment(Indicators!V18)</f>
        <v/>
      </c>
      <c r="W18" s="187" t="str">
        <f>getComment(Indicators!W18)</f>
        <v/>
      </c>
      <c r="X18" s="187" t="str">
        <f>getComment(Indicators!X18)</f>
        <v/>
      </c>
      <c r="Y18" s="187" t="str">
        <f>getComment(Indicators!Y18)</f>
        <v/>
      </c>
      <c r="Z18" s="187" t="str">
        <f>getComment(Indicators!Z18)</f>
        <v/>
      </c>
      <c r="AA18" s="187" t="str">
        <f>getComment(Indicators!AA18)</f>
        <v/>
      </c>
      <c r="AB18" s="187" t="str">
        <f>getComment(Indicators!AB18)</f>
        <v/>
      </c>
      <c r="AC18" s="187" t="str">
        <f>getComment(Indicators!AC18)</f>
        <v/>
      </c>
      <c r="AD18" s="187" t="str">
        <f>getComment(Indicators!AD18)</f>
        <v/>
      </c>
      <c r="AE18" s="187" t="str">
        <f>getComment(Indicators!AE18)</f>
        <v/>
      </c>
      <c r="AF18" s="187" t="str">
        <f>getComment(Indicators!AF18)</f>
        <v/>
      </c>
      <c r="AG18" s="187" t="str">
        <f>getComment(Indicators!AG18)</f>
        <v>Sitati:
UNICEF Somalia WASH cluster IDPs by District Jan 2013..
Catherine Mutwiri - cmutrwiri@unicef.org</v>
      </c>
      <c r="AH18" s="187" t="str">
        <f>getComment(Indicators!AH18)</f>
        <v/>
      </c>
      <c r="AI18" s="189"/>
      <c r="AJ18" s="185"/>
      <c r="AK18" s="185"/>
      <c r="AL18" s="185"/>
      <c r="AM18" s="185"/>
      <c r="AN18" s="186"/>
      <c r="AO18" s="186"/>
    </row>
    <row r="19" spans="1:43" ht="101.25" x14ac:dyDescent="0.25">
      <c r="A19" s="99" t="s">
        <v>25</v>
      </c>
      <c r="B19" s="99" t="s">
        <v>26</v>
      </c>
      <c r="C19" s="99" t="s">
        <v>39</v>
      </c>
      <c r="D19" s="99" t="s">
        <v>47</v>
      </c>
      <c r="E19" s="99" t="s">
        <v>29</v>
      </c>
      <c r="F19" s="187" t="str">
        <f>getComment(Indicators!F19)</f>
        <v/>
      </c>
      <c r="G19" s="187" t="str">
        <f>getComment(Indicators!G19)</f>
        <v/>
      </c>
      <c r="H19" s="187" t="str">
        <f>getComment(Indicators!H19)</f>
        <v/>
      </c>
      <c r="I19" s="187" t="str">
        <f>getComment(Indicators!I19)</f>
        <v/>
      </c>
      <c r="J19" s="187" t="str">
        <f>getComment(Indicators!J19)</f>
        <v/>
      </c>
      <c r="K19" s="187" t="str">
        <f>getComment(Indicators!K19)</f>
        <v/>
      </c>
      <c r="L19" s="187" t="str">
        <f>getComment(Indicators!L19)</f>
        <v/>
      </c>
      <c r="M19" s="187" t="str">
        <f>getComment(Indicators!M19)</f>
        <v/>
      </c>
      <c r="N19" s="187" t="str">
        <f>getComment(Indicators!N19)</f>
        <v/>
      </c>
      <c r="O19" s="187" t="str">
        <f>getComment(Indicators!O19)</f>
        <v/>
      </c>
      <c r="P19" s="187" t="str">
        <f>getComment(Indicators!P19)</f>
        <v/>
      </c>
      <c r="Q19" s="187" t="str">
        <f>getComment(Indicators!Q19)</f>
        <v/>
      </c>
      <c r="R19" s="187" t="str">
        <f>getComment(Indicators!R19)</f>
        <v/>
      </c>
      <c r="S19" s="187" t="str">
        <f>getComment(Indicators!S19)</f>
        <v/>
      </c>
      <c r="T19" s="187" t="str">
        <f>getComment(Indicators!T19)</f>
        <v/>
      </c>
      <c r="U19" s="187" t="str">
        <f>getComment(Indicators!U19)</f>
        <v/>
      </c>
      <c r="V19" s="187" t="str">
        <f>getComment(Indicators!V19)</f>
        <v/>
      </c>
      <c r="W19" s="187" t="str">
        <f>getComment(Indicators!W19)</f>
        <v/>
      </c>
      <c r="X19" s="187" t="str">
        <f>getComment(Indicators!X19)</f>
        <v/>
      </c>
      <c r="Y19" s="187" t="str">
        <f>getComment(Indicators!Y19)</f>
        <v/>
      </c>
      <c r="Z19" s="187" t="str">
        <f>getComment(Indicators!Z19)</f>
        <v/>
      </c>
      <c r="AA19" s="187" t="str">
        <f>getComment(Indicators!AA19)</f>
        <v/>
      </c>
      <c r="AB19" s="187" t="str">
        <f>getComment(Indicators!AB19)</f>
        <v/>
      </c>
      <c r="AC19" s="187" t="str">
        <f>getComment(Indicators!AC19)</f>
        <v/>
      </c>
      <c r="AD19" s="187" t="str">
        <f>getComment(Indicators!AD19)</f>
        <v/>
      </c>
      <c r="AE19" s="187" t="str">
        <f>getComment(Indicators!AE19)</f>
        <v/>
      </c>
      <c r="AF19" s="187" t="str">
        <f>getComment(Indicators!AF19)</f>
        <v/>
      </c>
      <c r="AG19" s="187" t="str">
        <f>getComment(Indicators!AG19)</f>
        <v>Sitati:
UNICEF Somalia WASH cluster IDPs by District Jan 2013..
Catherine Mutwiri - cmutrwiri@unicef.org</v>
      </c>
      <c r="AH19" s="187" t="str">
        <f>getComment(Indicators!AH19)</f>
        <v/>
      </c>
      <c r="AI19" s="189"/>
      <c r="AJ19" s="185"/>
      <c r="AK19" s="185"/>
      <c r="AL19" s="185"/>
      <c r="AM19" s="185"/>
      <c r="AN19" s="186"/>
      <c r="AO19" s="186"/>
    </row>
    <row r="20" spans="1:43" x14ac:dyDescent="0.25">
      <c r="A20" s="99" t="s">
        <v>25</v>
      </c>
      <c r="B20" s="99" t="s">
        <v>26</v>
      </c>
      <c r="C20" s="99" t="s">
        <v>39</v>
      </c>
      <c r="D20" s="99" t="s">
        <v>48</v>
      </c>
      <c r="E20" s="99" t="s">
        <v>29</v>
      </c>
      <c r="F20" s="187" t="str">
        <f>getComment(Indicators!F20)</f>
        <v/>
      </c>
      <c r="G20" s="187" t="str">
        <f>getComment(Indicators!G20)</f>
        <v/>
      </c>
      <c r="H20" s="187" t="str">
        <f>getComment(Indicators!H20)</f>
        <v/>
      </c>
      <c r="I20" s="187" t="str">
        <f>getComment(Indicators!I20)</f>
        <v/>
      </c>
      <c r="J20" s="187" t="str">
        <f>getComment(Indicators!J20)</f>
        <v/>
      </c>
      <c r="K20" s="187" t="str">
        <f>getComment(Indicators!K20)</f>
        <v/>
      </c>
      <c r="L20" s="187" t="str">
        <f>getComment(Indicators!L20)</f>
        <v/>
      </c>
      <c r="M20" s="187" t="str">
        <f>getComment(Indicators!M20)</f>
        <v/>
      </c>
      <c r="N20" s="187" t="str">
        <f>getComment(Indicators!N20)</f>
        <v/>
      </c>
      <c r="O20" s="187" t="str">
        <f>getComment(Indicators!O20)</f>
        <v/>
      </c>
      <c r="P20" s="187" t="str">
        <f>getComment(Indicators!P20)</f>
        <v/>
      </c>
      <c r="Q20" s="187" t="str">
        <f>getComment(Indicators!Q20)</f>
        <v/>
      </c>
      <c r="R20" s="187" t="str">
        <f>getComment(Indicators!R20)</f>
        <v/>
      </c>
      <c r="S20" s="187" t="str">
        <f>getComment(Indicators!S20)</f>
        <v/>
      </c>
      <c r="T20" s="187" t="str">
        <f>getComment(Indicators!T20)</f>
        <v/>
      </c>
      <c r="U20" s="187" t="str">
        <f>getComment(Indicators!U20)</f>
        <v/>
      </c>
      <c r="V20" s="187" t="str">
        <f>getComment(Indicators!V20)</f>
        <v/>
      </c>
      <c r="W20" s="187" t="str">
        <f>getComment(Indicators!W20)</f>
        <v/>
      </c>
      <c r="X20" s="187" t="str">
        <f>getComment(Indicators!X20)</f>
        <v/>
      </c>
      <c r="Y20" s="187" t="str">
        <f>getComment(Indicators!Y20)</f>
        <v/>
      </c>
      <c r="Z20" s="187" t="str">
        <f>getComment(Indicators!Z20)</f>
        <v/>
      </c>
      <c r="AA20" s="187" t="str">
        <f>getComment(Indicators!AA20)</f>
        <v/>
      </c>
      <c r="AB20" s="187" t="str">
        <f>getComment(Indicators!AB20)</f>
        <v/>
      </c>
      <c r="AC20" s="187" t="str">
        <f>getComment(Indicators!AC20)</f>
        <v/>
      </c>
      <c r="AD20" s="187" t="str">
        <f>getComment(Indicators!AD20)</f>
        <v/>
      </c>
      <c r="AE20" s="187" t="str">
        <f>getComment(Indicators!AE20)</f>
        <v/>
      </c>
      <c r="AF20" s="187" t="str">
        <f>getComment(Indicators!AF20)</f>
        <v/>
      </c>
      <c r="AG20" s="187" t="str">
        <f>getComment(Indicators!AG20)</f>
        <v/>
      </c>
      <c r="AH20" s="187" t="str">
        <f>getComment(Indicators!AH20)</f>
        <v/>
      </c>
      <c r="AI20" s="189"/>
      <c r="AJ20" s="185"/>
      <c r="AK20" s="185"/>
      <c r="AL20" s="185"/>
      <c r="AM20" s="185"/>
      <c r="AN20" s="186"/>
      <c r="AO20" s="186"/>
    </row>
    <row r="21" spans="1:43" x14ac:dyDescent="0.25">
      <c r="F21" s="187" t="str">
        <f>getComment(Indicators!F21)</f>
        <v/>
      </c>
      <c r="G21" s="187" t="str">
        <f>getComment(Indicators!G21)</f>
        <v/>
      </c>
      <c r="H21" s="187" t="str">
        <f>getComment(Indicators!H21)</f>
        <v/>
      </c>
      <c r="I21" s="187" t="str">
        <f>getComment(Indicators!I21)</f>
        <v/>
      </c>
      <c r="J21" s="187" t="str">
        <f>getComment(Indicators!J21)</f>
        <v/>
      </c>
      <c r="K21" s="187" t="str">
        <f>getComment(Indicators!K21)</f>
        <v/>
      </c>
      <c r="L21" s="187" t="str">
        <f>getComment(Indicators!L21)</f>
        <v/>
      </c>
      <c r="M21" s="187" t="str">
        <f>getComment(Indicators!M21)</f>
        <v/>
      </c>
      <c r="N21" s="187" t="str">
        <f>getComment(Indicators!N21)</f>
        <v/>
      </c>
      <c r="O21" s="187" t="str">
        <f>getComment(Indicators!O21)</f>
        <v/>
      </c>
      <c r="P21" s="187" t="str">
        <f>getComment(Indicators!P21)</f>
        <v/>
      </c>
      <c r="Q21" s="187" t="str">
        <f>getComment(Indicators!Q21)</f>
        <v/>
      </c>
      <c r="R21" s="187" t="str">
        <f>getComment(Indicators!R21)</f>
        <v/>
      </c>
      <c r="S21" s="187" t="str">
        <f>getComment(Indicators!S21)</f>
        <v/>
      </c>
      <c r="T21" s="187" t="str">
        <f>getComment(Indicators!T21)</f>
        <v/>
      </c>
      <c r="U21" s="187" t="str">
        <f>getComment(Indicators!U21)</f>
        <v/>
      </c>
      <c r="V21" s="187" t="str">
        <f>getComment(Indicators!V21)</f>
        <v/>
      </c>
      <c r="W21" s="187" t="str">
        <f>getComment(Indicators!W21)</f>
        <v/>
      </c>
      <c r="X21" s="187" t="str">
        <f>getComment(Indicators!X21)</f>
        <v/>
      </c>
      <c r="Y21" s="187" t="str">
        <f>getComment(Indicators!Y21)</f>
        <v/>
      </c>
      <c r="Z21" s="187" t="str">
        <f>getComment(Indicators!Z21)</f>
        <v/>
      </c>
      <c r="AA21" s="187" t="str">
        <f>getComment(Indicators!AA21)</f>
        <v/>
      </c>
      <c r="AB21" s="187" t="str">
        <f>getComment(Indicators!AB21)</f>
        <v/>
      </c>
      <c r="AC21" s="187" t="str">
        <f>getComment(Indicators!AC21)</f>
        <v/>
      </c>
      <c r="AD21" s="187" t="str">
        <f>getComment(Indicators!AD21)</f>
        <v/>
      </c>
      <c r="AE21" s="187" t="str">
        <f>getComment(Indicators!AE21)</f>
        <v/>
      </c>
      <c r="AF21" s="187" t="str">
        <f>getComment(Indicators!AF21)</f>
        <v/>
      </c>
      <c r="AG21" s="187" t="str">
        <f>getComment(Indicators!AG21)</f>
        <v/>
      </c>
      <c r="AH21" s="187" t="str">
        <f>getComment(Indicators!AH21)</f>
        <v/>
      </c>
      <c r="AI21" s="189"/>
      <c r="AJ21" s="45"/>
      <c r="AK21" s="45"/>
      <c r="AL21" s="45"/>
      <c r="AM21" s="45"/>
    </row>
    <row r="22" spans="1:43" s="17" customFormat="1" ht="168.75" x14ac:dyDescent="0.25">
      <c r="A22" s="103" t="s">
        <v>49</v>
      </c>
      <c r="B22" s="103" t="s">
        <v>50</v>
      </c>
      <c r="C22" s="103" t="s">
        <v>51</v>
      </c>
      <c r="D22" s="103"/>
      <c r="E22" s="103"/>
      <c r="F22" s="187" t="str">
        <f>getComment(Indicators!F22)</f>
        <v xml:space="preserve">Sitati:
**MPI is for MPI among adults 15+**
Source; OPHI 2015 Multidimensional Poverty in Sudan and South Sudan http://www.ophi.org.uk/multidimensional-poverty-in-sudan-and-south-sudan/ Table 7 Page 27  </v>
      </c>
      <c r="G22" s="187" t="str">
        <f>getComment(Indicators!G22)</f>
        <v>Sitati:
Source: Govt of South Sudan, NBHS 2009 http://catalog.ihsn.org/index.php/catalog/2175/download/36728 Map 1, Page 5</v>
      </c>
      <c r="H22" s="187" t="str">
        <f>getComment(Indicators!H22)</f>
        <v/>
      </c>
      <c r="I22" s="187" t="str">
        <f>getComment(Indicators!I22)</f>
        <v>Sitati:
South Sudan EMIS. Primary GER by County and Gender http://www.southsudanemis.org/files/reports/2009/SSEMIS_2009_EE.pdf Table 7.1.4 Page 16</v>
      </c>
      <c r="J22" s="187" t="str">
        <f>getComment(Indicators!J22)</f>
        <v>Sitati:
South Sudan EMIS. Primary GER by County and Gender http://www.southsudanemis.org/files/reports/2009/SSEMIS_2009_EE.pdf Table 7.1.4 Page 16</v>
      </c>
      <c r="K22" s="187" t="str">
        <f>getComment(Indicators!K22)</f>
        <v>Sitati:
South Sudan EMIS. Primary GER by County and Gender http://www.southsudanemis.org/files/reports/2009/SSEMIS_2009_EE.pdf Table 7.1.4 Page 16</v>
      </c>
      <c r="L22" s="187" t="str">
        <f>getComment(Indicators!L22)</f>
        <v>Sitati:
GOSS, Education Statistics for 2009 http://www.gurtong.net/LinkClick.aspx?fileticket=rmSViAuIGas%3D&amp;tabid=124 Table 4.2.1 Page 22</v>
      </c>
      <c r="M22" s="187" t="str">
        <f>getComment(Indicators!M22)</f>
        <v>Sitati:
GOSS, Education Statistics for 2009 http://www.gurtong.net/LinkClick.aspx?fileticket=rmSViAuIGas%3D&amp;tabid=124 Table 4.2.1 Page 22</v>
      </c>
      <c r="N22" s="187" t="str">
        <f>getComment(Indicators!N22)</f>
        <v>Sitati:
GOSS, Education Statistics for 2009 http://www.gurtong.net/LinkClick.aspx?fileticket=rmSViAuIGas%3D&amp;tabid=124 Table 4.2.1 Page 22</v>
      </c>
      <c r="O22" s="187" t="str">
        <f>getComment(Indicators!O22)</f>
        <v/>
      </c>
      <c r="P22" s="187" t="str">
        <f>getComment(Indicators!P22)</f>
        <v/>
      </c>
      <c r="Q22" s="187" t="str">
        <f>getComment(Indicators!Q22)</f>
        <v>**ESTIMATE FOR ADULT LITERACY 15+**
SOURCE: 
South Sudan Sudan Statistical Year book 2011
Link:
http://static1.1.sqspcdn.com/static/f/750842/18935415/1349357346780/South+Sudan+Statistical+Yearbook+2011+FINAL.pdf?token=oIlIOin5hJRzRYEhU0DhtngHl2Q%3D
Fig 4.47 Page 30</v>
      </c>
      <c r="R22" s="187" t="str">
        <f>getComment(Indicators!R22)</f>
        <v>Source:
South sudan statistical year book 2011
Link:
http://static1.1.sqspcdn.com/static/f/750842/18935415/1349357346780/South+Sudan+Statistical+Yearbook+2011+FINAL.pdf?token=oIlIOin5hJRzRYEhU0DhtngHl2Q%3D</v>
      </c>
      <c r="S22" s="187" t="str">
        <f>getComment(Indicators!S22)</f>
        <v>Source:
South sudan statistical year book 2011
Link:
http://static1.1.sqspcdn.com/static/f/750842/18935415/1349357346780/South+Sudan+Statistical+Yearbook+2011+FINAL.pdf?token=oIlIOin5hJRzRYEhU0DhtngHl2Q%3D</v>
      </c>
      <c r="T22" s="187" t="str">
        <f>getComment(Indicators!T22)</f>
        <v>Sitati:
GOSS, South Sudan Household Health Survey, 2010 - http://www.southsudanembassydc.org/PDFs/others/SHHS%20II%20Report%20Final.pdf Table CH1, Page 31</v>
      </c>
      <c r="U22" s="187" t="str">
        <f>getComment(Indicators!U22)</f>
        <v>Sitati:
Source: Govt of Sdan, South Sudan Household Health Survey 2010 http://www.southsudanembassydc.org/PDFs/others/SHHS%20II%20Report%20Final.pdf Table RH.4 Page 52</v>
      </c>
      <c r="V22" s="187" t="str">
        <f>getComment(Indicators!V22)</f>
        <v>Sitati:
Source: Govt of Sdan, South Sudan Household Health Survey 2010 http://www.southsudanembassydc.org/PDFs/others/SHHS%20II%20Report%20Final.pdf Table RH.4 Page 52</v>
      </c>
      <c r="W22" s="187" t="str">
        <f>getComment(Indicators!W22)</f>
        <v>Source:
South sudan statistical year book 2011
Link:
http://static1.1.sqspcdn.com/static/f/750842/18935415/1349357346780/South+Sudan+Statistical+Yearbook+2011+FINAL.pdf?token=oIlIOin5hJRzRYEhU0DhtngHl2Q%3D</v>
      </c>
      <c r="X22" s="187" t="str">
        <f>getComment(Indicators!X22)</f>
        <v/>
      </c>
      <c r="Y22" s="187" t="str">
        <f>getComment(Indicators!Y22)</f>
        <v xml:space="preserve">Source:
South sudan statistical year book 2011
Link:
http://static1.1.sqspcdn.com/static/f/750842/18935415/1349357346780/South+Sudan+Statistical+Yearbook+2011+FINAL.pdf?token=oIlIOin5hJRzRYEhU0DhtngHl2Q%3D
</v>
      </c>
      <c r="Z22" s="187" t="str">
        <f>getComment(Indicators!Z22)</f>
        <v xml:space="preserve">Sitati:
SSNBS, Key Indicators for Eastern Equatoria http://static1.1.sqspcdn.com/static/f/750842/14504270/1317907865717/Key+Indicators_93.pdf?token=R2tly6TFQYdYBmoHRM%2Fbb7hqj7o%3D Page 3 </v>
      </c>
      <c r="AA22" s="187" t="str">
        <f>getComment(Indicators!AA22)</f>
        <v>Sitati:
SSBS &amp; UNICEF MICS 2010 http://www.ubos.org/onlinefiles/uploads/ubos/2009_HLG_%20Abstract_printed/CIS+UPLOADS/CIS%20Socio-economic%20Reports/Abim.pdf Table CM.2 Page 21</v>
      </c>
      <c r="AB22" s="187" t="str">
        <f>getComment(Indicators!AB22)</f>
        <v xml:space="preserve">Sitati:
SSNBS, Key Indicators for Eastern Equatoria http://static1.1.sqspcdn.com/static/f/750842/14504270/1317907865717/Key+Indicators_93.pdf?token=R2tly6TFQYdYBmoHRM%2Fbb7hqj7o%3D Page 3 </v>
      </c>
      <c r="AC22" s="187" t="str">
        <f>getComment(Indicators!AC22)</f>
        <v/>
      </c>
      <c r="AD22" s="187" t="str">
        <f>getComment(Indicators!AD22)</f>
        <v>Sitati:
UNICEF, South Sudan Situation Report 7 May 2015 http://www.unicef.org/appeals/files/UNICEF_South_Sudan_SitRep_7_May_2015.pdf Page 5</v>
      </c>
      <c r="AE22" s="187" t="str">
        <f>getComment(Indicators!AE22)</f>
        <v>Sitati:
UNICEF, South Sudan Situation Report 7 May 2015 http://www.unicef.org/appeals/files/UNICEF_South_Sudan_SitRep_7_May_2015.pdf Page 5</v>
      </c>
      <c r="AF22" s="187" t="str">
        <f>getComment(Indicators!AF22)</f>
        <v>Sitati:
IPC for South Sudan, April 2015 - http://www.ipcinfo.org/fileadmin/user_upload/ipcinfo/docs/IPC_South%20Sudan_April2015_Communication%20Summary.pdf Page 3</v>
      </c>
      <c r="AG22" s="187" t="str">
        <f>getComment(Indicators!AG22)</f>
        <v>Sitati:
UN OCHA, South Sudan June 2015
Public Information Officer Guiomar Pau Sole pausole@un.org</v>
      </c>
      <c r="AH22" s="187" t="str">
        <f>getComment(Indicators!AH22)</f>
        <v/>
      </c>
      <c r="AI22" s="190"/>
      <c r="AJ22" s="77"/>
      <c r="AK22" s="77"/>
      <c r="AL22" s="77"/>
      <c r="AM22" s="77"/>
      <c r="AQ22" s="115"/>
    </row>
    <row r="23" spans="1:43" s="6" customFormat="1" ht="123.75" x14ac:dyDescent="0.25">
      <c r="A23" s="104" t="s">
        <v>49</v>
      </c>
      <c r="B23" s="104" t="s">
        <v>50</v>
      </c>
      <c r="C23" s="104" t="s">
        <v>51</v>
      </c>
      <c r="D23" s="104" t="s">
        <v>52</v>
      </c>
      <c r="E23" s="104" t="s">
        <v>29</v>
      </c>
      <c r="F23" s="187" t="str">
        <f>getComment(Indicators!F23)</f>
        <v/>
      </c>
      <c r="G23" s="187" t="str">
        <f>getComment(Indicators!G23)</f>
        <v>OCHA User:
Source: South Sudan Poverty Estimates at the county Level 2008
http://static1.1.sqspcdn.com/static/f/750842/18935080/1340635936040/County+Level+Poverty+Estimates.pdf?token=AF3Sn2VtpIYTbkmk9P80LGpmGrg%3D Table 1 Page 16</v>
      </c>
      <c r="H23" s="187" t="str">
        <f>getComment(Indicators!H23)</f>
        <v/>
      </c>
      <c r="I23" s="187" t="str">
        <f>getComment(Indicators!I23)</f>
        <v>Sitati:
South Sudan EMIS. Primary GER by County and Gender http://www.southsudanemis.org/files/reports/2009/SSEMIS_2009_EE.pdf Table 7.1.4 Page 16</v>
      </c>
      <c r="J23" s="187" t="str">
        <f>getComment(Indicators!J23)</f>
        <v>Sitati:
South Sudan EMIS. Primary GER by County and Gender http://www.southsudanemis.org/files/reports/2009/SSEMIS_2009_EE.pdf Table 7.1.4 Page 16</v>
      </c>
      <c r="K23" s="187" t="str">
        <f>getComment(Indicators!K23)</f>
        <v>Sitati:
South Sudan EMIS. Primary GER by County and Gender http://www.southsudanemis.org/files/reports/2009/SSEMIS_2009_EE.pdf Table 7.1.4 Page 16</v>
      </c>
      <c r="L23" s="187" t="str">
        <f>getComment(Indicators!L23)</f>
        <v/>
      </c>
      <c r="M23" s="187" t="str">
        <f>getComment(Indicators!M23)</f>
        <v/>
      </c>
      <c r="N23" s="187" t="str">
        <f>getComment(Indicators!N23)</f>
        <v/>
      </c>
      <c r="O23" s="187" t="str">
        <f>getComment(Indicators!O23)</f>
        <v/>
      </c>
      <c r="P23" s="187" t="str">
        <f>getComment(Indicators!P23)</f>
        <v/>
      </c>
      <c r="Q23" s="187" t="str">
        <f>getComment(Indicators!Q23)</f>
        <v/>
      </c>
      <c r="R23" s="187" t="str">
        <f>getComment(Indicators!R23)</f>
        <v/>
      </c>
      <c r="S23" s="187" t="str">
        <f>getComment(Indicators!S23)</f>
        <v/>
      </c>
      <c r="T23" s="187" t="str">
        <f>getComment(Indicators!T23)</f>
        <v/>
      </c>
      <c r="U23" s="187" t="str">
        <f>getComment(Indicators!U23)</f>
        <v/>
      </c>
      <c r="V23" s="187" t="str">
        <f>getComment(Indicators!V23)</f>
        <v/>
      </c>
      <c r="W23" s="187" t="str">
        <f>getComment(Indicators!W23)</f>
        <v/>
      </c>
      <c r="X23" s="187" t="str">
        <f>getComment(Indicators!X23)</f>
        <v/>
      </c>
      <c r="Y23" s="187" t="str">
        <f>getComment(Indicators!Y23)</f>
        <v/>
      </c>
      <c r="Z23" s="187" t="str">
        <f>getComment(Indicators!Z23)</f>
        <v/>
      </c>
      <c r="AA23" s="187" t="str">
        <f>getComment(Indicators!AA23)</f>
        <v/>
      </c>
      <c r="AB23" s="187" t="str">
        <f>getComment(Indicators!AB23)</f>
        <v/>
      </c>
      <c r="AC23" s="187" t="str">
        <f>getComment(Indicators!AC23)</f>
        <v/>
      </c>
      <c r="AD23" s="187" t="str">
        <f>getComment(Indicators!AD23)</f>
        <v/>
      </c>
      <c r="AE23" s="187" t="str">
        <f>getComment(Indicators!AE23)</f>
        <v/>
      </c>
      <c r="AF23" s="187" t="str">
        <f>getComment(Indicators!AF23)</f>
        <v/>
      </c>
      <c r="AG23" s="187" t="str">
        <f>getComment(Indicators!AG23)</f>
        <v/>
      </c>
      <c r="AH23" s="187" t="str">
        <f>getComment(Indicators!AH23)</f>
        <v/>
      </c>
      <c r="AI23" s="191"/>
      <c r="AJ23" s="71"/>
      <c r="AK23" s="71"/>
      <c r="AL23" s="71"/>
      <c r="AM23" s="71"/>
      <c r="AQ23" s="116"/>
    </row>
    <row r="24" spans="1:43" s="6" customFormat="1" ht="123.75" x14ac:dyDescent="0.25">
      <c r="A24" s="104" t="s">
        <v>49</v>
      </c>
      <c r="B24" s="104" t="s">
        <v>50</v>
      </c>
      <c r="C24" s="104" t="s">
        <v>51</v>
      </c>
      <c r="D24" s="104" t="s">
        <v>53</v>
      </c>
      <c r="E24" s="104" t="s">
        <v>29</v>
      </c>
      <c r="F24" s="187" t="str">
        <f>getComment(Indicators!F24)</f>
        <v/>
      </c>
      <c r="G24" s="187" t="str">
        <f>getComment(Indicators!G24)</f>
        <v>OCHA User:
Source: South Sudan Poverty Estimates at the county Level 2008
http://static1.1.sqspcdn.com/static/f/750842/18935080/1340635936040/County+Level+Poverty+Estimates.pdf?token=AF3Sn2VtpIYTbkmk9P80LGpmGrg%3D Table 1 Page 16</v>
      </c>
      <c r="H24" s="187" t="str">
        <f>getComment(Indicators!H24)</f>
        <v/>
      </c>
      <c r="I24" s="187" t="str">
        <f>getComment(Indicators!I24)</f>
        <v>Sitati:
South Sudan EMIS. Primary GER by County and Gender http://www.southsudanemis.org/files/reports/2009/SSEMIS_2009_EE.pdf Table 7.1.4 Page 16</v>
      </c>
      <c r="J24" s="187" t="str">
        <f>getComment(Indicators!J24)</f>
        <v>Sitati:
South Sudan EMIS. Primary GER by County and Gender http://www.southsudanemis.org/files/reports/2009/SSEMIS_2009_EE.pdf Table 7.1.4 Page 16</v>
      </c>
      <c r="K24" s="187" t="str">
        <f>getComment(Indicators!K24)</f>
        <v>Sitati:
South Sudan EMIS. Primary GER by County and Gender http://www.southsudanemis.org/files/reports/2009/SSEMIS_2009_EE.pdf Table 7.1.4 Page 16</v>
      </c>
      <c r="L24" s="187" t="str">
        <f>getComment(Indicators!L24)</f>
        <v/>
      </c>
      <c r="M24" s="187" t="str">
        <f>getComment(Indicators!M24)</f>
        <v/>
      </c>
      <c r="N24" s="187" t="str">
        <f>getComment(Indicators!N24)</f>
        <v/>
      </c>
      <c r="O24" s="187" t="str">
        <f>getComment(Indicators!O24)</f>
        <v/>
      </c>
      <c r="P24" s="187" t="str">
        <f>getComment(Indicators!P24)</f>
        <v/>
      </c>
      <c r="Q24" s="187" t="str">
        <f>getComment(Indicators!Q24)</f>
        <v/>
      </c>
      <c r="R24" s="187" t="str">
        <f>getComment(Indicators!R24)</f>
        <v/>
      </c>
      <c r="S24" s="187" t="str">
        <f>getComment(Indicators!S24)</f>
        <v/>
      </c>
      <c r="T24" s="187" t="str">
        <f>getComment(Indicators!T24)</f>
        <v/>
      </c>
      <c r="U24" s="187" t="str">
        <f>getComment(Indicators!U24)</f>
        <v/>
      </c>
      <c r="V24" s="187" t="str">
        <f>getComment(Indicators!V24)</f>
        <v/>
      </c>
      <c r="W24" s="187" t="str">
        <f>getComment(Indicators!W24)</f>
        <v/>
      </c>
      <c r="X24" s="187" t="str">
        <f>getComment(Indicators!X24)</f>
        <v/>
      </c>
      <c r="Y24" s="187" t="str">
        <f>getComment(Indicators!Y24)</f>
        <v/>
      </c>
      <c r="Z24" s="187" t="str">
        <f>getComment(Indicators!Z24)</f>
        <v/>
      </c>
      <c r="AA24" s="187" t="str">
        <f>getComment(Indicators!AA24)</f>
        <v/>
      </c>
      <c r="AB24" s="187" t="str">
        <f>getComment(Indicators!AB24)</f>
        <v/>
      </c>
      <c r="AC24" s="187" t="str">
        <f>getComment(Indicators!AC24)</f>
        <v/>
      </c>
      <c r="AD24" s="187" t="str">
        <f>getComment(Indicators!AD24)</f>
        <v/>
      </c>
      <c r="AE24" s="187" t="str">
        <f>getComment(Indicators!AE24)</f>
        <v/>
      </c>
      <c r="AF24" s="187" t="str">
        <f>getComment(Indicators!AF24)</f>
        <v/>
      </c>
      <c r="AG24" s="187" t="str">
        <f>getComment(Indicators!AG24)</f>
        <v>Sitati:
UN OCHA, South Sudan June 2015
Public Information Officer Guiomar Pau Sole pausole@un.org</v>
      </c>
      <c r="AH24" s="187" t="str">
        <f>getComment(Indicators!AH24)</f>
        <v/>
      </c>
      <c r="AI24" s="191"/>
      <c r="AJ24" s="71"/>
      <c r="AK24" s="71"/>
      <c r="AL24" s="71"/>
      <c r="AM24" s="71"/>
      <c r="AQ24" s="116"/>
    </row>
    <row r="25" spans="1:43" s="6" customFormat="1" ht="123.75" x14ac:dyDescent="0.25">
      <c r="A25" s="104" t="s">
        <v>49</v>
      </c>
      <c r="B25" s="104" t="s">
        <v>50</v>
      </c>
      <c r="C25" s="104" t="s">
        <v>51</v>
      </c>
      <c r="D25" s="104" t="s">
        <v>54</v>
      </c>
      <c r="E25" s="104" t="s">
        <v>29</v>
      </c>
      <c r="F25" s="187" t="str">
        <f>getComment(Indicators!F25)</f>
        <v/>
      </c>
      <c r="G25" s="187" t="str">
        <f>getComment(Indicators!G25)</f>
        <v>OCHA User:
Source: South Sudan Poverty Estimates at the county Level 2008
http://static1.1.sqspcdn.com/static/f/750842/18935080/1340635936040/County+Level+Poverty+Estimates.pdf?token=AF3Sn2VtpIYTbkmk9P80LGpmGrg%3D Table 1 Page 16</v>
      </c>
      <c r="H25" s="187" t="str">
        <f>getComment(Indicators!H25)</f>
        <v/>
      </c>
      <c r="I25" s="187" t="str">
        <f>getComment(Indicators!I25)</f>
        <v>Sitati:
South Sudan EMIS. Primary GER by County and Gender http://www.southsudanemis.org/files/reports/2009/SSEMIS_2009_EE.pdf Table 7.1.4 Page 16</v>
      </c>
      <c r="J25" s="187" t="str">
        <f>getComment(Indicators!J25)</f>
        <v>Sitati:
South Sudan EMIS. Primary GER by County and Gender http://www.southsudanemis.org/files/reports/2009/SSEMIS_2009_EE.pdf Table 7.1.4 Page 16</v>
      </c>
      <c r="K25" s="187" t="str">
        <f>getComment(Indicators!K25)</f>
        <v>Sitati:
South Sudan EMIS. Primary GER by County and Gender http://www.southsudanemis.org/files/reports/2009/SSEMIS_2009_EE.pdf Table 7.1.4 Page 16</v>
      </c>
      <c r="L25" s="187" t="str">
        <f>getComment(Indicators!L25)</f>
        <v/>
      </c>
      <c r="M25" s="187" t="str">
        <f>getComment(Indicators!M25)</f>
        <v/>
      </c>
      <c r="N25" s="187" t="str">
        <f>getComment(Indicators!N25)</f>
        <v/>
      </c>
      <c r="O25" s="187" t="str">
        <f>getComment(Indicators!O25)</f>
        <v/>
      </c>
      <c r="P25" s="187" t="str">
        <f>getComment(Indicators!P25)</f>
        <v/>
      </c>
      <c r="Q25" s="187" t="str">
        <f>getComment(Indicators!Q25)</f>
        <v/>
      </c>
      <c r="R25" s="187" t="str">
        <f>getComment(Indicators!R25)</f>
        <v/>
      </c>
      <c r="S25" s="187" t="str">
        <f>getComment(Indicators!S25)</f>
        <v/>
      </c>
      <c r="T25" s="187" t="str">
        <f>getComment(Indicators!T25)</f>
        <v/>
      </c>
      <c r="U25" s="187" t="str">
        <f>getComment(Indicators!U25)</f>
        <v/>
      </c>
      <c r="V25" s="187" t="str">
        <f>getComment(Indicators!V25)</f>
        <v/>
      </c>
      <c r="W25" s="187" t="str">
        <f>getComment(Indicators!W25)</f>
        <v/>
      </c>
      <c r="X25" s="187" t="str">
        <f>getComment(Indicators!X25)</f>
        <v/>
      </c>
      <c r="Y25" s="187" t="str">
        <f>getComment(Indicators!Y25)</f>
        <v/>
      </c>
      <c r="Z25" s="187" t="str">
        <f>getComment(Indicators!Z25)</f>
        <v/>
      </c>
      <c r="AA25" s="187" t="str">
        <f>getComment(Indicators!AA25)</f>
        <v/>
      </c>
      <c r="AB25" s="187" t="str">
        <f>getComment(Indicators!AB25)</f>
        <v/>
      </c>
      <c r="AC25" s="187" t="str">
        <f>getComment(Indicators!AC25)</f>
        <v/>
      </c>
      <c r="AD25" s="187" t="str">
        <f>getComment(Indicators!AD25)</f>
        <v/>
      </c>
      <c r="AE25" s="187" t="str">
        <f>getComment(Indicators!AE25)</f>
        <v/>
      </c>
      <c r="AF25" s="187" t="str">
        <f>getComment(Indicators!AF25)</f>
        <v/>
      </c>
      <c r="AG25" s="187" t="str">
        <f>getComment(Indicators!AG25)</f>
        <v/>
      </c>
      <c r="AH25" s="187" t="str">
        <f>getComment(Indicators!AH25)</f>
        <v/>
      </c>
      <c r="AI25" s="191"/>
      <c r="AJ25" s="71"/>
      <c r="AK25" s="71"/>
      <c r="AL25" s="71"/>
      <c r="AM25" s="71"/>
      <c r="AQ25" s="116"/>
    </row>
    <row r="26" spans="1:43" s="6" customFormat="1" ht="123.75" x14ac:dyDescent="0.25">
      <c r="A26" s="104" t="s">
        <v>49</v>
      </c>
      <c r="B26" s="104" t="s">
        <v>50</v>
      </c>
      <c r="C26" s="104" t="s">
        <v>51</v>
      </c>
      <c r="D26" s="104" t="s">
        <v>55</v>
      </c>
      <c r="E26" s="104" t="s">
        <v>29</v>
      </c>
      <c r="F26" s="187" t="str">
        <f>getComment(Indicators!F26)</f>
        <v/>
      </c>
      <c r="G26" s="187" t="str">
        <f>getComment(Indicators!G26)</f>
        <v>OCHA User:
Source: South Sudan Poverty Estimates at the county Level 2008
http://static1.1.sqspcdn.com/static/f/750842/18935080/1340635936040/County+Level+Poverty+Estimates.pdf?token=AF3Sn2VtpIYTbkmk9P80LGpmGrg%3D Table 1 Page 16</v>
      </c>
      <c r="H26" s="187" t="str">
        <f>getComment(Indicators!H26)</f>
        <v/>
      </c>
      <c r="I26" s="187" t="str">
        <f>getComment(Indicators!I26)</f>
        <v>Sitati:
South Sudan EMIS. Primary GER by County and Gender http://www.southsudanemis.org/files/reports/2009/SSEMIS_2009_EE.pdf Table 7.1.4 Page 16</v>
      </c>
      <c r="J26" s="187" t="str">
        <f>getComment(Indicators!J26)</f>
        <v>Sitati:
South Sudan EMIS. Primary GER by County and Gender http://www.southsudanemis.org/files/reports/2009/SSEMIS_2009_EE.pdf Table 7.1.4 Page 16</v>
      </c>
      <c r="K26" s="187" t="str">
        <f>getComment(Indicators!K26)</f>
        <v>Sitati:
South Sudan EMIS. Primary GER by County and Gender http://www.southsudanemis.org/files/reports/2009/SSEMIS_2009_EE.pdf Table 7.1.4 Page 16</v>
      </c>
      <c r="L26" s="187" t="str">
        <f>getComment(Indicators!L26)</f>
        <v/>
      </c>
      <c r="M26" s="187" t="str">
        <f>getComment(Indicators!M26)</f>
        <v/>
      </c>
      <c r="N26" s="187" t="str">
        <f>getComment(Indicators!N26)</f>
        <v/>
      </c>
      <c r="O26" s="187" t="str">
        <f>getComment(Indicators!O26)</f>
        <v/>
      </c>
      <c r="P26" s="187" t="str">
        <f>getComment(Indicators!P26)</f>
        <v/>
      </c>
      <c r="Q26" s="187" t="str">
        <f>getComment(Indicators!Q26)</f>
        <v/>
      </c>
      <c r="R26" s="187" t="str">
        <f>getComment(Indicators!R26)</f>
        <v/>
      </c>
      <c r="S26" s="187" t="str">
        <f>getComment(Indicators!S26)</f>
        <v/>
      </c>
      <c r="T26" s="187" t="str">
        <f>getComment(Indicators!T26)</f>
        <v/>
      </c>
      <c r="U26" s="187" t="str">
        <f>getComment(Indicators!U26)</f>
        <v/>
      </c>
      <c r="V26" s="187" t="str">
        <f>getComment(Indicators!V26)</f>
        <v/>
      </c>
      <c r="W26" s="187" t="str">
        <f>getComment(Indicators!W26)</f>
        <v/>
      </c>
      <c r="X26" s="187" t="str">
        <f>getComment(Indicators!X26)</f>
        <v/>
      </c>
      <c r="Y26" s="187" t="str">
        <f>getComment(Indicators!Y26)</f>
        <v/>
      </c>
      <c r="Z26" s="187" t="str">
        <f>getComment(Indicators!Z26)</f>
        <v/>
      </c>
      <c r="AA26" s="187" t="str">
        <f>getComment(Indicators!AA26)</f>
        <v/>
      </c>
      <c r="AB26" s="187" t="str">
        <f>getComment(Indicators!AB26)</f>
        <v/>
      </c>
      <c r="AC26" s="187" t="str">
        <f>getComment(Indicators!AC26)</f>
        <v/>
      </c>
      <c r="AD26" s="187" t="str">
        <f>getComment(Indicators!AD26)</f>
        <v/>
      </c>
      <c r="AE26" s="187" t="str">
        <f>getComment(Indicators!AE26)</f>
        <v/>
      </c>
      <c r="AF26" s="187" t="str">
        <f>getComment(Indicators!AF26)</f>
        <v/>
      </c>
      <c r="AG26" s="187" t="str">
        <f>getComment(Indicators!AG26)</f>
        <v/>
      </c>
      <c r="AH26" s="187" t="str">
        <f>getComment(Indicators!AH26)</f>
        <v/>
      </c>
      <c r="AI26" s="191"/>
      <c r="AJ26" s="71"/>
      <c r="AK26" s="71"/>
      <c r="AL26" s="71"/>
      <c r="AM26" s="71"/>
      <c r="AQ26" s="116"/>
    </row>
    <row r="27" spans="1:43" s="6" customFormat="1" ht="123.75" x14ac:dyDescent="0.25">
      <c r="A27" s="104" t="s">
        <v>49</v>
      </c>
      <c r="B27" s="104" t="s">
        <v>50</v>
      </c>
      <c r="C27" s="104" t="s">
        <v>51</v>
      </c>
      <c r="D27" s="104" t="s">
        <v>56</v>
      </c>
      <c r="E27" s="104" t="s">
        <v>29</v>
      </c>
      <c r="F27" s="187" t="str">
        <f>getComment(Indicators!F27)</f>
        <v/>
      </c>
      <c r="G27" s="187" t="str">
        <f>getComment(Indicators!G27)</f>
        <v>OCHA User:
Source: South Sudan Poverty Estimates at the county Level 2008
http://static1.1.sqspcdn.com/static/f/750842/18935080/1340635936040/County+Level+Poverty+Estimates.pdf?token=AF3Sn2VtpIYTbkmk9P80LGpmGrg%3D Table 1 Page 16</v>
      </c>
      <c r="H27" s="187" t="str">
        <f>getComment(Indicators!H27)</f>
        <v/>
      </c>
      <c r="I27" s="187" t="str">
        <f>getComment(Indicators!I27)</f>
        <v>Sitati:
South Sudan EMIS. Primary GER by County and Gender http://www.southsudanemis.org/files/reports/2009/SSEMIS_2009_EE.pdf Table 7.1.4 Page 16</v>
      </c>
      <c r="J27" s="187" t="str">
        <f>getComment(Indicators!J27)</f>
        <v>Sitati:
South Sudan EMIS. Primary GER by County and Gender http://www.southsudanemis.org/files/reports/2009/SSEMIS_2009_EE.pdf Table 7.1.4 Page 16</v>
      </c>
      <c r="K27" s="187" t="str">
        <f>getComment(Indicators!K27)</f>
        <v>Sitati:
South Sudan EMIS. Primary GER by County and Gender http://www.southsudanemis.org/files/reports/2009/SSEMIS_2009_EE.pdf Table 7.1.4 Page 16</v>
      </c>
      <c r="L27" s="187" t="str">
        <f>getComment(Indicators!L27)</f>
        <v/>
      </c>
      <c r="M27" s="187" t="str">
        <f>getComment(Indicators!M27)</f>
        <v/>
      </c>
      <c r="N27" s="187" t="str">
        <f>getComment(Indicators!N27)</f>
        <v/>
      </c>
      <c r="O27" s="187" t="str">
        <f>getComment(Indicators!O27)</f>
        <v/>
      </c>
      <c r="P27" s="187" t="str">
        <f>getComment(Indicators!P27)</f>
        <v/>
      </c>
      <c r="Q27" s="187" t="str">
        <f>getComment(Indicators!Q27)</f>
        <v/>
      </c>
      <c r="R27" s="187" t="str">
        <f>getComment(Indicators!R27)</f>
        <v/>
      </c>
      <c r="S27" s="187" t="str">
        <f>getComment(Indicators!S27)</f>
        <v/>
      </c>
      <c r="T27" s="187" t="str">
        <f>getComment(Indicators!T27)</f>
        <v/>
      </c>
      <c r="U27" s="187" t="str">
        <f>getComment(Indicators!U27)</f>
        <v/>
      </c>
      <c r="V27" s="187" t="str">
        <f>getComment(Indicators!V27)</f>
        <v/>
      </c>
      <c r="W27" s="187" t="str">
        <f>getComment(Indicators!W27)</f>
        <v/>
      </c>
      <c r="X27" s="187" t="str">
        <f>getComment(Indicators!X27)</f>
        <v/>
      </c>
      <c r="Y27" s="187" t="str">
        <f>getComment(Indicators!Y27)</f>
        <v/>
      </c>
      <c r="Z27" s="187" t="str">
        <f>getComment(Indicators!Z27)</f>
        <v/>
      </c>
      <c r="AA27" s="187" t="str">
        <f>getComment(Indicators!AA27)</f>
        <v/>
      </c>
      <c r="AB27" s="187" t="str">
        <f>getComment(Indicators!AB27)</f>
        <v/>
      </c>
      <c r="AC27" s="187" t="str">
        <f>getComment(Indicators!AC27)</f>
        <v/>
      </c>
      <c r="AD27" s="187" t="str">
        <f>getComment(Indicators!AD27)</f>
        <v/>
      </c>
      <c r="AE27" s="187" t="str">
        <f>getComment(Indicators!AE27)</f>
        <v/>
      </c>
      <c r="AF27" s="187" t="str">
        <f>getComment(Indicators!AF27)</f>
        <v/>
      </c>
      <c r="AG27" s="187" t="str">
        <f>getComment(Indicators!AG27)</f>
        <v/>
      </c>
      <c r="AH27" s="187" t="str">
        <f>getComment(Indicators!AH27)</f>
        <v/>
      </c>
      <c r="AI27" s="191"/>
      <c r="AJ27" s="71"/>
      <c r="AK27" s="71"/>
      <c r="AL27" s="71"/>
      <c r="AM27" s="71"/>
      <c r="AQ27" s="116"/>
    </row>
    <row r="28" spans="1:43" s="6" customFormat="1" ht="123.75" x14ac:dyDescent="0.25">
      <c r="A28" s="104" t="s">
        <v>49</v>
      </c>
      <c r="B28" s="104" t="s">
        <v>50</v>
      </c>
      <c r="C28" s="104" t="s">
        <v>51</v>
      </c>
      <c r="D28" s="104" t="s">
        <v>57</v>
      </c>
      <c r="E28" s="104" t="s">
        <v>29</v>
      </c>
      <c r="F28" s="187" t="str">
        <f>getComment(Indicators!F28)</f>
        <v/>
      </c>
      <c r="G28" s="187" t="str">
        <f>getComment(Indicators!G28)</f>
        <v>OCHA User:
Source: South Sudan Poverty Estimates at the county Level 2008
http://static1.1.sqspcdn.com/static/f/750842/18935080/1340635936040/County+Level+Poverty+Estimates.pdf?token=AF3Sn2VtpIYTbkmk9P80LGpmGrg%3D Table 1 Page 16</v>
      </c>
      <c r="H28" s="187" t="str">
        <f>getComment(Indicators!H28)</f>
        <v/>
      </c>
      <c r="I28" s="187" t="str">
        <f>getComment(Indicators!I28)</f>
        <v>Sitati:
South Sudan EMIS. Primary GER by County and Gender http://www.southsudanemis.org/files/reports/2009/SSEMIS_2009_EE.pdf Table 7.1.4 Page 16</v>
      </c>
      <c r="J28" s="187" t="str">
        <f>getComment(Indicators!J28)</f>
        <v>Sitati:
South Sudan EMIS. Primary GER by County and Gender http://www.southsudanemis.org/files/reports/2009/SSEMIS_2009_EE.pdf Table 7.1.4 Page 16</v>
      </c>
      <c r="K28" s="187" t="str">
        <f>getComment(Indicators!K28)</f>
        <v>Sitati:
South Sudan EMIS. Primary GER by County and Gender http://www.southsudanemis.org/files/reports/2009/SSEMIS_2009_EE.pdf Table 7.1.4 Page 16</v>
      </c>
      <c r="L28" s="187" t="str">
        <f>getComment(Indicators!L28)</f>
        <v/>
      </c>
      <c r="M28" s="187" t="str">
        <f>getComment(Indicators!M28)</f>
        <v/>
      </c>
      <c r="N28" s="187" t="str">
        <f>getComment(Indicators!N28)</f>
        <v/>
      </c>
      <c r="O28" s="187" t="str">
        <f>getComment(Indicators!O28)</f>
        <v/>
      </c>
      <c r="P28" s="187" t="str">
        <f>getComment(Indicators!P28)</f>
        <v/>
      </c>
      <c r="Q28" s="187" t="str">
        <f>getComment(Indicators!Q28)</f>
        <v/>
      </c>
      <c r="R28" s="187" t="str">
        <f>getComment(Indicators!R28)</f>
        <v/>
      </c>
      <c r="S28" s="187" t="str">
        <f>getComment(Indicators!S28)</f>
        <v/>
      </c>
      <c r="T28" s="187" t="str">
        <f>getComment(Indicators!T28)</f>
        <v/>
      </c>
      <c r="U28" s="187" t="str">
        <f>getComment(Indicators!U28)</f>
        <v/>
      </c>
      <c r="V28" s="187" t="str">
        <f>getComment(Indicators!V28)</f>
        <v/>
      </c>
      <c r="W28" s="187" t="str">
        <f>getComment(Indicators!W28)</f>
        <v/>
      </c>
      <c r="X28" s="187" t="str">
        <f>getComment(Indicators!X28)</f>
        <v/>
      </c>
      <c r="Y28" s="187" t="str">
        <f>getComment(Indicators!Y28)</f>
        <v/>
      </c>
      <c r="Z28" s="187" t="str">
        <f>getComment(Indicators!Z28)</f>
        <v/>
      </c>
      <c r="AA28" s="187" t="str">
        <f>getComment(Indicators!AA28)</f>
        <v/>
      </c>
      <c r="AB28" s="187" t="str">
        <f>getComment(Indicators!AB28)</f>
        <v/>
      </c>
      <c r="AC28" s="187" t="str">
        <f>getComment(Indicators!AC28)</f>
        <v/>
      </c>
      <c r="AD28" s="187" t="str">
        <f>getComment(Indicators!AD28)</f>
        <v/>
      </c>
      <c r="AE28" s="187" t="str">
        <f>getComment(Indicators!AE28)</f>
        <v/>
      </c>
      <c r="AF28" s="187" t="str">
        <f>getComment(Indicators!AF28)</f>
        <v/>
      </c>
      <c r="AG28" s="187" t="str">
        <f>getComment(Indicators!AG28)</f>
        <v/>
      </c>
      <c r="AH28" s="187" t="str">
        <f>getComment(Indicators!AH28)</f>
        <v/>
      </c>
      <c r="AI28" s="191"/>
      <c r="AJ28" s="71"/>
      <c r="AK28" s="71"/>
      <c r="AL28" s="71"/>
      <c r="AM28" s="71"/>
      <c r="AQ28" s="116"/>
    </row>
    <row r="29" spans="1:43" s="6" customFormat="1" ht="123.75" x14ac:dyDescent="0.25">
      <c r="A29" s="104" t="s">
        <v>49</v>
      </c>
      <c r="B29" s="104" t="s">
        <v>50</v>
      </c>
      <c r="C29" s="104" t="s">
        <v>51</v>
      </c>
      <c r="D29" s="104" t="s">
        <v>58</v>
      </c>
      <c r="E29" s="104" t="s">
        <v>29</v>
      </c>
      <c r="F29" s="187" t="str">
        <f>getComment(Indicators!F29)</f>
        <v/>
      </c>
      <c r="G29" s="187" t="str">
        <f>getComment(Indicators!G29)</f>
        <v>OCHA User:
Source: South Sudan Poverty Estimates at the county Level 2008
http://static1.1.sqspcdn.com/static/f/750842/18935080/1340635936040/County+Level+Poverty+Estimates.pdf?token=AF3Sn2VtpIYTbkmk9P80LGpmGrg%3D Table 1 Page 16</v>
      </c>
      <c r="H29" s="187" t="str">
        <f>getComment(Indicators!H29)</f>
        <v/>
      </c>
      <c r="I29" s="187" t="str">
        <f>getComment(Indicators!I29)</f>
        <v>Sitati:
South Sudan EMIS. Primary GER by County and Gender http://www.southsudanemis.org/files/reports/2009/SSEMIS_2009_EE.pdf Table 7.1.4 Page 16</v>
      </c>
      <c r="J29" s="187" t="str">
        <f>getComment(Indicators!J29)</f>
        <v>Sitati:
South Sudan EMIS. Primary GER by County and Gender http://www.southsudanemis.org/files/reports/2009/SSEMIS_2009_EE.pdf Table 7.1.4 Page 16</v>
      </c>
      <c r="K29" s="187" t="str">
        <f>getComment(Indicators!K29)</f>
        <v>Sitati:
South Sudan EMIS. Primary GER by County and Gender http://www.southsudanemis.org/files/reports/2009/SSEMIS_2009_EE.pdf Table 7.1.4 Page 16</v>
      </c>
      <c r="L29" s="187" t="str">
        <f>getComment(Indicators!L29)</f>
        <v/>
      </c>
      <c r="M29" s="187" t="str">
        <f>getComment(Indicators!M29)</f>
        <v/>
      </c>
      <c r="N29" s="187" t="str">
        <f>getComment(Indicators!N29)</f>
        <v/>
      </c>
      <c r="O29" s="187" t="str">
        <f>getComment(Indicators!O29)</f>
        <v/>
      </c>
      <c r="P29" s="187" t="str">
        <f>getComment(Indicators!P29)</f>
        <v/>
      </c>
      <c r="Q29" s="187" t="str">
        <f>getComment(Indicators!Q29)</f>
        <v/>
      </c>
      <c r="R29" s="187" t="str">
        <f>getComment(Indicators!R29)</f>
        <v/>
      </c>
      <c r="S29" s="187" t="str">
        <f>getComment(Indicators!S29)</f>
        <v/>
      </c>
      <c r="T29" s="187" t="str">
        <f>getComment(Indicators!T29)</f>
        <v/>
      </c>
      <c r="U29" s="187" t="str">
        <f>getComment(Indicators!U29)</f>
        <v/>
      </c>
      <c r="V29" s="187" t="str">
        <f>getComment(Indicators!V29)</f>
        <v/>
      </c>
      <c r="W29" s="187" t="str">
        <f>getComment(Indicators!W29)</f>
        <v/>
      </c>
      <c r="X29" s="187" t="str">
        <f>getComment(Indicators!X29)</f>
        <v/>
      </c>
      <c r="Y29" s="187" t="str">
        <f>getComment(Indicators!Y29)</f>
        <v/>
      </c>
      <c r="Z29" s="187" t="str">
        <f>getComment(Indicators!Z29)</f>
        <v/>
      </c>
      <c r="AA29" s="187" t="str">
        <f>getComment(Indicators!AA29)</f>
        <v/>
      </c>
      <c r="AB29" s="187" t="str">
        <f>getComment(Indicators!AB29)</f>
        <v/>
      </c>
      <c r="AC29" s="187" t="str">
        <f>getComment(Indicators!AC29)</f>
        <v/>
      </c>
      <c r="AD29" s="187" t="str">
        <f>getComment(Indicators!AD29)</f>
        <v/>
      </c>
      <c r="AE29" s="187" t="str">
        <f>getComment(Indicators!AE29)</f>
        <v/>
      </c>
      <c r="AF29" s="187" t="str">
        <f>getComment(Indicators!AF29)</f>
        <v/>
      </c>
      <c r="AG29" s="187" t="str">
        <f>getComment(Indicators!AG29)</f>
        <v>Sitati:
UN OCHA, South Sudan June 2015
Public Information Officer Guiomar Pau Sole pausole@un.org</v>
      </c>
      <c r="AH29" s="187" t="str">
        <f>getComment(Indicators!AH29)</f>
        <v/>
      </c>
      <c r="AI29" s="191"/>
      <c r="AJ29" s="71"/>
      <c r="AK29" s="71"/>
      <c r="AL29" s="71"/>
      <c r="AM29" s="71"/>
      <c r="AQ29" s="116"/>
    </row>
    <row r="30" spans="1:43" s="6" customFormat="1" ht="123.75" x14ac:dyDescent="0.25">
      <c r="A30" s="104" t="s">
        <v>49</v>
      </c>
      <c r="B30" s="104" t="s">
        <v>50</v>
      </c>
      <c r="C30" s="104" t="s">
        <v>51</v>
      </c>
      <c r="D30" s="104" t="s">
        <v>59</v>
      </c>
      <c r="E30" s="104" t="s">
        <v>29</v>
      </c>
      <c r="F30" s="187" t="str">
        <f>getComment(Indicators!F30)</f>
        <v/>
      </c>
      <c r="G30" s="187" t="str">
        <f>getComment(Indicators!G30)</f>
        <v>OCHA User:
Source: South Sudan Poverty Estimates at the county Level 2008
http://static1.1.sqspcdn.com/static/f/750842/18935080/1340635936040/County+Level+Poverty+Estimates.pdf?token=AF3Sn2VtpIYTbkmk9P80LGpmGrg%3D Table 1 Page 16</v>
      </c>
      <c r="H30" s="187" t="str">
        <f>getComment(Indicators!H30)</f>
        <v/>
      </c>
      <c r="I30" s="187" t="str">
        <f>getComment(Indicators!I30)</f>
        <v>Sitati:
South Sudan EMIS. Primary GER by County and Gender http://www.southsudanemis.org/files/reports/2009/SSEMIS_2009_EE.pdf Table 7.1.4 Page 16</v>
      </c>
      <c r="J30" s="187" t="str">
        <f>getComment(Indicators!J30)</f>
        <v>Sitati:
South Sudan EMIS. Primary GER by County and Gender http://www.southsudanemis.org/files/reports/2009/SSEMIS_2009_EE.pdf Table 7.1.4 Page 16</v>
      </c>
      <c r="K30" s="187" t="str">
        <f>getComment(Indicators!K30)</f>
        <v>Sitati:
South Sudan EMIS. Primary GER by County and Gender http://www.southsudanemis.org/files/reports/2009/SSEMIS_2009_EE.pdf Table 7.1.4 Page 16</v>
      </c>
      <c r="L30" s="187" t="str">
        <f>getComment(Indicators!L30)</f>
        <v/>
      </c>
      <c r="M30" s="187" t="str">
        <f>getComment(Indicators!M30)</f>
        <v/>
      </c>
      <c r="N30" s="187" t="str">
        <f>getComment(Indicators!N30)</f>
        <v/>
      </c>
      <c r="O30" s="187" t="str">
        <f>getComment(Indicators!O30)</f>
        <v/>
      </c>
      <c r="P30" s="187" t="str">
        <f>getComment(Indicators!P30)</f>
        <v/>
      </c>
      <c r="Q30" s="187" t="str">
        <f>getComment(Indicators!Q30)</f>
        <v/>
      </c>
      <c r="R30" s="187" t="str">
        <f>getComment(Indicators!R30)</f>
        <v/>
      </c>
      <c r="S30" s="187" t="str">
        <f>getComment(Indicators!S30)</f>
        <v/>
      </c>
      <c r="T30" s="187" t="str">
        <f>getComment(Indicators!T30)</f>
        <v/>
      </c>
      <c r="U30" s="187" t="str">
        <f>getComment(Indicators!U30)</f>
        <v/>
      </c>
      <c r="V30" s="187" t="str">
        <f>getComment(Indicators!V30)</f>
        <v/>
      </c>
      <c r="W30" s="187" t="str">
        <f>getComment(Indicators!W30)</f>
        <v/>
      </c>
      <c r="X30" s="187" t="str">
        <f>getComment(Indicators!X30)</f>
        <v/>
      </c>
      <c r="Y30" s="187" t="str">
        <f>getComment(Indicators!Y30)</f>
        <v/>
      </c>
      <c r="Z30" s="187" t="str">
        <f>getComment(Indicators!Z30)</f>
        <v/>
      </c>
      <c r="AA30" s="187" t="str">
        <f>getComment(Indicators!AA30)</f>
        <v/>
      </c>
      <c r="AB30" s="187" t="str">
        <f>getComment(Indicators!AB30)</f>
        <v/>
      </c>
      <c r="AC30" s="187" t="str">
        <f>getComment(Indicators!AC30)</f>
        <v/>
      </c>
      <c r="AD30" s="187" t="str">
        <f>getComment(Indicators!AD30)</f>
        <v/>
      </c>
      <c r="AE30" s="187" t="str">
        <f>getComment(Indicators!AE30)</f>
        <v/>
      </c>
      <c r="AF30" s="187" t="str">
        <f>getComment(Indicators!AF30)</f>
        <v/>
      </c>
      <c r="AG30" s="187" t="str">
        <f>getComment(Indicators!AG30)</f>
        <v/>
      </c>
      <c r="AH30" s="187" t="str">
        <f>getComment(Indicators!AH30)</f>
        <v/>
      </c>
      <c r="AI30" s="191"/>
      <c r="AJ30" s="71"/>
      <c r="AK30" s="71"/>
      <c r="AL30" s="71"/>
      <c r="AM30" s="71"/>
      <c r="AQ30" s="116"/>
    </row>
    <row r="31" spans="1:43" x14ac:dyDescent="0.25">
      <c r="F31" s="187" t="str">
        <f>getComment(Indicators!F31)</f>
        <v/>
      </c>
      <c r="G31" s="187" t="str">
        <f>getComment(Indicators!G31)</f>
        <v/>
      </c>
      <c r="H31" s="187" t="str">
        <f>getComment(Indicators!H31)</f>
        <v/>
      </c>
      <c r="I31" s="187" t="str">
        <f>getComment(Indicators!I31)</f>
        <v/>
      </c>
      <c r="J31" s="187" t="str">
        <f>getComment(Indicators!J31)</f>
        <v/>
      </c>
      <c r="K31" s="187" t="str">
        <f>getComment(Indicators!K31)</f>
        <v/>
      </c>
      <c r="L31" s="187" t="str">
        <f>getComment(Indicators!L31)</f>
        <v/>
      </c>
      <c r="M31" s="187" t="str">
        <f>getComment(Indicators!M31)</f>
        <v/>
      </c>
      <c r="N31" s="187" t="str">
        <f>getComment(Indicators!N31)</f>
        <v/>
      </c>
      <c r="O31" s="187" t="str">
        <f>getComment(Indicators!O31)</f>
        <v/>
      </c>
      <c r="P31" s="187" t="str">
        <f>getComment(Indicators!P31)</f>
        <v/>
      </c>
      <c r="Q31" s="187" t="str">
        <f>getComment(Indicators!Q31)</f>
        <v/>
      </c>
      <c r="R31" s="187" t="str">
        <f>getComment(Indicators!R31)</f>
        <v/>
      </c>
      <c r="S31" s="187" t="str">
        <f>getComment(Indicators!S31)</f>
        <v/>
      </c>
      <c r="T31" s="187" t="str">
        <f>getComment(Indicators!T31)</f>
        <v/>
      </c>
      <c r="U31" s="187" t="str">
        <f>getComment(Indicators!U31)</f>
        <v/>
      </c>
      <c r="V31" s="187" t="str">
        <f>getComment(Indicators!V31)</f>
        <v/>
      </c>
      <c r="W31" s="187" t="str">
        <f>getComment(Indicators!W31)</f>
        <v/>
      </c>
      <c r="X31" s="187" t="str">
        <f>getComment(Indicators!X31)</f>
        <v/>
      </c>
      <c r="Y31" s="187" t="str">
        <f>getComment(Indicators!Y31)</f>
        <v/>
      </c>
      <c r="Z31" s="187" t="str">
        <f>getComment(Indicators!Z31)</f>
        <v/>
      </c>
      <c r="AA31" s="187" t="str">
        <f>getComment(Indicators!AA31)</f>
        <v/>
      </c>
      <c r="AB31" s="187" t="str">
        <f>getComment(Indicators!AB31)</f>
        <v/>
      </c>
      <c r="AC31" s="187" t="str">
        <f>getComment(Indicators!AC31)</f>
        <v/>
      </c>
      <c r="AD31" s="187" t="str">
        <f>getComment(Indicators!AD31)</f>
        <v/>
      </c>
      <c r="AE31" s="187" t="str">
        <f>getComment(Indicators!AE31)</f>
        <v/>
      </c>
      <c r="AF31" s="187" t="str">
        <f>getComment(Indicators!AF31)</f>
        <v/>
      </c>
      <c r="AG31" s="187" t="str">
        <f>getComment(Indicators!AG31)</f>
        <v/>
      </c>
      <c r="AH31" s="187" t="str">
        <f>getComment(Indicators!AH31)</f>
        <v/>
      </c>
      <c r="AI31" s="189"/>
    </row>
    <row r="32" spans="1:43" s="8" customFormat="1" ht="258.75" x14ac:dyDescent="0.25">
      <c r="A32" s="98" t="s">
        <v>60</v>
      </c>
      <c r="B32" s="98" t="s">
        <v>61</v>
      </c>
      <c r="C32" s="98" t="s">
        <v>62</v>
      </c>
      <c r="D32" s="98"/>
      <c r="E32" s="98"/>
      <c r="F32" s="187" t="str">
        <f>getComment(Indicators!F32)</f>
        <v>Sitati: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v>
      </c>
      <c r="G32" s="187" t="str">
        <f>getComment(Indicators!G32)</f>
        <v>Sitati:
Source: UNDP National HDR, Ethiopia 2014 http://hdr.undp.org/sites/default/files/nhdr2015-ethiopia-en.pdf  Table 3.4 Pg 32</v>
      </c>
      <c r="H32" s="187" t="str">
        <f>getComment(Indicators!H32)</f>
        <v>Sitati:
Central Statistical Agency, Ethiopia Health Mini Survey 2014
http://www.unicef.org/ethiopia/Mini_DHS_2014__Final_Report.pdf Table 2.5 Page 12</v>
      </c>
      <c r="I32" s="187" t="str">
        <f>getComment(Indicators!I32)</f>
        <v>Sitati:
Central Statistical Agency, Ethiopia Health Mini Survey 2014
http://www.unicef.org/ethiopia/Mini_DHS_2014__Final_Report.pdf Table 2.10 Pg  18</v>
      </c>
      <c r="J32" s="187" t="str">
        <f>getComment(Indicators!J32)</f>
        <v>Sitati:
Central Statistical Agency, Ethiopia Health Mini Survey 2014
http://www.unicef.org/ethiopia/Mini_DHS_2014__Final_Report.pdf Table 2.10 Pg  18</v>
      </c>
      <c r="K32" s="187" t="str">
        <f>getComment(Indicators!K32)</f>
        <v/>
      </c>
      <c r="L32" s="187" t="str">
        <f>getComment(Indicators!L32)</f>
        <v>Sitati:
Central Statistical Agency, Ethiopia Health Mini Survey 2014
http://www.unicef.org/ethiopia/Mini_DHS_2014__Final_Report.pdf Table 2.10 Pg  18</v>
      </c>
      <c r="M32" s="187" t="str">
        <f>getComment(Indicators!M32)</f>
        <v>Sitati:
Central Statistical Agency, Ethiopia Health Mini Survey 2014
http://www.unicef.org/ethiopia/Mini_DHS_2014__Final_Report.pdf Table 2.10 Pg  18</v>
      </c>
      <c r="N32" s="187" t="str">
        <f>getComment(Indicators!N32)</f>
        <v/>
      </c>
      <c r="O32" s="187" t="str">
        <f>getComment(Indicators!O32)</f>
        <v xml:space="preserve">Sitati:
Central Statistical Agency, Ethiopia DHS 2011. http://www.unicef.org/ethiopia/ET_2011_EDHS.pdf Table 3.3.2 Page 61
</v>
      </c>
      <c r="P32" s="187" t="str">
        <f>getComment(Indicators!P32)</f>
        <v>Sitati:
Central Statistical Agency, Ethiopia Health Mini Survey 2014
http://www.unicef.org/ethiopia/Mini_DHS_2014__Final_Report.pdf Table 3.3 Pg 24</v>
      </c>
      <c r="Q32" s="187" t="str">
        <f>getComment(Indicators!Q32)</f>
        <v>Sitati:
Computed from Ethiopia Population and Housing Census 2007, Oromiya Region Report Part II http://catalog.ihsn.org/index.php/catalog/3583 Table 5.1 Page 12-27</v>
      </c>
      <c r="R32" s="187" t="str">
        <f>getComment(Indicators!R32)</f>
        <v>Sitati:
Central Statistical Agency, Welfare Monitoring Survey 2011-2012. http://catalog.ihsn.org/index.php/catalog/3124 Statistical Report Volume 2 Table 8.1a Page 55</v>
      </c>
      <c r="S32" s="187" t="str">
        <f>getComment(Indicators!S32)</f>
        <v>Sitati:
Central Statistical Agency, Welfare Monitoring Survey 2011-2012. http://catalog.ihsn.org/index.php/catalog/3124 Statistical Report Volume 2 Table 8.10a Page 95</v>
      </c>
      <c r="T32" s="187" t="str">
        <f>getComment(Indicators!T32)</f>
        <v xml:space="preserve">Sitati:
Central Statistical Agency, Ethiopia DHS 2011. http://www.unicef.org/ethiopia/ET_2011_EDHS.pdf Table 10.3 Page 140
</v>
      </c>
      <c r="U32" s="187" t="str">
        <f>getComment(Indicators!U32)</f>
        <v>Sitati:
Central Statistical Agency, Ethiopia Health Mini Survey 2014
http://www.unicef.org/ethiopia/Mini_DHS_2014__Final_Report.pdf Table 6.7 Pg 47</v>
      </c>
      <c r="V32" s="187" t="str">
        <f>getComment(Indicators!V32)</f>
        <v xml:space="preserve">Sitati:
UNFPA, Trends in Maternal Health in Ethiopia, DHS 2011 - http://www.itacaddis.org/docs/2013_09_24_09_12_46_UNFPA%20DHS%20In-depth%20Analysis%20on%20Maternal%20Mortality%202012.pdf Table 15, Page 42
</v>
      </c>
      <c r="W32" s="187" t="str">
        <f>getComment(Indicators!W32)</f>
        <v>Sitati:
UNFPA, Trends in Maternal Health in Ethiopia, DHS 2011 - http://www.itacaddis.org/docs/2013_09_24_09_12_46_UNFPA%20DHS%20In-depth%20Analysis%20on%20Maternal%20Mortality%202012.pdf Figure 13, Page 54</v>
      </c>
      <c r="X32" s="187" t="str">
        <f>getComment(Indicators!X32)</f>
        <v>Sitati:
Central Statistical Agency, Welfare Monitoring Survey 2011-2012 - http://catalog.ihsn.org/index.php/catalog/3124 Statistical Report Volume 2 Table 8.4 a Pg 38</v>
      </c>
      <c r="Y32" s="187" t="str">
        <f>getComment(Indicators!Y32)</f>
        <v>Sitati:
Central Statistical Agency, Welfare Monitoring Survey 2011-2012 - http://catalog.ihsn.org/index.php/catalog/3124 Statistical Report Volume 2 Table 8.7 a Pg 50</v>
      </c>
      <c r="Z32" s="187" t="str">
        <f>getComment(Indicators!Z32)</f>
        <v>Sitati:
Central Statistical Agency, Ethiopia DHS 2011. http://www.unicef.org/ethiopia/ET_2011_EDHS.pdf Table 8.2 Page 113</v>
      </c>
      <c r="AA32" s="187" t="str">
        <f>getComment(Indicators!AA32)</f>
        <v>Sitati:
Central Statistical Agency, Ethiopia DHS 2011. http://www.unicef.org/ethiopia/ET_2011_EDHS.pdf Table 8.2 Page 113</v>
      </c>
      <c r="AB32" s="187" t="str">
        <f>getComment(Indicators!AB32)</f>
        <v>Sitati:
Central Statistical Agency, Ethiopia DHS 2011. http://www.unicef.org/ethiopia/ET_2011_EDHS.pdf Table 8.2 Page 113</v>
      </c>
      <c r="AC32" s="187" t="str">
        <f>getComment(Indicators!AC32)</f>
        <v>Sitati:
Central Statistical Agency, Ethiopia Health Mini Survey 2014
http://www.unicef.org/ethiopia/Mini_DHS_2014__Final_Report.pdf Table 7.1 Pg 58</v>
      </c>
      <c r="AD32" s="187" t="str">
        <f>getComment(Indicators!AD32)</f>
        <v>Sitati:
Central Statistical Agency, Ethiopia Health Mini Survey 2014
http://www.unicef.org/ethiopia/Mini_DHS_2014__Final_Report.pdf Table 7.1 Pg 58</v>
      </c>
      <c r="AE32" s="187" t="str">
        <f>getComment(Indicators!AE32)</f>
        <v>Sitati:
Central Statistical Agency, Ethiopia Health Mini Survey 2014
http://www.unicef.org/ethiopia/Mini_DHS_2014__Final_Report.pdf Table 7.1 Pg 58</v>
      </c>
      <c r="AF32" s="187" t="str">
        <f>getComment(Indicators!AF32)</f>
        <v xml:space="preserve">Sitati: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v>
      </c>
      <c r="AG32" s="187" t="str">
        <f>getComment(Indicators!AG32)</f>
        <v/>
      </c>
      <c r="AH32" s="187" t="str">
        <f>getComment(Indicators!AH32)</f>
        <v>Sitati:
ARRA, UNHCR, WFP Joint Assessment Mission Report, December 2014 - http://documents.wfp.org/stellent/groups/public/documents/ena/wfp274700.pdf Table 2 Pg 8</v>
      </c>
      <c r="AI32" s="188"/>
      <c r="AJ32" s="70"/>
      <c r="AK32" s="70"/>
      <c r="AL32" s="70"/>
      <c r="AM32" s="70"/>
      <c r="AQ32" s="70"/>
    </row>
    <row r="33" spans="1:43" ht="67.5" x14ac:dyDescent="0.25">
      <c r="A33" s="99" t="s">
        <v>60</v>
      </c>
      <c r="B33" s="99" t="s">
        <v>61</v>
      </c>
      <c r="C33" s="99" t="s">
        <v>62</v>
      </c>
      <c r="D33" s="99" t="s">
        <v>63</v>
      </c>
      <c r="E33" s="99" t="s">
        <v>29</v>
      </c>
      <c r="F33" s="187" t="str">
        <f>getComment(Indicators!F33)</f>
        <v/>
      </c>
      <c r="G33" s="187" t="str">
        <f>getComment(Indicators!G33)</f>
        <v/>
      </c>
      <c r="H33" s="187" t="str">
        <f>getComment(Indicators!H33)</f>
        <v/>
      </c>
      <c r="I33" s="187" t="str">
        <f>getComment(Indicators!I33)</f>
        <v/>
      </c>
      <c r="J33" s="187" t="str">
        <f>getComment(Indicators!J33)</f>
        <v/>
      </c>
      <c r="K33" s="187" t="str">
        <f>getComment(Indicators!K33)</f>
        <v/>
      </c>
      <c r="L33" s="187" t="str">
        <f>getComment(Indicators!L33)</f>
        <v/>
      </c>
      <c r="M33" s="187" t="str">
        <f>getComment(Indicators!M33)</f>
        <v/>
      </c>
      <c r="N33" s="187" t="str">
        <f>getComment(Indicators!N33)</f>
        <v/>
      </c>
      <c r="O33" s="187" t="str">
        <f>getComment(Indicators!O33)</f>
        <v/>
      </c>
      <c r="P33" s="187" t="str">
        <f>getComment(Indicators!P33)</f>
        <v/>
      </c>
      <c r="Q33" s="187" t="str">
        <f>getComment(Indicators!Q33)</f>
        <v/>
      </c>
      <c r="R33" s="187" t="str">
        <f>getComment(Indicators!R33)</f>
        <v/>
      </c>
      <c r="S33" s="187" t="str">
        <f>getComment(Indicators!S33)</f>
        <v xml:space="preserve">Sitati:
HSDP-IV Woreda Based Health Sector Annual Core Plan EFY2007 (2014/2015)
</v>
      </c>
      <c r="T33" s="187" t="str">
        <f>getComment(Indicators!T33)</f>
        <v xml:space="preserve">Sitati:
HSDP-IV Woreda Based Health Sector Annual Core Plan EFY2007 (2014/2015)
</v>
      </c>
      <c r="U33" s="187" t="str">
        <f>getComment(Indicators!U33)</f>
        <v/>
      </c>
      <c r="V33" s="187" t="str">
        <f>getComment(Indicators!V33)</f>
        <v/>
      </c>
      <c r="W33" s="187" t="str">
        <f>getComment(Indicators!W33)</f>
        <v/>
      </c>
      <c r="X33" s="187" t="str">
        <f>getComment(Indicators!X33)</f>
        <v/>
      </c>
      <c r="Y33" s="187" t="str">
        <f>getComment(Indicators!Y33)</f>
        <v/>
      </c>
      <c r="Z33" s="187" t="str">
        <f>getComment(Indicators!Z33)</f>
        <v/>
      </c>
      <c r="AA33" s="187" t="str">
        <f>getComment(Indicators!AA33)</f>
        <v/>
      </c>
      <c r="AB33" s="187" t="str">
        <f>getComment(Indicators!AB33)</f>
        <v/>
      </c>
      <c r="AC33" s="187" t="str">
        <f>getComment(Indicators!AC33)</f>
        <v/>
      </c>
      <c r="AD33" s="187" t="str">
        <f>getComment(Indicators!AD33)</f>
        <v/>
      </c>
      <c r="AE33" s="187" t="str">
        <f>getComment(Indicators!AE33)</f>
        <v/>
      </c>
      <c r="AF33" s="187" t="str">
        <f>getComment(Indicators!AF33)</f>
        <v/>
      </c>
      <c r="AG33" s="187" t="str">
        <f>getComment(Indicators!AG33)</f>
        <v/>
      </c>
      <c r="AH33" s="187" t="str">
        <f>getComment(Indicators!AH33)</f>
        <v/>
      </c>
      <c r="AI33" s="189"/>
      <c r="AJ33" s="72"/>
      <c r="AK33" s="72"/>
      <c r="AL33" s="72"/>
      <c r="AM33" s="72"/>
    </row>
    <row r="34" spans="1:43" ht="67.5" x14ac:dyDescent="0.25">
      <c r="A34" s="99" t="s">
        <v>60</v>
      </c>
      <c r="B34" s="99" t="s">
        <v>61</v>
      </c>
      <c r="C34" s="99" t="s">
        <v>62</v>
      </c>
      <c r="D34" s="99" t="s">
        <v>64</v>
      </c>
      <c r="E34" s="99" t="s">
        <v>29</v>
      </c>
      <c r="F34" s="187" t="str">
        <f>getComment(Indicators!F34)</f>
        <v/>
      </c>
      <c r="G34" s="187" t="str">
        <f>getComment(Indicators!G34)</f>
        <v/>
      </c>
      <c r="H34" s="187" t="str">
        <f>getComment(Indicators!H34)</f>
        <v/>
      </c>
      <c r="I34" s="187" t="str">
        <f>getComment(Indicators!I34)</f>
        <v/>
      </c>
      <c r="J34" s="187" t="str">
        <f>getComment(Indicators!J34)</f>
        <v/>
      </c>
      <c r="K34" s="187" t="str">
        <f>getComment(Indicators!K34)</f>
        <v/>
      </c>
      <c r="L34" s="187" t="str">
        <f>getComment(Indicators!L34)</f>
        <v/>
      </c>
      <c r="M34" s="187" t="str">
        <f>getComment(Indicators!M34)</f>
        <v/>
      </c>
      <c r="N34" s="187" t="str">
        <f>getComment(Indicators!N34)</f>
        <v/>
      </c>
      <c r="O34" s="187" t="str">
        <f>getComment(Indicators!O34)</f>
        <v/>
      </c>
      <c r="P34" s="187" t="str">
        <f>getComment(Indicators!P34)</f>
        <v/>
      </c>
      <c r="Q34" s="187" t="str">
        <f>getComment(Indicators!Q34)</f>
        <v/>
      </c>
      <c r="R34" s="187" t="str">
        <f>getComment(Indicators!R34)</f>
        <v/>
      </c>
      <c r="S34" s="187" t="str">
        <f>getComment(Indicators!S34)</f>
        <v xml:space="preserve">Sitati:
HSDP-IV Woreda Based Health Sector Annual Core Plan EFY2007 (2014/2015)
</v>
      </c>
      <c r="T34" s="187" t="str">
        <f>getComment(Indicators!T34)</f>
        <v xml:space="preserve">Sitati:
HSDP-IV Woreda Based Health Sector Annual Core Plan EFY2007 (2014/2015)
</v>
      </c>
      <c r="U34" s="187" t="str">
        <f>getComment(Indicators!U34)</f>
        <v/>
      </c>
      <c r="V34" s="187" t="str">
        <f>getComment(Indicators!V34)</f>
        <v xml:space="preserve">Sitati:
HSDP-IV Woreda Based Health Sector Annual Core Plan EFY2007 (2014/2015)
</v>
      </c>
      <c r="W34" s="187" t="str">
        <f>getComment(Indicators!W34)</f>
        <v/>
      </c>
      <c r="X34" s="187" t="str">
        <f>getComment(Indicators!X34)</f>
        <v/>
      </c>
      <c r="Y34" s="187" t="str">
        <f>getComment(Indicators!Y34)</f>
        <v/>
      </c>
      <c r="Z34" s="187" t="str">
        <f>getComment(Indicators!Z34)</f>
        <v/>
      </c>
      <c r="AA34" s="187" t="str">
        <f>getComment(Indicators!AA34)</f>
        <v/>
      </c>
      <c r="AB34" s="187" t="str">
        <f>getComment(Indicators!AB34)</f>
        <v/>
      </c>
      <c r="AC34" s="187" t="str">
        <f>getComment(Indicators!AC34)</f>
        <v/>
      </c>
      <c r="AD34" s="187" t="str">
        <f>getComment(Indicators!AD34)</f>
        <v/>
      </c>
      <c r="AE34" s="187" t="str">
        <f>getComment(Indicators!AE34)</f>
        <v/>
      </c>
      <c r="AF34" s="187" t="str">
        <f>getComment(Indicators!AF34)</f>
        <v/>
      </c>
      <c r="AG34" s="187" t="str">
        <f>getComment(Indicators!AG34)</f>
        <v/>
      </c>
      <c r="AH34" s="187" t="str">
        <f>getComment(Indicators!AH34)</f>
        <v/>
      </c>
      <c r="AI34" s="189"/>
      <c r="AJ34" s="72"/>
      <c r="AK34" s="72"/>
      <c r="AL34" s="72"/>
      <c r="AM34" s="72"/>
    </row>
    <row r="35" spans="1:43" ht="67.5" x14ac:dyDescent="0.25">
      <c r="A35" s="99" t="s">
        <v>60</v>
      </c>
      <c r="B35" s="99" t="s">
        <v>61</v>
      </c>
      <c r="C35" s="99" t="s">
        <v>62</v>
      </c>
      <c r="D35" s="99" t="s">
        <v>65</v>
      </c>
      <c r="E35" s="99" t="s">
        <v>29</v>
      </c>
      <c r="F35" s="187" t="str">
        <f>getComment(Indicators!F35)</f>
        <v/>
      </c>
      <c r="G35" s="187" t="str">
        <f>getComment(Indicators!G35)</f>
        <v/>
      </c>
      <c r="H35" s="187" t="str">
        <f>getComment(Indicators!H35)</f>
        <v/>
      </c>
      <c r="I35" s="187" t="str">
        <f>getComment(Indicators!I35)</f>
        <v/>
      </c>
      <c r="J35" s="187" t="str">
        <f>getComment(Indicators!J35)</f>
        <v/>
      </c>
      <c r="K35" s="187" t="str">
        <f>getComment(Indicators!K35)</f>
        <v/>
      </c>
      <c r="L35" s="187" t="str">
        <f>getComment(Indicators!L35)</f>
        <v/>
      </c>
      <c r="M35" s="187" t="str">
        <f>getComment(Indicators!M35)</f>
        <v/>
      </c>
      <c r="N35" s="187" t="str">
        <f>getComment(Indicators!N35)</f>
        <v/>
      </c>
      <c r="O35" s="187" t="str">
        <f>getComment(Indicators!O35)</f>
        <v/>
      </c>
      <c r="P35" s="187" t="str">
        <f>getComment(Indicators!P35)</f>
        <v/>
      </c>
      <c r="Q35" s="187" t="str">
        <f>getComment(Indicators!Q35)</f>
        <v/>
      </c>
      <c r="R35" s="187" t="str">
        <f>getComment(Indicators!R35)</f>
        <v/>
      </c>
      <c r="S35" s="187" t="str">
        <f>getComment(Indicators!S35)</f>
        <v xml:space="preserve">Sitati:
HSDP-IV Woreda Based Health Sector Annual Core Plan EFY2007 (2014/2015)
</v>
      </c>
      <c r="T35" s="187" t="str">
        <f>getComment(Indicators!T35)</f>
        <v xml:space="preserve">Sitati:
HSDP-IV Woreda Based Health Sector Annual Core Plan EFY2007 (2014/2015)
</v>
      </c>
      <c r="U35" s="187" t="str">
        <f>getComment(Indicators!U35)</f>
        <v/>
      </c>
      <c r="V35" s="187" t="str">
        <f>getComment(Indicators!V35)</f>
        <v xml:space="preserve">Sitati:
HSDP-IV Woreda Based Health Sector Annual Core Plan EFY2007 (2014/2015)
</v>
      </c>
      <c r="W35" s="187" t="str">
        <f>getComment(Indicators!W35)</f>
        <v/>
      </c>
      <c r="X35" s="187" t="str">
        <f>getComment(Indicators!X35)</f>
        <v/>
      </c>
      <c r="Y35" s="187" t="str">
        <f>getComment(Indicators!Y35)</f>
        <v/>
      </c>
      <c r="Z35" s="187" t="str">
        <f>getComment(Indicators!Z35)</f>
        <v/>
      </c>
      <c r="AA35" s="187" t="str">
        <f>getComment(Indicators!AA35)</f>
        <v/>
      </c>
      <c r="AB35" s="187" t="str">
        <f>getComment(Indicators!AB35)</f>
        <v/>
      </c>
      <c r="AC35" s="187" t="str">
        <f>getComment(Indicators!AC35)</f>
        <v/>
      </c>
      <c r="AD35" s="187" t="str">
        <f>getComment(Indicators!AD35)</f>
        <v/>
      </c>
      <c r="AE35" s="187" t="str">
        <f>getComment(Indicators!AE35)</f>
        <v/>
      </c>
      <c r="AF35" s="187" t="str">
        <f>getComment(Indicators!AF35)</f>
        <v/>
      </c>
      <c r="AG35" s="187" t="str">
        <f>getComment(Indicators!AG35)</f>
        <v/>
      </c>
      <c r="AH35" s="187" t="str">
        <f>getComment(Indicators!AH35)</f>
        <v/>
      </c>
      <c r="AI35" s="189"/>
      <c r="AJ35" s="72"/>
      <c r="AK35" s="72"/>
      <c r="AL35" s="72"/>
      <c r="AM35" s="72"/>
    </row>
    <row r="36" spans="1:43" ht="67.5" x14ac:dyDescent="0.25">
      <c r="A36" s="99" t="s">
        <v>60</v>
      </c>
      <c r="B36" s="99" t="s">
        <v>61</v>
      </c>
      <c r="C36" s="99" t="s">
        <v>62</v>
      </c>
      <c r="D36" s="99" t="s">
        <v>66</v>
      </c>
      <c r="E36" s="99" t="s">
        <v>29</v>
      </c>
      <c r="F36" s="187" t="str">
        <f>getComment(Indicators!F36)</f>
        <v/>
      </c>
      <c r="G36" s="187" t="str">
        <f>getComment(Indicators!G36)</f>
        <v/>
      </c>
      <c r="H36" s="187" t="str">
        <f>getComment(Indicators!H36)</f>
        <v/>
      </c>
      <c r="I36" s="187" t="str">
        <f>getComment(Indicators!I36)</f>
        <v/>
      </c>
      <c r="J36" s="187" t="str">
        <f>getComment(Indicators!J36)</f>
        <v/>
      </c>
      <c r="K36" s="187" t="str">
        <f>getComment(Indicators!K36)</f>
        <v/>
      </c>
      <c r="L36" s="187" t="str">
        <f>getComment(Indicators!L36)</f>
        <v/>
      </c>
      <c r="M36" s="187" t="str">
        <f>getComment(Indicators!M36)</f>
        <v/>
      </c>
      <c r="N36" s="187" t="str">
        <f>getComment(Indicators!N36)</f>
        <v/>
      </c>
      <c r="O36" s="187" t="str">
        <f>getComment(Indicators!O36)</f>
        <v/>
      </c>
      <c r="P36" s="187" t="str">
        <f>getComment(Indicators!P36)</f>
        <v/>
      </c>
      <c r="Q36" s="187" t="str">
        <f>getComment(Indicators!Q36)</f>
        <v/>
      </c>
      <c r="R36" s="187" t="str">
        <f>getComment(Indicators!R36)</f>
        <v/>
      </c>
      <c r="S36" s="187" t="str">
        <f>getComment(Indicators!S36)</f>
        <v xml:space="preserve">Sitati:
HSDP-IV Woreda Based Health Sector Annual Core Plan EFY2007 (2014/2015)
</v>
      </c>
      <c r="T36" s="187" t="str">
        <f>getComment(Indicators!T36)</f>
        <v xml:space="preserve">Sitati:
HSDP-IV Woreda Based Health Sector Annual Core Plan EFY2007 (2014/2015)
</v>
      </c>
      <c r="U36" s="187" t="str">
        <f>getComment(Indicators!U36)</f>
        <v/>
      </c>
      <c r="V36" s="187" t="str">
        <f>getComment(Indicators!V36)</f>
        <v xml:space="preserve">Sitati:
HSDP-IV Woreda Based Health Sector Annual Core Plan EFY2007 (2014/2015)
</v>
      </c>
      <c r="W36" s="187" t="str">
        <f>getComment(Indicators!W36)</f>
        <v/>
      </c>
      <c r="X36" s="187" t="str">
        <f>getComment(Indicators!X36)</f>
        <v/>
      </c>
      <c r="Y36" s="187" t="str">
        <f>getComment(Indicators!Y36)</f>
        <v/>
      </c>
      <c r="Z36" s="187" t="str">
        <f>getComment(Indicators!Z36)</f>
        <v/>
      </c>
      <c r="AA36" s="187" t="str">
        <f>getComment(Indicators!AA36)</f>
        <v/>
      </c>
      <c r="AB36" s="187" t="str">
        <f>getComment(Indicators!AB36)</f>
        <v/>
      </c>
      <c r="AC36" s="187" t="str">
        <f>getComment(Indicators!AC36)</f>
        <v/>
      </c>
      <c r="AD36" s="187" t="str">
        <f>getComment(Indicators!AD36)</f>
        <v/>
      </c>
      <c r="AE36" s="187" t="str">
        <f>getComment(Indicators!AE36)</f>
        <v/>
      </c>
      <c r="AF36" s="187" t="str">
        <f>getComment(Indicators!AF36)</f>
        <v/>
      </c>
      <c r="AG36" s="187" t="str">
        <f>getComment(Indicators!AG36)</f>
        <v/>
      </c>
      <c r="AH36" s="187" t="str">
        <f>getComment(Indicators!AH36)</f>
        <v/>
      </c>
      <c r="AI36" s="189"/>
      <c r="AJ36" s="72"/>
      <c r="AK36" s="72"/>
      <c r="AL36" s="72"/>
      <c r="AM36" s="72"/>
    </row>
    <row r="37" spans="1:43" ht="67.5" x14ac:dyDescent="0.25">
      <c r="A37" s="99" t="s">
        <v>60</v>
      </c>
      <c r="B37" s="99" t="s">
        <v>61</v>
      </c>
      <c r="C37" s="99" t="s">
        <v>62</v>
      </c>
      <c r="D37" s="99" t="s">
        <v>67</v>
      </c>
      <c r="E37" s="99" t="s">
        <v>29</v>
      </c>
      <c r="F37" s="187" t="str">
        <f>getComment(Indicators!F37)</f>
        <v/>
      </c>
      <c r="G37" s="187" t="str">
        <f>getComment(Indicators!G37)</f>
        <v/>
      </c>
      <c r="H37" s="187" t="str">
        <f>getComment(Indicators!H37)</f>
        <v/>
      </c>
      <c r="I37" s="187" t="str">
        <f>getComment(Indicators!I37)</f>
        <v/>
      </c>
      <c r="J37" s="187" t="str">
        <f>getComment(Indicators!J37)</f>
        <v/>
      </c>
      <c r="K37" s="187" t="str">
        <f>getComment(Indicators!K37)</f>
        <v/>
      </c>
      <c r="L37" s="187" t="str">
        <f>getComment(Indicators!L37)</f>
        <v/>
      </c>
      <c r="M37" s="187" t="str">
        <f>getComment(Indicators!M37)</f>
        <v/>
      </c>
      <c r="N37" s="187" t="str">
        <f>getComment(Indicators!N37)</f>
        <v/>
      </c>
      <c r="O37" s="187" t="str">
        <f>getComment(Indicators!O37)</f>
        <v/>
      </c>
      <c r="P37" s="187" t="str">
        <f>getComment(Indicators!P37)</f>
        <v/>
      </c>
      <c r="Q37" s="187" t="str">
        <f>getComment(Indicators!Q37)</f>
        <v/>
      </c>
      <c r="R37" s="187" t="str">
        <f>getComment(Indicators!R37)</f>
        <v/>
      </c>
      <c r="S37" s="187" t="str">
        <f>getComment(Indicators!S37)</f>
        <v xml:space="preserve">Sitati:
HSDP-IV Woreda Based Health Sector Annual Core Plan EFY2007 (2014/2015)
</v>
      </c>
      <c r="T37" s="187" t="str">
        <f>getComment(Indicators!T37)</f>
        <v xml:space="preserve">Sitati:
HSDP-IV Woreda Based Health Sector Annual Core Plan EFY2007 (2014/2015)
</v>
      </c>
      <c r="U37" s="187" t="str">
        <f>getComment(Indicators!U37)</f>
        <v/>
      </c>
      <c r="V37" s="187" t="str">
        <f>getComment(Indicators!V37)</f>
        <v xml:space="preserve">Sitati:
HSDP-IV Woreda Based Health Sector Annual Core Plan EFY2007 (2014/2015)
</v>
      </c>
      <c r="W37" s="187" t="str">
        <f>getComment(Indicators!W37)</f>
        <v/>
      </c>
      <c r="X37" s="187" t="str">
        <f>getComment(Indicators!X37)</f>
        <v/>
      </c>
      <c r="Y37" s="187" t="str">
        <f>getComment(Indicators!Y37)</f>
        <v/>
      </c>
      <c r="Z37" s="187" t="str">
        <f>getComment(Indicators!Z37)</f>
        <v/>
      </c>
      <c r="AA37" s="187" t="str">
        <f>getComment(Indicators!AA37)</f>
        <v/>
      </c>
      <c r="AB37" s="187" t="str">
        <f>getComment(Indicators!AB37)</f>
        <v/>
      </c>
      <c r="AC37" s="187" t="str">
        <f>getComment(Indicators!AC37)</f>
        <v/>
      </c>
      <c r="AD37" s="187" t="str">
        <f>getComment(Indicators!AD37)</f>
        <v/>
      </c>
      <c r="AE37" s="187" t="str">
        <f>getComment(Indicators!AE37)</f>
        <v/>
      </c>
      <c r="AF37" s="187" t="str">
        <f>getComment(Indicators!AF37)</f>
        <v/>
      </c>
      <c r="AG37" s="187" t="str">
        <f>getComment(Indicators!AG37)</f>
        <v/>
      </c>
      <c r="AH37" s="187" t="str">
        <f>getComment(Indicators!AH37)</f>
        <v/>
      </c>
      <c r="AI37" s="189"/>
      <c r="AJ37" s="72"/>
      <c r="AK37" s="72"/>
      <c r="AL37" s="72"/>
      <c r="AM37" s="72"/>
    </row>
    <row r="38" spans="1:43" ht="67.5" x14ac:dyDescent="0.25">
      <c r="A38" s="99" t="s">
        <v>60</v>
      </c>
      <c r="B38" s="99" t="s">
        <v>61</v>
      </c>
      <c r="C38" s="99" t="s">
        <v>62</v>
      </c>
      <c r="D38" s="99" t="s">
        <v>68</v>
      </c>
      <c r="E38" s="99" t="s">
        <v>29</v>
      </c>
      <c r="F38" s="187" t="str">
        <f>getComment(Indicators!F38)</f>
        <v/>
      </c>
      <c r="G38" s="187" t="str">
        <f>getComment(Indicators!G38)</f>
        <v/>
      </c>
      <c r="H38" s="187" t="str">
        <f>getComment(Indicators!H38)</f>
        <v/>
      </c>
      <c r="I38" s="187" t="str">
        <f>getComment(Indicators!I38)</f>
        <v/>
      </c>
      <c r="J38" s="187" t="str">
        <f>getComment(Indicators!J38)</f>
        <v/>
      </c>
      <c r="K38" s="187" t="str">
        <f>getComment(Indicators!K38)</f>
        <v/>
      </c>
      <c r="L38" s="187" t="str">
        <f>getComment(Indicators!L38)</f>
        <v/>
      </c>
      <c r="M38" s="187" t="str">
        <f>getComment(Indicators!M38)</f>
        <v/>
      </c>
      <c r="N38" s="187" t="str">
        <f>getComment(Indicators!N38)</f>
        <v/>
      </c>
      <c r="O38" s="187" t="str">
        <f>getComment(Indicators!O38)</f>
        <v/>
      </c>
      <c r="P38" s="187" t="str">
        <f>getComment(Indicators!P38)</f>
        <v/>
      </c>
      <c r="Q38" s="187" t="str">
        <f>getComment(Indicators!Q38)</f>
        <v/>
      </c>
      <c r="R38" s="187" t="str">
        <f>getComment(Indicators!R38)</f>
        <v/>
      </c>
      <c r="S38" s="187" t="str">
        <f>getComment(Indicators!S38)</f>
        <v xml:space="preserve">Sitati:
HSDP-IV Woreda Based Health Sector Annual Core Plan EFY2007 (2014/2015)
</v>
      </c>
      <c r="T38" s="187" t="str">
        <f>getComment(Indicators!T38)</f>
        <v xml:space="preserve">Sitati:
HSDP-IV Woreda Based Health Sector Annual Core Plan EFY2007 (2014/2015)
</v>
      </c>
      <c r="U38" s="187" t="str">
        <f>getComment(Indicators!U38)</f>
        <v/>
      </c>
      <c r="V38" s="187" t="str">
        <f>getComment(Indicators!V38)</f>
        <v xml:space="preserve">Sitati:
HSDP-IV Woreda Based Health Sector Annual Core Plan EFY2007 (2014/2015)
</v>
      </c>
      <c r="W38" s="187" t="str">
        <f>getComment(Indicators!W38)</f>
        <v/>
      </c>
      <c r="X38" s="187" t="str">
        <f>getComment(Indicators!X38)</f>
        <v/>
      </c>
      <c r="Y38" s="187" t="str">
        <f>getComment(Indicators!Y38)</f>
        <v/>
      </c>
      <c r="Z38" s="187" t="str">
        <f>getComment(Indicators!Z38)</f>
        <v/>
      </c>
      <c r="AA38" s="187" t="str">
        <f>getComment(Indicators!AA38)</f>
        <v/>
      </c>
      <c r="AB38" s="187" t="str">
        <f>getComment(Indicators!AB38)</f>
        <v/>
      </c>
      <c r="AC38" s="187" t="str">
        <f>getComment(Indicators!AC38)</f>
        <v/>
      </c>
      <c r="AD38" s="187" t="str">
        <f>getComment(Indicators!AD38)</f>
        <v/>
      </c>
      <c r="AE38" s="187" t="str">
        <f>getComment(Indicators!AE38)</f>
        <v/>
      </c>
      <c r="AF38" s="187" t="str">
        <f>getComment(Indicators!AF38)</f>
        <v/>
      </c>
      <c r="AG38" s="187" t="str">
        <f>getComment(Indicators!AG38)</f>
        <v/>
      </c>
      <c r="AH38" s="187" t="str">
        <f>getComment(Indicators!AH38)</f>
        <v/>
      </c>
      <c r="AI38" s="189"/>
      <c r="AJ38" s="72"/>
      <c r="AK38" s="72"/>
      <c r="AL38" s="72"/>
      <c r="AM38" s="72"/>
    </row>
    <row r="39" spans="1:43" ht="67.5" x14ac:dyDescent="0.25">
      <c r="A39" s="99" t="s">
        <v>60</v>
      </c>
      <c r="B39" s="99" t="s">
        <v>61</v>
      </c>
      <c r="C39" s="99" t="s">
        <v>62</v>
      </c>
      <c r="D39" s="99" t="s">
        <v>69</v>
      </c>
      <c r="E39" s="99" t="s">
        <v>29</v>
      </c>
      <c r="F39" s="187" t="str">
        <f>getComment(Indicators!F39)</f>
        <v/>
      </c>
      <c r="G39" s="187" t="str">
        <f>getComment(Indicators!G39)</f>
        <v/>
      </c>
      <c r="H39" s="187" t="str">
        <f>getComment(Indicators!H39)</f>
        <v/>
      </c>
      <c r="I39" s="187" t="str">
        <f>getComment(Indicators!I39)</f>
        <v/>
      </c>
      <c r="J39" s="187" t="str">
        <f>getComment(Indicators!J39)</f>
        <v/>
      </c>
      <c r="K39" s="187" t="str">
        <f>getComment(Indicators!K39)</f>
        <v/>
      </c>
      <c r="L39" s="187" t="str">
        <f>getComment(Indicators!L39)</f>
        <v/>
      </c>
      <c r="M39" s="187" t="str">
        <f>getComment(Indicators!M39)</f>
        <v/>
      </c>
      <c r="N39" s="187" t="str">
        <f>getComment(Indicators!N39)</f>
        <v/>
      </c>
      <c r="O39" s="187" t="str">
        <f>getComment(Indicators!O39)</f>
        <v/>
      </c>
      <c r="P39" s="187" t="str">
        <f>getComment(Indicators!P39)</f>
        <v/>
      </c>
      <c r="Q39" s="187" t="str">
        <f>getComment(Indicators!Q39)</f>
        <v/>
      </c>
      <c r="R39" s="187" t="str">
        <f>getComment(Indicators!R39)</f>
        <v/>
      </c>
      <c r="S39" s="187" t="str">
        <f>getComment(Indicators!S39)</f>
        <v xml:space="preserve">Sitati:
HSDP-IV Woreda Based Health Sector Annual Core Plan EFY2007 (2014/2015)
</v>
      </c>
      <c r="T39" s="187" t="str">
        <f>getComment(Indicators!T39)</f>
        <v xml:space="preserve">Sitati:
HSDP-IV Woreda Based Health Sector Annual Core Plan EFY2007 (2014/2015)
</v>
      </c>
      <c r="U39" s="187" t="str">
        <f>getComment(Indicators!U39)</f>
        <v/>
      </c>
      <c r="V39" s="187" t="str">
        <f>getComment(Indicators!V39)</f>
        <v xml:space="preserve">Sitati:
HSDP-IV Woreda Based Health Sector Annual Core Plan EFY2007 (2014/2015)
</v>
      </c>
      <c r="W39" s="187" t="str">
        <f>getComment(Indicators!W39)</f>
        <v/>
      </c>
      <c r="X39" s="187" t="str">
        <f>getComment(Indicators!X39)</f>
        <v/>
      </c>
      <c r="Y39" s="187" t="str">
        <f>getComment(Indicators!Y39)</f>
        <v/>
      </c>
      <c r="Z39" s="187" t="str">
        <f>getComment(Indicators!Z39)</f>
        <v/>
      </c>
      <c r="AA39" s="187" t="str">
        <f>getComment(Indicators!AA39)</f>
        <v/>
      </c>
      <c r="AB39" s="187" t="str">
        <f>getComment(Indicators!AB39)</f>
        <v/>
      </c>
      <c r="AC39" s="187" t="str">
        <f>getComment(Indicators!AC39)</f>
        <v/>
      </c>
      <c r="AD39" s="187" t="str">
        <f>getComment(Indicators!AD39)</f>
        <v/>
      </c>
      <c r="AE39" s="187" t="str">
        <f>getComment(Indicators!AE39)</f>
        <v/>
      </c>
      <c r="AF39" s="187" t="str">
        <f>getComment(Indicators!AF39)</f>
        <v/>
      </c>
      <c r="AG39" s="187" t="str">
        <f>getComment(Indicators!AG39)</f>
        <v/>
      </c>
      <c r="AH39" s="187" t="str">
        <f>getComment(Indicators!AH39)</f>
        <v/>
      </c>
      <c r="AI39" s="189"/>
      <c r="AJ39" s="72"/>
      <c r="AK39" s="72"/>
      <c r="AL39" s="72"/>
      <c r="AM39" s="72"/>
    </row>
    <row r="40" spans="1:43" ht="67.5" x14ac:dyDescent="0.25">
      <c r="A40" s="99" t="s">
        <v>60</v>
      </c>
      <c r="B40" s="99" t="s">
        <v>61</v>
      </c>
      <c r="C40" s="99" t="s">
        <v>62</v>
      </c>
      <c r="D40" s="99" t="s">
        <v>70</v>
      </c>
      <c r="E40" s="99" t="s">
        <v>29</v>
      </c>
      <c r="F40" s="187" t="str">
        <f>getComment(Indicators!F40)</f>
        <v/>
      </c>
      <c r="G40" s="187" t="str">
        <f>getComment(Indicators!G40)</f>
        <v/>
      </c>
      <c r="H40" s="187" t="str">
        <f>getComment(Indicators!H40)</f>
        <v/>
      </c>
      <c r="I40" s="187" t="str">
        <f>getComment(Indicators!I40)</f>
        <v/>
      </c>
      <c r="J40" s="187" t="str">
        <f>getComment(Indicators!J40)</f>
        <v/>
      </c>
      <c r="K40" s="187" t="str">
        <f>getComment(Indicators!K40)</f>
        <v/>
      </c>
      <c r="L40" s="187" t="str">
        <f>getComment(Indicators!L40)</f>
        <v/>
      </c>
      <c r="M40" s="187" t="str">
        <f>getComment(Indicators!M40)</f>
        <v/>
      </c>
      <c r="N40" s="187" t="str">
        <f>getComment(Indicators!N40)</f>
        <v/>
      </c>
      <c r="O40" s="187" t="str">
        <f>getComment(Indicators!O40)</f>
        <v/>
      </c>
      <c r="P40" s="187" t="str">
        <f>getComment(Indicators!P40)</f>
        <v/>
      </c>
      <c r="Q40" s="187" t="str">
        <f>getComment(Indicators!Q40)</f>
        <v/>
      </c>
      <c r="R40" s="187" t="str">
        <f>getComment(Indicators!R40)</f>
        <v/>
      </c>
      <c r="S40" s="187" t="str">
        <f>getComment(Indicators!S40)</f>
        <v xml:space="preserve">Sitati:
HSDP-IV Woreda Based Health Sector Annual Core Plan EFY2007 (2014/2015)
</v>
      </c>
      <c r="T40" s="187" t="str">
        <f>getComment(Indicators!T40)</f>
        <v xml:space="preserve">Sitati:
HSDP-IV Woreda Based Health Sector Annual Core Plan EFY2007 (2014/2015)
</v>
      </c>
      <c r="U40" s="187" t="str">
        <f>getComment(Indicators!U40)</f>
        <v/>
      </c>
      <c r="V40" s="187" t="str">
        <f>getComment(Indicators!V40)</f>
        <v xml:space="preserve">Sitati:
HSDP-IV Woreda Based Health Sector Annual Core Plan EFY2007 (2014/2015)
</v>
      </c>
      <c r="W40" s="187" t="str">
        <f>getComment(Indicators!W40)</f>
        <v/>
      </c>
      <c r="X40" s="187" t="str">
        <f>getComment(Indicators!X40)</f>
        <v/>
      </c>
      <c r="Y40" s="187" t="str">
        <f>getComment(Indicators!Y40)</f>
        <v/>
      </c>
      <c r="Z40" s="187" t="str">
        <f>getComment(Indicators!Z40)</f>
        <v/>
      </c>
      <c r="AA40" s="187" t="str">
        <f>getComment(Indicators!AA40)</f>
        <v/>
      </c>
      <c r="AB40" s="187" t="str">
        <f>getComment(Indicators!AB40)</f>
        <v/>
      </c>
      <c r="AC40" s="187" t="str">
        <f>getComment(Indicators!AC40)</f>
        <v/>
      </c>
      <c r="AD40" s="187" t="str">
        <f>getComment(Indicators!AD40)</f>
        <v/>
      </c>
      <c r="AE40" s="187" t="str">
        <f>getComment(Indicators!AE40)</f>
        <v/>
      </c>
      <c r="AF40" s="187" t="str">
        <f>getComment(Indicators!AF40)</f>
        <v/>
      </c>
      <c r="AG40" s="187" t="str">
        <f>getComment(Indicators!AG40)</f>
        <v/>
      </c>
      <c r="AH40" s="187" t="str">
        <f>getComment(Indicators!AH40)</f>
        <v/>
      </c>
      <c r="AI40" s="189"/>
      <c r="AJ40" s="72"/>
      <c r="AK40" s="72"/>
      <c r="AL40" s="72"/>
      <c r="AM40" s="72"/>
    </row>
    <row r="41" spans="1:43" ht="67.5" x14ac:dyDescent="0.25">
      <c r="A41" s="99" t="s">
        <v>60</v>
      </c>
      <c r="B41" s="99" t="s">
        <v>61</v>
      </c>
      <c r="C41" s="99" t="s">
        <v>62</v>
      </c>
      <c r="D41" s="99" t="s">
        <v>71</v>
      </c>
      <c r="E41" s="99" t="s">
        <v>29</v>
      </c>
      <c r="F41" s="187" t="str">
        <f>getComment(Indicators!F41)</f>
        <v/>
      </c>
      <c r="G41" s="187" t="str">
        <f>getComment(Indicators!G41)</f>
        <v/>
      </c>
      <c r="H41" s="187" t="str">
        <f>getComment(Indicators!H41)</f>
        <v/>
      </c>
      <c r="I41" s="187" t="str">
        <f>getComment(Indicators!I41)</f>
        <v/>
      </c>
      <c r="J41" s="187" t="str">
        <f>getComment(Indicators!J41)</f>
        <v/>
      </c>
      <c r="K41" s="187" t="str">
        <f>getComment(Indicators!K41)</f>
        <v/>
      </c>
      <c r="L41" s="187" t="str">
        <f>getComment(Indicators!L41)</f>
        <v/>
      </c>
      <c r="M41" s="187" t="str">
        <f>getComment(Indicators!M41)</f>
        <v/>
      </c>
      <c r="N41" s="187" t="str">
        <f>getComment(Indicators!N41)</f>
        <v/>
      </c>
      <c r="O41" s="187" t="str">
        <f>getComment(Indicators!O41)</f>
        <v/>
      </c>
      <c r="P41" s="187" t="str">
        <f>getComment(Indicators!P41)</f>
        <v/>
      </c>
      <c r="Q41" s="187" t="str">
        <f>getComment(Indicators!Q41)</f>
        <v/>
      </c>
      <c r="R41" s="187" t="str">
        <f>getComment(Indicators!R41)</f>
        <v/>
      </c>
      <c r="S41" s="187" t="str">
        <f>getComment(Indicators!S41)</f>
        <v xml:space="preserve">Sitati:
HSDP-IV Woreda Based Health Sector Annual Core Plan EFY2007 (2014/2015)
</v>
      </c>
      <c r="T41" s="187" t="str">
        <f>getComment(Indicators!T41)</f>
        <v xml:space="preserve">Sitati:
HSDP-IV Woreda Based Health Sector Annual Core Plan EFY2007 (2014/2015)
</v>
      </c>
      <c r="U41" s="187" t="str">
        <f>getComment(Indicators!U41)</f>
        <v/>
      </c>
      <c r="V41" s="187" t="str">
        <f>getComment(Indicators!V41)</f>
        <v xml:space="preserve">Sitati:
HSDP-IV Woreda Based Health Sector Annual Core Plan EFY2007 (2014/2015)
</v>
      </c>
      <c r="W41" s="187" t="str">
        <f>getComment(Indicators!W41)</f>
        <v/>
      </c>
      <c r="X41" s="187" t="str">
        <f>getComment(Indicators!X41)</f>
        <v/>
      </c>
      <c r="Y41" s="187" t="str">
        <f>getComment(Indicators!Y41)</f>
        <v/>
      </c>
      <c r="Z41" s="187" t="str">
        <f>getComment(Indicators!Z41)</f>
        <v/>
      </c>
      <c r="AA41" s="187" t="str">
        <f>getComment(Indicators!AA41)</f>
        <v/>
      </c>
      <c r="AB41" s="187" t="str">
        <f>getComment(Indicators!AB41)</f>
        <v/>
      </c>
      <c r="AC41" s="187" t="str">
        <f>getComment(Indicators!AC41)</f>
        <v/>
      </c>
      <c r="AD41" s="187" t="str">
        <f>getComment(Indicators!AD41)</f>
        <v/>
      </c>
      <c r="AE41" s="187" t="str">
        <f>getComment(Indicators!AE41)</f>
        <v/>
      </c>
      <c r="AF41" s="187" t="str">
        <f>getComment(Indicators!AF41)</f>
        <v/>
      </c>
      <c r="AG41" s="187" t="str">
        <f>getComment(Indicators!AG41)</f>
        <v/>
      </c>
      <c r="AH41" s="187" t="str">
        <f>getComment(Indicators!AH41)</f>
        <v/>
      </c>
      <c r="AI41" s="189"/>
      <c r="AJ41" s="72"/>
      <c r="AK41" s="72"/>
      <c r="AL41" s="72"/>
      <c r="AM41" s="72"/>
    </row>
    <row r="42" spans="1:43" ht="67.5" x14ac:dyDescent="0.25">
      <c r="A42" s="99" t="s">
        <v>60</v>
      </c>
      <c r="B42" s="99" t="s">
        <v>61</v>
      </c>
      <c r="C42" s="99" t="s">
        <v>62</v>
      </c>
      <c r="D42" s="99" t="s">
        <v>72</v>
      </c>
      <c r="E42" s="99" t="s">
        <v>29</v>
      </c>
      <c r="F42" s="187" t="str">
        <f>getComment(Indicators!F42)</f>
        <v/>
      </c>
      <c r="G42" s="187" t="str">
        <f>getComment(Indicators!G42)</f>
        <v/>
      </c>
      <c r="H42" s="187" t="str">
        <f>getComment(Indicators!H42)</f>
        <v/>
      </c>
      <c r="I42" s="187" t="str">
        <f>getComment(Indicators!I42)</f>
        <v/>
      </c>
      <c r="J42" s="187" t="str">
        <f>getComment(Indicators!J42)</f>
        <v/>
      </c>
      <c r="K42" s="187" t="str">
        <f>getComment(Indicators!K42)</f>
        <v/>
      </c>
      <c r="L42" s="187" t="str">
        <f>getComment(Indicators!L42)</f>
        <v/>
      </c>
      <c r="M42" s="187" t="str">
        <f>getComment(Indicators!M42)</f>
        <v/>
      </c>
      <c r="N42" s="187" t="str">
        <f>getComment(Indicators!N42)</f>
        <v/>
      </c>
      <c r="O42" s="187" t="str">
        <f>getComment(Indicators!O42)</f>
        <v/>
      </c>
      <c r="P42" s="187" t="str">
        <f>getComment(Indicators!P42)</f>
        <v/>
      </c>
      <c r="Q42" s="187" t="str">
        <f>getComment(Indicators!Q42)</f>
        <v/>
      </c>
      <c r="R42" s="187" t="str">
        <f>getComment(Indicators!R42)</f>
        <v/>
      </c>
      <c r="S42" s="187" t="str">
        <f>getComment(Indicators!S42)</f>
        <v xml:space="preserve">Sitati:
HSDP-IV Woreda Based Health Sector Annual Core Plan EFY2007 (2014/2015)
</v>
      </c>
      <c r="T42" s="187" t="str">
        <f>getComment(Indicators!T42)</f>
        <v xml:space="preserve">Sitati:
HSDP-IV Woreda Based Health Sector Annual Core Plan EFY2007 (2014/2015)
</v>
      </c>
      <c r="U42" s="187" t="str">
        <f>getComment(Indicators!U42)</f>
        <v/>
      </c>
      <c r="V42" s="187" t="str">
        <f>getComment(Indicators!V42)</f>
        <v xml:space="preserve">Sitati:
HSDP-IV Woreda Based Health Sector Annual Core Plan EFY2007 (2014/2015)
</v>
      </c>
      <c r="W42" s="187" t="str">
        <f>getComment(Indicators!W42)</f>
        <v/>
      </c>
      <c r="X42" s="187" t="str">
        <f>getComment(Indicators!X42)</f>
        <v/>
      </c>
      <c r="Y42" s="187" t="str">
        <f>getComment(Indicators!Y42)</f>
        <v/>
      </c>
      <c r="Z42" s="187" t="str">
        <f>getComment(Indicators!Z42)</f>
        <v/>
      </c>
      <c r="AA42" s="187" t="str">
        <f>getComment(Indicators!AA42)</f>
        <v/>
      </c>
      <c r="AB42" s="187" t="str">
        <f>getComment(Indicators!AB42)</f>
        <v/>
      </c>
      <c r="AC42" s="187" t="str">
        <f>getComment(Indicators!AC42)</f>
        <v/>
      </c>
      <c r="AD42" s="187" t="str">
        <f>getComment(Indicators!AD42)</f>
        <v/>
      </c>
      <c r="AE42" s="187" t="str">
        <f>getComment(Indicators!AE42)</f>
        <v/>
      </c>
      <c r="AF42" s="187" t="str">
        <f>getComment(Indicators!AF42)</f>
        <v/>
      </c>
      <c r="AG42" s="187" t="str">
        <f>getComment(Indicators!AG42)</f>
        <v/>
      </c>
      <c r="AH42" s="187" t="str">
        <f>getComment(Indicators!AH42)</f>
        <v/>
      </c>
      <c r="AI42" s="189"/>
      <c r="AJ42" s="72"/>
      <c r="AK42" s="72"/>
      <c r="AL42" s="72"/>
      <c r="AM42" s="72"/>
    </row>
    <row r="43" spans="1:43" ht="67.5" x14ac:dyDescent="0.25">
      <c r="A43" s="99" t="s">
        <v>60</v>
      </c>
      <c r="B43" s="99" t="s">
        <v>61</v>
      </c>
      <c r="C43" s="99" t="s">
        <v>62</v>
      </c>
      <c r="D43" s="99" t="s">
        <v>73</v>
      </c>
      <c r="E43" s="99" t="s">
        <v>29</v>
      </c>
      <c r="F43" s="187" t="str">
        <f>getComment(Indicators!F43)</f>
        <v/>
      </c>
      <c r="G43" s="187" t="str">
        <f>getComment(Indicators!G43)</f>
        <v/>
      </c>
      <c r="H43" s="187" t="str">
        <f>getComment(Indicators!H43)</f>
        <v/>
      </c>
      <c r="I43" s="187" t="str">
        <f>getComment(Indicators!I43)</f>
        <v/>
      </c>
      <c r="J43" s="187" t="str">
        <f>getComment(Indicators!J43)</f>
        <v/>
      </c>
      <c r="K43" s="187" t="str">
        <f>getComment(Indicators!K43)</f>
        <v/>
      </c>
      <c r="L43" s="187" t="str">
        <f>getComment(Indicators!L43)</f>
        <v/>
      </c>
      <c r="M43" s="187" t="str">
        <f>getComment(Indicators!M43)</f>
        <v/>
      </c>
      <c r="N43" s="187" t="str">
        <f>getComment(Indicators!N43)</f>
        <v/>
      </c>
      <c r="O43" s="187" t="str">
        <f>getComment(Indicators!O43)</f>
        <v/>
      </c>
      <c r="P43" s="187" t="str">
        <f>getComment(Indicators!P43)</f>
        <v/>
      </c>
      <c r="Q43" s="187" t="str">
        <f>getComment(Indicators!Q43)</f>
        <v/>
      </c>
      <c r="R43" s="187" t="str">
        <f>getComment(Indicators!R43)</f>
        <v/>
      </c>
      <c r="S43" s="187" t="str">
        <f>getComment(Indicators!S43)</f>
        <v xml:space="preserve">Sitati:
HSDP-IV Woreda Based Health Sector Annual Core Plan EFY2007 (2014/2015)
</v>
      </c>
      <c r="T43" s="187" t="str">
        <f>getComment(Indicators!T43)</f>
        <v xml:space="preserve">Sitati:
HSDP-IV Woreda Based Health Sector Annual Core Plan EFY2007 (2014/2015)
</v>
      </c>
      <c r="U43" s="187" t="str">
        <f>getComment(Indicators!U43)</f>
        <v/>
      </c>
      <c r="V43" s="187" t="str">
        <f>getComment(Indicators!V43)</f>
        <v xml:space="preserve">Sitati:
HSDP-IV Woreda Based Health Sector Annual Core Plan EFY2007 (2014/2015)
</v>
      </c>
      <c r="W43" s="187" t="str">
        <f>getComment(Indicators!W43)</f>
        <v/>
      </c>
      <c r="X43" s="187" t="str">
        <f>getComment(Indicators!X43)</f>
        <v/>
      </c>
      <c r="Y43" s="187" t="str">
        <f>getComment(Indicators!Y43)</f>
        <v/>
      </c>
      <c r="Z43" s="187" t="str">
        <f>getComment(Indicators!Z43)</f>
        <v/>
      </c>
      <c r="AA43" s="187" t="str">
        <f>getComment(Indicators!AA43)</f>
        <v/>
      </c>
      <c r="AB43" s="187" t="str">
        <f>getComment(Indicators!AB43)</f>
        <v/>
      </c>
      <c r="AC43" s="187" t="str">
        <f>getComment(Indicators!AC43)</f>
        <v/>
      </c>
      <c r="AD43" s="187" t="str">
        <f>getComment(Indicators!AD43)</f>
        <v/>
      </c>
      <c r="AE43" s="187" t="str">
        <f>getComment(Indicators!AE43)</f>
        <v/>
      </c>
      <c r="AF43" s="187" t="str">
        <f>getComment(Indicators!AF43)</f>
        <v/>
      </c>
      <c r="AG43" s="187" t="str">
        <f>getComment(Indicators!AG43)</f>
        <v/>
      </c>
      <c r="AH43" s="187" t="str">
        <f>getComment(Indicators!AH43)</f>
        <v/>
      </c>
      <c r="AI43" s="189"/>
      <c r="AJ43" s="72"/>
      <c r="AK43" s="72"/>
      <c r="AL43" s="72"/>
      <c r="AM43" s="72"/>
    </row>
    <row r="44" spans="1:43" ht="67.5" x14ac:dyDescent="0.25">
      <c r="A44" s="99" t="s">
        <v>60</v>
      </c>
      <c r="B44" s="99" t="s">
        <v>61</v>
      </c>
      <c r="C44" s="99" t="s">
        <v>62</v>
      </c>
      <c r="D44" s="99" t="s">
        <v>74</v>
      </c>
      <c r="E44" s="99" t="s">
        <v>29</v>
      </c>
      <c r="F44" s="187" t="str">
        <f>getComment(Indicators!F44)</f>
        <v/>
      </c>
      <c r="G44" s="187" t="str">
        <f>getComment(Indicators!G44)</f>
        <v/>
      </c>
      <c r="H44" s="187" t="str">
        <f>getComment(Indicators!H44)</f>
        <v/>
      </c>
      <c r="I44" s="187" t="str">
        <f>getComment(Indicators!I44)</f>
        <v/>
      </c>
      <c r="J44" s="187" t="str">
        <f>getComment(Indicators!J44)</f>
        <v/>
      </c>
      <c r="K44" s="187" t="str">
        <f>getComment(Indicators!K44)</f>
        <v/>
      </c>
      <c r="L44" s="187" t="str">
        <f>getComment(Indicators!L44)</f>
        <v/>
      </c>
      <c r="M44" s="187" t="str">
        <f>getComment(Indicators!M44)</f>
        <v/>
      </c>
      <c r="N44" s="187" t="str">
        <f>getComment(Indicators!N44)</f>
        <v/>
      </c>
      <c r="O44" s="187" t="str">
        <f>getComment(Indicators!O44)</f>
        <v/>
      </c>
      <c r="P44" s="187" t="str">
        <f>getComment(Indicators!P44)</f>
        <v/>
      </c>
      <c r="Q44" s="187" t="str">
        <f>getComment(Indicators!Q44)</f>
        <v/>
      </c>
      <c r="R44" s="187" t="str">
        <f>getComment(Indicators!R44)</f>
        <v/>
      </c>
      <c r="S44" s="187" t="str">
        <f>getComment(Indicators!S44)</f>
        <v xml:space="preserve">Sitati:
HSDP-IV Woreda Based Health Sector Annual Core Plan EFY2007 (2014/2015)
</v>
      </c>
      <c r="T44" s="187" t="str">
        <f>getComment(Indicators!T44)</f>
        <v xml:space="preserve">Sitati:
HSDP-IV Woreda Based Health Sector Annual Core Plan EFY2007 (2014/2015)
</v>
      </c>
      <c r="U44" s="187" t="str">
        <f>getComment(Indicators!U44)</f>
        <v/>
      </c>
      <c r="V44" s="187" t="str">
        <f>getComment(Indicators!V44)</f>
        <v xml:space="preserve">Sitati:
HSDP-IV Woreda Based Health Sector Annual Core Plan EFY2007 (2014/2015)
</v>
      </c>
      <c r="W44" s="187" t="str">
        <f>getComment(Indicators!W44)</f>
        <v/>
      </c>
      <c r="X44" s="187" t="str">
        <f>getComment(Indicators!X44)</f>
        <v/>
      </c>
      <c r="Y44" s="187" t="str">
        <f>getComment(Indicators!Y44)</f>
        <v/>
      </c>
      <c r="Z44" s="187" t="str">
        <f>getComment(Indicators!Z44)</f>
        <v/>
      </c>
      <c r="AA44" s="187" t="str">
        <f>getComment(Indicators!AA44)</f>
        <v/>
      </c>
      <c r="AB44" s="187" t="str">
        <f>getComment(Indicators!AB44)</f>
        <v/>
      </c>
      <c r="AC44" s="187" t="str">
        <f>getComment(Indicators!AC44)</f>
        <v/>
      </c>
      <c r="AD44" s="187" t="str">
        <f>getComment(Indicators!AD44)</f>
        <v/>
      </c>
      <c r="AE44" s="187" t="str">
        <f>getComment(Indicators!AE44)</f>
        <v/>
      </c>
      <c r="AF44" s="187" t="str">
        <f>getComment(Indicators!AF44)</f>
        <v/>
      </c>
      <c r="AG44" s="187" t="str">
        <f>getComment(Indicators!AG44)</f>
        <v/>
      </c>
      <c r="AH44" s="187" t="str">
        <f>getComment(Indicators!AH44)</f>
        <v/>
      </c>
      <c r="AI44" s="189"/>
      <c r="AJ44" s="72"/>
      <c r="AK44" s="72"/>
      <c r="AL44" s="72"/>
      <c r="AM44" s="72"/>
    </row>
    <row r="45" spans="1:43" ht="67.5" x14ac:dyDescent="0.25">
      <c r="A45" s="99" t="s">
        <v>60</v>
      </c>
      <c r="B45" s="99" t="s">
        <v>61</v>
      </c>
      <c r="C45" s="99" t="s">
        <v>62</v>
      </c>
      <c r="D45" s="99" t="s">
        <v>75</v>
      </c>
      <c r="E45" s="99" t="s">
        <v>29</v>
      </c>
      <c r="F45" s="187" t="str">
        <f>getComment(Indicators!F45)</f>
        <v/>
      </c>
      <c r="G45" s="187" t="str">
        <f>getComment(Indicators!G45)</f>
        <v/>
      </c>
      <c r="H45" s="187" t="str">
        <f>getComment(Indicators!H45)</f>
        <v/>
      </c>
      <c r="I45" s="187" t="str">
        <f>getComment(Indicators!I45)</f>
        <v/>
      </c>
      <c r="J45" s="187" t="str">
        <f>getComment(Indicators!J45)</f>
        <v/>
      </c>
      <c r="K45" s="187" t="str">
        <f>getComment(Indicators!K45)</f>
        <v/>
      </c>
      <c r="L45" s="187" t="str">
        <f>getComment(Indicators!L45)</f>
        <v/>
      </c>
      <c r="M45" s="187" t="str">
        <f>getComment(Indicators!M45)</f>
        <v/>
      </c>
      <c r="N45" s="187" t="str">
        <f>getComment(Indicators!N45)</f>
        <v/>
      </c>
      <c r="O45" s="187" t="str">
        <f>getComment(Indicators!O45)</f>
        <v/>
      </c>
      <c r="P45" s="187" t="str">
        <f>getComment(Indicators!P45)</f>
        <v/>
      </c>
      <c r="Q45" s="187" t="str">
        <f>getComment(Indicators!Q45)</f>
        <v/>
      </c>
      <c r="R45" s="187" t="str">
        <f>getComment(Indicators!R45)</f>
        <v/>
      </c>
      <c r="S45" s="187" t="str">
        <f>getComment(Indicators!S45)</f>
        <v xml:space="preserve">Sitati:
HSDP-IV Woreda Based Health Sector Annual Core Plan EFY2007 (2014/2015)
</v>
      </c>
      <c r="T45" s="187" t="str">
        <f>getComment(Indicators!T45)</f>
        <v xml:space="preserve">Sitati:
HSDP-IV Woreda Based Health Sector Annual Core Plan EFY2007 (2014/2015)
</v>
      </c>
      <c r="U45" s="187" t="str">
        <f>getComment(Indicators!U45)</f>
        <v/>
      </c>
      <c r="V45" s="187" t="str">
        <f>getComment(Indicators!V45)</f>
        <v xml:space="preserve">Sitati:
HSDP-IV Woreda Based Health Sector Annual Core Plan EFY2007 (2014/2015)
</v>
      </c>
      <c r="W45" s="187" t="str">
        <f>getComment(Indicators!W45)</f>
        <v/>
      </c>
      <c r="X45" s="187" t="str">
        <f>getComment(Indicators!X45)</f>
        <v/>
      </c>
      <c r="Y45" s="187" t="str">
        <f>getComment(Indicators!Y45)</f>
        <v/>
      </c>
      <c r="Z45" s="187" t="str">
        <f>getComment(Indicators!Z45)</f>
        <v/>
      </c>
      <c r="AA45" s="187" t="str">
        <f>getComment(Indicators!AA45)</f>
        <v/>
      </c>
      <c r="AB45" s="187" t="str">
        <f>getComment(Indicators!AB45)</f>
        <v/>
      </c>
      <c r="AC45" s="187" t="str">
        <f>getComment(Indicators!AC45)</f>
        <v/>
      </c>
      <c r="AD45" s="187" t="str">
        <f>getComment(Indicators!AD45)</f>
        <v/>
      </c>
      <c r="AE45" s="187" t="str">
        <f>getComment(Indicators!AE45)</f>
        <v/>
      </c>
      <c r="AF45" s="187" t="str">
        <f>getComment(Indicators!AF45)</f>
        <v/>
      </c>
      <c r="AG45" s="187" t="str">
        <f>getComment(Indicators!AG45)</f>
        <v/>
      </c>
      <c r="AH45" s="187" t="str">
        <f>getComment(Indicators!AH45)</f>
        <v/>
      </c>
      <c r="AI45" s="189"/>
      <c r="AJ45" s="72"/>
      <c r="AK45" s="72"/>
      <c r="AL45" s="72"/>
      <c r="AM45" s="72"/>
    </row>
    <row r="46" spans="1:43" ht="67.5" x14ac:dyDescent="0.25">
      <c r="A46" s="99" t="s">
        <v>60</v>
      </c>
      <c r="B46" s="99" t="s">
        <v>61</v>
      </c>
      <c r="C46" s="99" t="s">
        <v>62</v>
      </c>
      <c r="D46" s="99" t="s">
        <v>76</v>
      </c>
      <c r="E46" s="99" t="s">
        <v>29</v>
      </c>
      <c r="F46" s="187" t="str">
        <f>getComment(Indicators!F46)</f>
        <v/>
      </c>
      <c r="G46" s="187" t="str">
        <f>getComment(Indicators!G46)</f>
        <v/>
      </c>
      <c r="H46" s="187" t="str">
        <f>getComment(Indicators!H46)</f>
        <v/>
      </c>
      <c r="I46" s="187" t="str">
        <f>getComment(Indicators!I46)</f>
        <v/>
      </c>
      <c r="J46" s="187" t="str">
        <f>getComment(Indicators!J46)</f>
        <v/>
      </c>
      <c r="K46" s="187" t="str">
        <f>getComment(Indicators!K46)</f>
        <v/>
      </c>
      <c r="L46" s="187" t="str">
        <f>getComment(Indicators!L46)</f>
        <v/>
      </c>
      <c r="M46" s="187" t="str">
        <f>getComment(Indicators!M46)</f>
        <v/>
      </c>
      <c r="N46" s="187" t="str">
        <f>getComment(Indicators!N46)</f>
        <v/>
      </c>
      <c r="O46" s="187" t="str">
        <f>getComment(Indicators!O46)</f>
        <v/>
      </c>
      <c r="P46" s="187" t="str">
        <f>getComment(Indicators!P46)</f>
        <v/>
      </c>
      <c r="Q46" s="187" t="str">
        <f>getComment(Indicators!Q46)</f>
        <v/>
      </c>
      <c r="R46" s="187" t="str">
        <f>getComment(Indicators!R46)</f>
        <v/>
      </c>
      <c r="S46" s="187" t="str">
        <f>getComment(Indicators!S46)</f>
        <v xml:space="preserve">Sitati:
HSDP-IV Woreda Based Health Sector Annual Core Plan EFY2007 (2014/2015)
</v>
      </c>
      <c r="T46" s="187" t="str">
        <f>getComment(Indicators!T46)</f>
        <v xml:space="preserve">Sitati:
HSDP-IV Woreda Based Health Sector Annual Core Plan EFY2007 (2014/2015)
</v>
      </c>
      <c r="U46" s="187" t="str">
        <f>getComment(Indicators!U46)</f>
        <v/>
      </c>
      <c r="V46" s="187" t="str">
        <f>getComment(Indicators!V46)</f>
        <v xml:space="preserve">Sitati:
HSDP-IV Woreda Based Health Sector Annual Core Plan EFY2007 (2014/2015)
</v>
      </c>
      <c r="W46" s="187" t="str">
        <f>getComment(Indicators!W46)</f>
        <v/>
      </c>
      <c r="X46" s="187" t="str">
        <f>getComment(Indicators!X46)</f>
        <v/>
      </c>
      <c r="Y46" s="187" t="str">
        <f>getComment(Indicators!Y46)</f>
        <v/>
      </c>
      <c r="Z46" s="187" t="str">
        <f>getComment(Indicators!Z46)</f>
        <v/>
      </c>
      <c r="AA46" s="187" t="str">
        <f>getComment(Indicators!AA46)</f>
        <v/>
      </c>
      <c r="AB46" s="187" t="str">
        <f>getComment(Indicators!AB46)</f>
        <v/>
      </c>
      <c r="AC46" s="187" t="str">
        <f>getComment(Indicators!AC46)</f>
        <v/>
      </c>
      <c r="AD46" s="187" t="str">
        <f>getComment(Indicators!AD46)</f>
        <v/>
      </c>
      <c r="AE46" s="187" t="str">
        <f>getComment(Indicators!AE46)</f>
        <v/>
      </c>
      <c r="AF46" s="187" t="str">
        <f>getComment(Indicators!AF46)</f>
        <v/>
      </c>
      <c r="AG46" s="187" t="str">
        <f>getComment(Indicators!AG46)</f>
        <v/>
      </c>
      <c r="AH46" s="187" t="str">
        <f>getComment(Indicators!AH46)</f>
        <v/>
      </c>
      <c r="AI46" s="189"/>
      <c r="AJ46" s="72"/>
      <c r="AK46" s="72"/>
      <c r="AL46" s="72"/>
      <c r="AM46" s="72"/>
    </row>
    <row r="47" spans="1:43" s="15" customFormat="1" ht="258.75" x14ac:dyDescent="0.25">
      <c r="A47" s="101" t="s">
        <v>60</v>
      </c>
      <c r="B47" s="101" t="s">
        <v>61</v>
      </c>
      <c r="C47" s="101" t="s">
        <v>77</v>
      </c>
      <c r="D47" s="101"/>
      <c r="E47" s="101"/>
      <c r="F47" s="187" t="str">
        <f>getComment(Indicators!F47)</f>
        <v>Sitati: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v>
      </c>
      <c r="G47" s="187" t="str">
        <f>getComment(Indicators!G47)</f>
        <v>Sitati:
Source: UNDP National HDR, Ethiopia 2014 http://hdr.undp.org/sites/default/files/nhdr2015-ethiopia-en.pdf  Table 3.4 Pg 32</v>
      </c>
      <c r="H47" s="187" t="str">
        <f>getComment(Indicators!H47)</f>
        <v>Sitati:
Central Statistical Agency, Ethiopia Health Mini Survey 2014
http://www.unicef.org/ethiopia/Mini_DHS_2014__Final_Report.pdf Table 2.5 Page 12</v>
      </c>
      <c r="I47" s="187" t="str">
        <f>getComment(Indicators!I47)</f>
        <v>Sitati:
Central Statistical Agency, Ethiopia Health Mini Survey 2014
http://www.unicef.org/ethiopia/Mini_DHS_2014__Final_Report.pdf Table 2.10 Pg  18</v>
      </c>
      <c r="J47" s="187" t="str">
        <f>getComment(Indicators!J47)</f>
        <v>Sitati:
Central Statistical Agency, Ethiopia Health Mini Survey 2014
http://www.unicef.org/ethiopia/Mini_DHS_2014__Final_Report.pdf Table 2.10 Pg  18</v>
      </c>
      <c r="K47" s="187" t="str">
        <f>getComment(Indicators!K47)</f>
        <v/>
      </c>
      <c r="L47" s="187" t="str">
        <f>getComment(Indicators!L47)</f>
        <v>Sitati:
Central Statistical Agency, Ethiopia Health Mini Survey 2014
http://www.unicef.org/ethiopia/Mini_DHS_2014__Final_Report.pdf Table 2.10 Pg  18</v>
      </c>
      <c r="M47" s="187" t="str">
        <f>getComment(Indicators!M47)</f>
        <v>Sitati:
Central Statistical Agency, Ethiopia Health Mini Survey 2014
http://www.unicef.org/ethiopia/Mini_DHS_2014__Final_Report.pdf Table 2.10 Pg  18</v>
      </c>
      <c r="N47" s="187" t="str">
        <f>getComment(Indicators!N47)</f>
        <v/>
      </c>
      <c r="O47" s="187" t="str">
        <f>getComment(Indicators!O47)</f>
        <v>Sitati:
Central Statistical Agency, Ethiopia DHS 2011. http://www.unicef.org/ethiopia/ET_2011_EDHS.pdf Table 3.3.2 Page 61
!!As reported by DHS 2011</v>
      </c>
      <c r="P47" s="187" t="str">
        <f>getComment(Indicators!P47)</f>
        <v>Sitati:
Central Statistical Agency, Ethiopia DHS 2011. http://www.unicef.org/ethiopia/ET_2011_EDHS.pdf Table 3.3.1 Page 60
!!As reported by DHS 2011</v>
      </c>
      <c r="Q47" s="187" t="str">
        <f>getComment(Indicators!Q47)</f>
        <v/>
      </c>
      <c r="R47" s="187" t="str">
        <f>getComment(Indicators!R47)</f>
        <v>Sitati:
Central Statistical Agency, Welfare Monitoring Survey 2011-2012. http://catalog.ihsn.org/index.php/catalog/3124 Statistical Report Volume 2 Table 8.1a Page 55</v>
      </c>
      <c r="S47" s="187" t="str">
        <f>getComment(Indicators!S47)</f>
        <v>Sitati:
Central Statistical Agency, Welfare Monitoring Survey 2011-2012. http://catalog.ihsn.org/index.php/catalog/3124 Statistical Report Volume 2 Table 8.10a Page 95</v>
      </c>
      <c r="T47" s="187" t="str">
        <f>getComment(Indicators!T47)</f>
        <v xml:space="preserve">Sitati:
Central Statistical Agency, Ethiopia DHS 2011. http://www.unicef.org/ethiopia/ET_2011_EDHS.pdf Table 10.3 Page 140
</v>
      </c>
      <c r="U47" s="187" t="str">
        <f>getComment(Indicators!U47)</f>
        <v>Sitati:
Central Statistical Agency, Ethiopia Health Mini Survey 2014
http://www.unicef.org/ethiopia/Mini_DHS_2014__Final_Report.pdf Table 6.7 Pg 47</v>
      </c>
      <c r="V47" s="187" t="str">
        <f>getComment(Indicators!V47)</f>
        <v xml:space="preserve">Sitati:
UNFPA, Trends in Maternal Health in Ethiopia, DHS 2011 - http://www.itacaddis.org/docs/2013_09_24_09_12_46_UNFPA%20DHS%20In-depth%20Analysis%20on%20Maternal%20Mortality%202012.pdf Table 15, Page 42
</v>
      </c>
      <c r="W47" s="187" t="str">
        <f>getComment(Indicators!W47)</f>
        <v>Sitati:
UNFPA, Trends in Maternal Health in Ethiopia, DHS 2011 - http://www.itacaddis.org/docs/2013_09_24_09_12_46_UNFPA%20DHS%20In-depth%20Analysis%20on%20Maternal%20Mortality%202012.pdf Figure 13, Page 54</v>
      </c>
      <c r="X47" s="187" t="str">
        <f>getComment(Indicators!X47)</f>
        <v>Sitati:
Central Statistical Agency, Welfare Monitoring Survey 2011-2012 - http://catalog.ihsn.org/index.php/catalog/3124 Statistical Report Volume 2 Table 8.4 a Pg 38</v>
      </c>
      <c r="Y47" s="187" t="str">
        <f>getComment(Indicators!Y47)</f>
        <v>Sitati:
Central Statistical Agency, Welfare Monitoring Survey 2011-2012 - http://catalog.ihsn.org/index.php/catalog/3124 Statistical Report Volume 2 Table 8.7 a Pg 50</v>
      </c>
      <c r="Z47" s="187" t="str">
        <f>getComment(Indicators!Z47)</f>
        <v>Sitati:
Central Statistical Agency, Ethiopia DHS 2011. http://www.unicef.org/ethiopia/ET_2011_EDHS.pdf Table 8.2 Page 113</v>
      </c>
      <c r="AA47" s="187" t="str">
        <f>getComment(Indicators!AA47)</f>
        <v>Sitati:
Central Statistical Agency, Ethiopia DHS 2011. http://www.unicef.org/ethiopia/ET_2011_EDHS.pdf Table 8.2 Page 113</v>
      </c>
      <c r="AB47" s="187" t="str">
        <f>getComment(Indicators!AB47)</f>
        <v>Sitati:
Central Statistical Agency, Ethiopia DHS 2011. http://www.unicef.org/ethiopia/ET_2011_EDHS.pdf Table 8.2 Page 113</v>
      </c>
      <c r="AC47" s="187" t="str">
        <f>getComment(Indicators!AC47)</f>
        <v>Sitati:
Central Statistical Agency, Ethiopia Health Mini Survey 2014
http://www.unicef.org/ethiopia/Mini_DHS_2014__Final_Report.pdf Table 7.1 Pg 56</v>
      </c>
      <c r="AD47" s="187" t="str">
        <f>getComment(Indicators!AD47)</f>
        <v>Sitati:
Central Statistical Agency, Ethiopia Health Mini Survey 2014
http://www.unicef.org/ethiopia/Mini_DHS_2014__Final_Report.pdf Table 7.1 Pg 56</v>
      </c>
      <c r="AE47" s="187" t="str">
        <f>getComment(Indicators!AE47)</f>
        <v>Sitati:
Central Statistical Agency, Ethiopia Health Mini Survey 2014
http://www.unicef.org/ethiopia/Mini_DHS_2014__Final_Report.pdf Table 7.1 Pg 56</v>
      </c>
      <c r="AF47" s="187" t="str">
        <f>getComment(Indicators!AF47)</f>
        <v xml:space="preserve">Sitati: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v>
      </c>
      <c r="AG47" s="187" t="str">
        <f>getComment(Indicators!AG47)</f>
        <v/>
      </c>
      <c r="AH47" s="187" t="str">
        <f>getComment(Indicators!AH47)</f>
        <v>Sitati:
ARRA, UNHCR, WFP Joint Assessment Mission Report, December 2014 - http://documents.wfp.org/stellent/groups/public/documents/ena/wfp274700.pdf Table 2 Pg 8</v>
      </c>
      <c r="AI47" s="188"/>
      <c r="AJ47" s="70"/>
      <c r="AK47" s="70"/>
      <c r="AL47" s="70"/>
      <c r="AM47" s="70"/>
      <c r="AQ47" s="118"/>
    </row>
    <row r="48" spans="1:43" ht="157.5" x14ac:dyDescent="0.25">
      <c r="A48" s="99" t="s">
        <v>60</v>
      </c>
      <c r="B48" s="99" t="s">
        <v>61</v>
      </c>
      <c r="C48" s="99" t="s">
        <v>77</v>
      </c>
      <c r="D48" s="99" t="s">
        <v>78</v>
      </c>
      <c r="E48" s="99" t="s">
        <v>29</v>
      </c>
      <c r="F48" s="187" t="str">
        <f>getComment(Indicators!F48)</f>
        <v/>
      </c>
      <c r="G48" s="187" t="str">
        <f>getComment(Indicators!G48)</f>
        <v/>
      </c>
      <c r="H48" s="187" t="str">
        <f>getComment(Indicators!H48)</f>
        <v/>
      </c>
      <c r="I48" s="187" t="str">
        <f>getComment(Indicators!I48)</f>
        <v/>
      </c>
      <c r="J48" s="187" t="str">
        <f>getComment(Indicators!J48)</f>
        <v/>
      </c>
      <c r="K48" s="187" t="str">
        <f>getComment(Indicators!K48)</f>
        <v/>
      </c>
      <c r="L48" s="187" t="str">
        <f>getComment(Indicators!L48)</f>
        <v/>
      </c>
      <c r="M48" s="187" t="str">
        <f>getComment(Indicators!M48)</f>
        <v/>
      </c>
      <c r="N48" s="187" t="str">
        <f>getComment(Indicators!N48)</f>
        <v/>
      </c>
      <c r="O48" s="187" t="str">
        <f>getComment(Indicators!O48)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48" s="187" t="str">
        <f>getComment(Indicators!P48)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48" s="187" t="str">
        <f>getComment(Indicators!Q48)</f>
        <v/>
      </c>
      <c r="R48" s="187" t="str">
        <f>getComment(Indicators!R48)</f>
        <v/>
      </c>
      <c r="S48" s="187" t="str">
        <f>getComment(Indicators!S48)</f>
        <v/>
      </c>
      <c r="T48" s="187" t="str">
        <f>getComment(Indicators!T48)</f>
        <v/>
      </c>
      <c r="U48" s="187" t="str">
        <f>getComment(Indicators!U48)</f>
        <v/>
      </c>
      <c r="V48" s="187" t="str">
        <f>getComment(Indicators!V48)</f>
        <v/>
      </c>
      <c r="W48" s="187" t="str">
        <f>getComment(Indicators!W48)</f>
        <v/>
      </c>
      <c r="X48" s="187" t="str">
        <f>getComment(Indicators!X48)</f>
        <v/>
      </c>
      <c r="Y48" s="187" t="str">
        <f>getComment(Indicators!Y48)</f>
        <v/>
      </c>
      <c r="Z48" s="187" t="str">
        <f>getComment(Indicators!Z48)</f>
        <v/>
      </c>
      <c r="AA48" s="187" t="str">
        <f>getComment(Indicators!AA48)</f>
        <v/>
      </c>
      <c r="AB48" s="187" t="str">
        <f>getComment(Indicators!AB48)</f>
        <v/>
      </c>
      <c r="AC48" s="187" t="str">
        <f>getComment(Indicators!AC48)</f>
        <v/>
      </c>
      <c r="AD48" s="187" t="str">
        <f>getComment(Indicators!AD48)</f>
        <v/>
      </c>
      <c r="AE48" s="187" t="str">
        <f>getComment(Indicators!AE48)</f>
        <v/>
      </c>
      <c r="AF48" s="187" t="str">
        <f>getComment(Indicators!AF48)</f>
        <v/>
      </c>
      <c r="AG48" s="187" t="str">
        <f>getComment(Indicators!AG48)</f>
        <v/>
      </c>
      <c r="AH48" s="187" t="str">
        <f>getComment(Indicators!AH48)</f>
        <v/>
      </c>
      <c r="AI48" s="189"/>
      <c r="AJ48" s="72"/>
      <c r="AK48" s="72"/>
      <c r="AL48" s="72"/>
      <c r="AM48" s="72"/>
    </row>
    <row r="49" spans="1:43" ht="157.5" x14ac:dyDescent="0.25">
      <c r="A49" s="99" t="s">
        <v>60</v>
      </c>
      <c r="B49" s="99" t="s">
        <v>61</v>
      </c>
      <c r="C49" s="99" t="s">
        <v>77</v>
      </c>
      <c r="D49" s="99" t="s">
        <v>79</v>
      </c>
      <c r="E49" s="99" t="s">
        <v>29</v>
      </c>
      <c r="F49" s="187" t="str">
        <f>getComment(Indicators!F49)</f>
        <v/>
      </c>
      <c r="G49" s="187" t="str">
        <f>getComment(Indicators!G49)</f>
        <v/>
      </c>
      <c r="H49" s="187" t="str">
        <f>getComment(Indicators!H49)</f>
        <v/>
      </c>
      <c r="I49" s="187" t="str">
        <f>getComment(Indicators!I49)</f>
        <v/>
      </c>
      <c r="J49" s="187" t="str">
        <f>getComment(Indicators!J49)</f>
        <v/>
      </c>
      <c r="K49" s="187" t="str">
        <f>getComment(Indicators!K49)</f>
        <v/>
      </c>
      <c r="L49" s="187" t="str">
        <f>getComment(Indicators!L49)</f>
        <v/>
      </c>
      <c r="M49" s="187" t="str">
        <f>getComment(Indicators!M49)</f>
        <v/>
      </c>
      <c r="N49" s="187" t="str">
        <f>getComment(Indicators!N49)</f>
        <v/>
      </c>
      <c r="O49" s="187" t="str">
        <f>getComment(Indicators!O49)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49" s="187" t="str">
        <f>getComment(Indicators!P49)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49" s="187" t="str">
        <f>getComment(Indicators!Q49)</f>
        <v/>
      </c>
      <c r="R49" s="187" t="str">
        <f>getComment(Indicators!R49)</f>
        <v/>
      </c>
      <c r="S49" s="187" t="str">
        <f>getComment(Indicators!S49)</f>
        <v/>
      </c>
      <c r="T49" s="187" t="str">
        <f>getComment(Indicators!T49)</f>
        <v/>
      </c>
      <c r="U49" s="187" t="str">
        <f>getComment(Indicators!U49)</f>
        <v/>
      </c>
      <c r="V49" s="187" t="str">
        <f>getComment(Indicators!V49)</f>
        <v/>
      </c>
      <c r="W49" s="187" t="str">
        <f>getComment(Indicators!W49)</f>
        <v/>
      </c>
      <c r="X49" s="187" t="str">
        <f>getComment(Indicators!X49)</f>
        <v/>
      </c>
      <c r="Y49" s="187" t="str">
        <f>getComment(Indicators!Y49)</f>
        <v/>
      </c>
      <c r="Z49" s="187" t="str">
        <f>getComment(Indicators!Z49)</f>
        <v/>
      </c>
      <c r="AA49" s="187" t="str">
        <f>getComment(Indicators!AA49)</f>
        <v/>
      </c>
      <c r="AB49" s="187" t="str">
        <f>getComment(Indicators!AB49)</f>
        <v/>
      </c>
      <c r="AC49" s="187" t="str">
        <f>getComment(Indicators!AC49)</f>
        <v/>
      </c>
      <c r="AD49" s="187" t="str">
        <f>getComment(Indicators!AD49)</f>
        <v/>
      </c>
      <c r="AE49" s="187" t="str">
        <f>getComment(Indicators!AE49)</f>
        <v/>
      </c>
      <c r="AF49" s="187" t="str">
        <f>getComment(Indicators!AF49)</f>
        <v/>
      </c>
      <c r="AG49" s="187" t="str">
        <f>getComment(Indicators!AG49)</f>
        <v/>
      </c>
      <c r="AH49" s="187" t="str">
        <f>getComment(Indicators!AH49)</f>
        <v/>
      </c>
      <c r="AI49" s="189"/>
      <c r="AJ49" s="72"/>
      <c r="AK49" s="72"/>
      <c r="AL49" s="72"/>
      <c r="AM49" s="72"/>
    </row>
    <row r="50" spans="1:43" ht="157.5" x14ac:dyDescent="0.25">
      <c r="A50" s="99" t="s">
        <v>60</v>
      </c>
      <c r="B50" s="99" t="s">
        <v>61</v>
      </c>
      <c r="C50" s="99" t="s">
        <v>77</v>
      </c>
      <c r="D50" s="99" t="s">
        <v>80</v>
      </c>
      <c r="E50" s="99" t="s">
        <v>29</v>
      </c>
      <c r="F50" s="187" t="str">
        <f>getComment(Indicators!F50)</f>
        <v/>
      </c>
      <c r="G50" s="187" t="str">
        <f>getComment(Indicators!G50)</f>
        <v/>
      </c>
      <c r="H50" s="187" t="str">
        <f>getComment(Indicators!H50)</f>
        <v/>
      </c>
      <c r="I50" s="187" t="str">
        <f>getComment(Indicators!I50)</f>
        <v/>
      </c>
      <c r="J50" s="187" t="str">
        <f>getComment(Indicators!J50)</f>
        <v/>
      </c>
      <c r="K50" s="187" t="str">
        <f>getComment(Indicators!K50)</f>
        <v/>
      </c>
      <c r="L50" s="187" t="str">
        <f>getComment(Indicators!L50)</f>
        <v/>
      </c>
      <c r="M50" s="187" t="str">
        <f>getComment(Indicators!M50)</f>
        <v/>
      </c>
      <c r="N50" s="187" t="str">
        <f>getComment(Indicators!N50)</f>
        <v/>
      </c>
      <c r="O50" s="187" t="str">
        <f>getComment(Indicators!O50)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0" s="187" t="str">
        <f>getComment(Indicators!P50)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0" s="187" t="str">
        <f>getComment(Indicators!Q50)</f>
        <v/>
      </c>
      <c r="R50" s="187" t="str">
        <f>getComment(Indicators!R50)</f>
        <v/>
      </c>
      <c r="S50" s="187" t="str">
        <f>getComment(Indicators!S50)</f>
        <v/>
      </c>
      <c r="T50" s="187" t="str">
        <f>getComment(Indicators!T50)</f>
        <v/>
      </c>
      <c r="U50" s="187" t="str">
        <f>getComment(Indicators!U50)</f>
        <v/>
      </c>
      <c r="V50" s="187" t="str">
        <f>getComment(Indicators!V50)</f>
        <v/>
      </c>
      <c r="W50" s="187" t="str">
        <f>getComment(Indicators!W50)</f>
        <v/>
      </c>
      <c r="X50" s="187" t="str">
        <f>getComment(Indicators!X50)</f>
        <v/>
      </c>
      <c r="Y50" s="187" t="str">
        <f>getComment(Indicators!Y50)</f>
        <v/>
      </c>
      <c r="Z50" s="187" t="str">
        <f>getComment(Indicators!Z50)</f>
        <v/>
      </c>
      <c r="AA50" s="187" t="str">
        <f>getComment(Indicators!AA50)</f>
        <v/>
      </c>
      <c r="AB50" s="187" t="str">
        <f>getComment(Indicators!AB50)</f>
        <v/>
      </c>
      <c r="AC50" s="187" t="str">
        <f>getComment(Indicators!AC50)</f>
        <v/>
      </c>
      <c r="AD50" s="187" t="str">
        <f>getComment(Indicators!AD50)</f>
        <v/>
      </c>
      <c r="AE50" s="187" t="str">
        <f>getComment(Indicators!AE50)</f>
        <v/>
      </c>
      <c r="AF50" s="187" t="str">
        <f>getComment(Indicators!AF50)</f>
        <v/>
      </c>
      <c r="AG50" s="187" t="str">
        <f>getComment(Indicators!AG50)</f>
        <v/>
      </c>
      <c r="AH50" s="187" t="str">
        <f>getComment(Indicators!AH50)</f>
        <v/>
      </c>
      <c r="AI50" s="189"/>
      <c r="AJ50" s="72"/>
      <c r="AK50" s="72"/>
      <c r="AL50" s="72"/>
      <c r="AM50" s="72"/>
    </row>
    <row r="51" spans="1:43" ht="157.5" x14ac:dyDescent="0.25">
      <c r="A51" s="99" t="s">
        <v>60</v>
      </c>
      <c r="B51" s="99" t="s">
        <v>61</v>
      </c>
      <c r="C51" s="99" t="s">
        <v>77</v>
      </c>
      <c r="D51" s="99" t="s">
        <v>81</v>
      </c>
      <c r="E51" s="99" t="s">
        <v>29</v>
      </c>
      <c r="F51" s="187" t="str">
        <f>getComment(Indicators!F51)</f>
        <v/>
      </c>
      <c r="G51" s="187" t="str">
        <f>getComment(Indicators!G51)</f>
        <v/>
      </c>
      <c r="H51" s="187" t="str">
        <f>getComment(Indicators!H51)</f>
        <v/>
      </c>
      <c r="I51" s="187" t="str">
        <f>getComment(Indicators!I51)</f>
        <v/>
      </c>
      <c r="J51" s="187" t="str">
        <f>getComment(Indicators!J51)</f>
        <v/>
      </c>
      <c r="K51" s="187" t="str">
        <f>getComment(Indicators!K51)</f>
        <v/>
      </c>
      <c r="L51" s="187" t="str">
        <f>getComment(Indicators!L51)</f>
        <v/>
      </c>
      <c r="M51" s="187" t="str">
        <f>getComment(Indicators!M51)</f>
        <v/>
      </c>
      <c r="N51" s="187" t="str">
        <f>getComment(Indicators!N51)</f>
        <v/>
      </c>
      <c r="O51" s="187" t="str">
        <f>getComment(Indicators!O51)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1" s="187" t="str">
        <f>getComment(Indicators!P51)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1" s="187" t="str">
        <f>getComment(Indicators!Q51)</f>
        <v/>
      </c>
      <c r="R51" s="187" t="str">
        <f>getComment(Indicators!R51)</f>
        <v/>
      </c>
      <c r="S51" s="187" t="str">
        <f>getComment(Indicators!S51)</f>
        <v/>
      </c>
      <c r="T51" s="187" t="str">
        <f>getComment(Indicators!T51)</f>
        <v/>
      </c>
      <c r="U51" s="187" t="str">
        <f>getComment(Indicators!U51)</f>
        <v/>
      </c>
      <c r="V51" s="187" t="str">
        <f>getComment(Indicators!V51)</f>
        <v/>
      </c>
      <c r="W51" s="187" t="str">
        <f>getComment(Indicators!W51)</f>
        <v/>
      </c>
      <c r="X51" s="187" t="str">
        <f>getComment(Indicators!X51)</f>
        <v/>
      </c>
      <c r="Y51" s="187" t="str">
        <f>getComment(Indicators!Y51)</f>
        <v/>
      </c>
      <c r="Z51" s="187" t="str">
        <f>getComment(Indicators!Z51)</f>
        <v/>
      </c>
      <c r="AA51" s="187" t="str">
        <f>getComment(Indicators!AA51)</f>
        <v/>
      </c>
      <c r="AB51" s="187" t="str">
        <f>getComment(Indicators!AB51)</f>
        <v/>
      </c>
      <c r="AC51" s="187" t="str">
        <f>getComment(Indicators!AC51)</f>
        <v/>
      </c>
      <c r="AD51" s="187" t="str">
        <f>getComment(Indicators!AD51)</f>
        <v/>
      </c>
      <c r="AE51" s="187" t="str">
        <f>getComment(Indicators!AE51)</f>
        <v/>
      </c>
      <c r="AF51" s="187" t="str">
        <f>getComment(Indicators!AF51)</f>
        <v/>
      </c>
      <c r="AG51" s="187" t="str">
        <f>getComment(Indicators!AG51)</f>
        <v/>
      </c>
      <c r="AH51" s="187" t="str">
        <f>getComment(Indicators!AH51)</f>
        <v/>
      </c>
      <c r="AI51" s="189"/>
      <c r="AJ51" s="72"/>
      <c r="AK51" s="72"/>
      <c r="AL51" s="72"/>
      <c r="AM51" s="72"/>
    </row>
    <row r="52" spans="1:43" ht="157.5" x14ac:dyDescent="0.25">
      <c r="A52" s="99" t="s">
        <v>60</v>
      </c>
      <c r="B52" s="99" t="s">
        <v>61</v>
      </c>
      <c r="C52" s="99" t="s">
        <v>77</v>
      </c>
      <c r="D52" s="99" t="s">
        <v>82</v>
      </c>
      <c r="E52" s="99" t="s">
        <v>29</v>
      </c>
      <c r="F52" s="187" t="str">
        <f>getComment(Indicators!F52)</f>
        <v/>
      </c>
      <c r="G52" s="187" t="str">
        <f>getComment(Indicators!G52)</f>
        <v/>
      </c>
      <c r="H52" s="187" t="str">
        <f>getComment(Indicators!H52)</f>
        <v/>
      </c>
      <c r="I52" s="187" t="str">
        <f>getComment(Indicators!I52)</f>
        <v/>
      </c>
      <c r="J52" s="187" t="str">
        <f>getComment(Indicators!J52)</f>
        <v/>
      </c>
      <c r="K52" s="187" t="str">
        <f>getComment(Indicators!K52)</f>
        <v/>
      </c>
      <c r="L52" s="187" t="str">
        <f>getComment(Indicators!L52)</f>
        <v/>
      </c>
      <c r="M52" s="187" t="str">
        <f>getComment(Indicators!M52)</f>
        <v/>
      </c>
      <c r="N52" s="187" t="str">
        <f>getComment(Indicators!N52)</f>
        <v/>
      </c>
      <c r="O52" s="187" t="str">
        <f>getComment(Indicators!O52)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2" s="187" t="str">
        <f>getComment(Indicators!P52)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2" s="187" t="str">
        <f>getComment(Indicators!Q52)</f>
        <v/>
      </c>
      <c r="R52" s="187" t="str">
        <f>getComment(Indicators!R52)</f>
        <v/>
      </c>
      <c r="S52" s="187" t="str">
        <f>getComment(Indicators!S52)</f>
        <v/>
      </c>
      <c r="T52" s="187" t="str">
        <f>getComment(Indicators!T52)</f>
        <v/>
      </c>
      <c r="U52" s="187" t="str">
        <f>getComment(Indicators!U52)</f>
        <v/>
      </c>
      <c r="V52" s="187" t="str">
        <f>getComment(Indicators!V52)</f>
        <v/>
      </c>
      <c r="W52" s="187" t="str">
        <f>getComment(Indicators!W52)</f>
        <v/>
      </c>
      <c r="X52" s="187" t="str">
        <f>getComment(Indicators!X52)</f>
        <v/>
      </c>
      <c r="Y52" s="187" t="str">
        <f>getComment(Indicators!Y52)</f>
        <v/>
      </c>
      <c r="Z52" s="187" t="str">
        <f>getComment(Indicators!Z52)</f>
        <v/>
      </c>
      <c r="AA52" s="187" t="str">
        <f>getComment(Indicators!AA52)</f>
        <v/>
      </c>
      <c r="AB52" s="187" t="str">
        <f>getComment(Indicators!AB52)</f>
        <v/>
      </c>
      <c r="AC52" s="187" t="str">
        <f>getComment(Indicators!AC52)</f>
        <v/>
      </c>
      <c r="AD52" s="187" t="str">
        <f>getComment(Indicators!AD52)</f>
        <v/>
      </c>
      <c r="AE52" s="187" t="str">
        <f>getComment(Indicators!AE52)</f>
        <v/>
      </c>
      <c r="AF52" s="187" t="str">
        <f>getComment(Indicators!AF52)</f>
        <v/>
      </c>
      <c r="AG52" s="187" t="str">
        <f>getComment(Indicators!AG52)</f>
        <v/>
      </c>
      <c r="AH52" s="187" t="str">
        <f>getComment(Indicators!AH52)</f>
        <v>Sitati:
ARRA, WFP, UNHCR JAM Dec 2014 - http://documents.wfp.org/stellent/groups/public/documents/ena/wfp274700.pdf Figure 1 Page 7</v>
      </c>
      <c r="AI52" s="189"/>
      <c r="AJ52" s="72"/>
      <c r="AK52" s="72"/>
      <c r="AL52" s="72"/>
      <c r="AM52" s="72"/>
    </row>
    <row r="53" spans="1:43" ht="157.5" x14ac:dyDescent="0.25">
      <c r="A53" s="99" t="s">
        <v>60</v>
      </c>
      <c r="B53" s="99" t="s">
        <v>61</v>
      </c>
      <c r="C53" s="99" t="s">
        <v>77</v>
      </c>
      <c r="D53" s="99" t="s">
        <v>83</v>
      </c>
      <c r="E53" s="99" t="s">
        <v>29</v>
      </c>
      <c r="F53" s="187" t="str">
        <f>getComment(Indicators!F53)</f>
        <v/>
      </c>
      <c r="G53" s="187" t="str">
        <f>getComment(Indicators!G53)</f>
        <v/>
      </c>
      <c r="H53" s="187" t="str">
        <f>getComment(Indicators!H53)</f>
        <v/>
      </c>
      <c r="I53" s="187" t="str">
        <f>getComment(Indicators!I53)</f>
        <v/>
      </c>
      <c r="J53" s="187" t="str">
        <f>getComment(Indicators!J53)</f>
        <v/>
      </c>
      <c r="K53" s="187" t="str">
        <f>getComment(Indicators!K53)</f>
        <v/>
      </c>
      <c r="L53" s="187" t="str">
        <f>getComment(Indicators!L53)</f>
        <v/>
      </c>
      <c r="M53" s="187" t="str">
        <f>getComment(Indicators!M53)</f>
        <v/>
      </c>
      <c r="N53" s="187" t="str">
        <f>getComment(Indicators!N53)</f>
        <v/>
      </c>
      <c r="O53" s="187" t="str">
        <f>getComment(Indicators!O53)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3" s="187" t="str">
        <f>getComment(Indicators!P53)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3" s="187" t="str">
        <f>getComment(Indicators!Q53)</f>
        <v/>
      </c>
      <c r="R53" s="187" t="str">
        <f>getComment(Indicators!R53)</f>
        <v/>
      </c>
      <c r="S53" s="187" t="str">
        <f>getComment(Indicators!S53)</f>
        <v/>
      </c>
      <c r="T53" s="187" t="str">
        <f>getComment(Indicators!T53)</f>
        <v/>
      </c>
      <c r="U53" s="187" t="str">
        <f>getComment(Indicators!U53)</f>
        <v/>
      </c>
      <c r="V53" s="187" t="str">
        <f>getComment(Indicators!V53)</f>
        <v/>
      </c>
      <c r="W53" s="187" t="str">
        <f>getComment(Indicators!W53)</f>
        <v/>
      </c>
      <c r="X53" s="187" t="str">
        <f>getComment(Indicators!X53)</f>
        <v/>
      </c>
      <c r="Y53" s="187" t="str">
        <f>getComment(Indicators!Y53)</f>
        <v/>
      </c>
      <c r="Z53" s="187" t="str">
        <f>getComment(Indicators!Z53)</f>
        <v/>
      </c>
      <c r="AA53" s="187" t="str">
        <f>getComment(Indicators!AA53)</f>
        <v/>
      </c>
      <c r="AB53" s="187" t="str">
        <f>getComment(Indicators!AB53)</f>
        <v/>
      </c>
      <c r="AC53" s="187" t="str">
        <f>getComment(Indicators!AC53)</f>
        <v/>
      </c>
      <c r="AD53" s="187" t="str">
        <f>getComment(Indicators!AD53)</f>
        <v/>
      </c>
      <c r="AE53" s="187" t="str">
        <f>getComment(Indicators!AE53)</f>
        <v/>
      </c>
      <c r="AF53" s="187" t="str">
        <f>getComment(Indicators!AF53)</f>
        <v/>
      </c>
      <c r="AG53" s="187" t="str">
        <f>getComment(Indicators!AG53)</f>
        <v/>
      </c>
      <c r="AH53" s="187" t="str">
        <f>getComment(Indicators!AH53)</f>
        <v/>
      </c>
      <c r="AI53" s="189"/>
      <c r="AJ53" s="72"/>
      <c r="AK53" s="72"/>
      <c r="AL53" s="72"/>
      <c r="AM53" s="72"/>
    </row>
    <row r="54" spans="1:43" ht="157.5" x14ac:dyDescent="0.25">
      <c r="A54" s="99" t="s">
        <v>60</v>
      </c>
      <c r="B54" s="99" t="s">
        <v>61</v>
      </c>
      <c r="C54" s="99" t="s">
        <v>77</v>
      </c>
      <c r="D54" s="99" t="s">
        <v>84</v>
      </c>
      <c r="E54" s="99" t="s">
        <v>29</v>
      </c>
      <c r="F54" s="187" t="str">
        <f>getComment(Indicators!F54)</f>
        <v/>
      </c>
      <c r="G54" s="187" t="str">
        <f>getComment(Indicators!G54)</f>
        <v/>
      </c>
      <c r="H54" s="187" t="str">
        <f>getComment(Indicators!H54)</f>
        <v/>
      </c>
      <c r="I54" s="187" t="str">
        <f>getComment(Indicators!I54)</f>
        <v/>
      </c>
      <c r="J54" s="187" t="str">
        <f>getComment(Indicators!J54)</f>
        <v/>
      </c>
      <c r="K54" s="187" t="str">
        <f>getComment(Indicators!K54)</f>
        <v/>
      </c>
      <c r="L54" s="187" t="str">
        <f>getComment(Indicators!L54)</f>
        <v/>
      </c>
      <c r="M54" s="187" t="str">
        <f>getComment(Indicators!M54)</f>
        <v/>
      </c>
      <c r="N54" s="187" t="str">
        <f>getComment(Indicators!N54)</f>
        <v/>
      </c>
      <c r="O54" s="187" t="str">
        <f>getComment(Indicators!O54)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4" s="187" t="str">
        <f>getComment(Indicators!P54)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4" s="187" t="str">
        <f>getComment(Indicators!Q54)</f>
        <v/>
      </c>
      <c r="R54" s="187" t="str">
        <f>getComment(Indicators!R54)</f>
        <v/>
      </c>
      <c r="S54" s="187" t="str">
        <f>getComment(Indicators!S54)</f>
        <v/>
      </c>
      <c r="T54" s="187" t="str">
        <f>getComment(Indicators!T54)</f>
        <v/>
      </c>
      <c r="U54" s="187" t="str">
        <f>getComment(Indicators!U54)</f>
        <v/>
      </c>
      <c r="V54" s="187" t="str">
        <f>getComment(Indicators!V54)</f>
        <v/>
      </c>
      <c r="W54" s="187" t="str">
        <f>getComment(Indicators!W54)</f>
        <v/>
      </c>
      <c r="X54" s="187" t="str">
        <f>getComment(Indicators!X54)</f>
        <v/>
      </c>
      <c r="Y54" s="187" t="str">
        <f>getComment(Indicators!Y54)</f>
        <v/>
      </c>
      <c r="Z54" s="187" t="str">
        <f>getComment(Indicators!Z54)</f>
        <v/>
      </c>
      <c r="AA54" s="187" t="str">
        <f>getComment(Indicators!AA54)</f>
        <v/>
      </c>
      <c r="AB54" s="187" t="str">
        <f>getComment(Indicators!AB54)</f>
        <v/>
      </c>
      <c r="AC54" s="187" t="str">
        <f>getComment(Indicators!AC54)</f>
        <v/>
      </c>
      <c r="AD54" s="187" t="str">
        <f>getComment(Indicators!AD54)</f>
        <v/>
      </c>
      <c r="AE54" s="187" t="str">
        <f>getComment(Indicators!AE54)</f>
        <v/>
      </c>
      <c r="AF54" s="187" t="str">
        <f>getComment(Indicators!AF54)</f>
        <v/>
      </c>
      <c r="AG54" s="187" t="str">
        <f>getComment(Indicators!AG54)</f>
        <v/>
      </c>
      <c r="AH54" s="187" t="str">
        <f>getComment(Indicators!AH54)</f>
        <v>Sitati:
ARRA, WFP, UNHCR JAM Dec 2014 - http://documents.wfp.org/stellent/groups/public/documents/ena/wfp274700.pdf Figure 1 Page 7</v>
      </c>
      <c r="AI54" s="189"/>
      <c r="AJ54" s="72"/>
      <c r="AK54" s="72"/>
      <c r="AL54" s="72"/>
      <c r="AM54" s="72"/>
    </row>
    <row r="55" spans="1:43" ht="157.5" x14ac:dyDescent="0.25">
      <c r="A55" s="99" t="s">
        <v>60</v>
      </c>
      <c r="B55" s="99" t="s">
        <v>61</v>
      </c>
      <c r="C55" s="99" t="s">
        <v>77</v>
      </c>
      <c r="D55" s="99" t="s">
        <v>85</v>
      </c>
      <c r="E55" s="99" t="s">
        <v>29</v>
      </c>
      <c r="F55" s="187" t="str">
        <f>getComment(Indicators!F55)</f>
        <v/>
      </c>
      <c r="G55" s="187" t="str">
        <f>getComment(Indicators!G55)</f>
        <v/>
      </c>
      <c r="H55" s="187" t="str">
        <f>getComment(Indicators!H55)</f>
        <v/>
      </c>
      <c r="I55" s="187" t="str">
        <f>getComment(Indicators!I55)</f>
        <v/>
      </c>
      <c r="J55" s="187" t="str">
        <f>getComment(Indicators!J55)</f>
        <v/>
      </c>
      <c r="K55" s="187" t="str">
        <f>getComment(Indicators!K55)</f>
        <v/>
      </c>
      <c r="L55" s="187" t="str">
        <f>getComment(Indicators!L55)</f>
        <v/>
      </c>
      <c r="M55" s="187" t="str">
        <f>getComment(Indicators!M55)</f>
        <v/>
      </c>
      <c r="N55" s="187" t="str">
        <f>getComment(Indicators!N55)</f>
        <v/>
      </c>
      <c r="O55" s="187" t="str">
        <f>getComment(Indicators!O55)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5" s="187" t="str">
        <f>getComment(Indicators!P55)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5" s="187" t="str">
        <f>getComment(Indicators!Q55)</f>
        <v/>
      </c>
      <c r="R55" s="187" t="str">
        <f>getComment(Indicators!R55)</f>
        <v/>
      </c>
      <c r="S55" s="187" t="str">
        <f>getComment(Indicators!S55)</f>
        <v/>
      </c>
      <c r="T55" s="187" t="str">
        <f>getComment(Indicators!T55)</f>
        <v/>
      </c>
      <c r="U55" s="187" t="str">
        <f>getComment(Indicators!U55)</f>
        <v/>
      </c>
      <c r="V55" s="187" t="str">
        <f>getComment(Indicators!V55)</f>
        <v/>
      </c>
      <c r="W55" s="187" t="str">
        <f>getComment(Indicators!W55)</f>
        <v/>
      </c>
      <c r="X55" s="187" t="str">
        <f>getComment(Indicators!X55)</f>
        <v/>
      </c>
      <c r="Y55" s="187" t="str">
        <f>getComment(Indicators!Y55)</f>
        <v/>
      </c>
      <c r="Z55" s="187" t="str">
        <f>getComment(Indicators!Z55)</f>
        <v/>
      </c>
      <c r="AA55" s="187" t="str">
        <f>getComment(Indicators!AA55)</f>
        <v/>
      </c>
      <c r="AB55" s="187" t="str">
        <f>getComment(Indicators!AB55)</f>
        <v/>
      </c>
      <c r="AC55" s="187" t="str">
        <f>getComment(Indicators!AC55)</f>
        <v/>
      </c>
      <c r="AD55" s="187" t="str">
        <f>getComment(Indicators!AD55)</f>
        <v/>
      </c>
      <c r="AE55" s="187" t="str">
        <f>getComment(Indicators!AE55)</f>
        <v/>
      </c>
      <c r="AF55" s="187" t="str">
        <f>getComment(Indicators!AF55)</f>
        <v/>
      </c>
      <c r="AG55" s="187" t="str">
        <f>getComment(Indicators!AG55)</f>
        <v/>
      </c>
      <c r="AH55" s="187" t="str">
        <f>getComment(Indicators!AH55)</f>
        <v/>
      </c>
      <c r="AI55" s="189"/>
      <c r="AJ55" s="72"/>
      <c r="AK55" s="72"/>
      <c r="AL55" s="72"/>
      <c r="AM55" s="72"/>
    </row>
    <row r="56" spans="1:43" ht="157.5" x14ac:dyDescent="0.25">
      <c r="A56" s="99" t="s">
        <v>60</v>
      </c>
      <c r="B56" s="99" t="s">
        <v>61</v>
      </c>
      <c r="C56" s="99" t="s">
        <v>77</v>
      </c>
      <c r="D56" s="99" t="s">
        <v>86</v>
      </c>
      <c r="E56" s="99" t="s">
        <v>29</v>
      </c>
      <c r="F56" s="187" t="str">
        <f>getComment(Indicators!F56)</f>
        <v/>
      </c>
      <c r="G56" s="187" t="str">
        <f>getComment(Indicators!G56)</f>
        <v/>
      </c>
      <c r="H56" s="187" t="str">
        <f>getComment(Indicators!H56)</f>
        <v/>
      </c>
      <c r="I56" s="187" t="str">
        <f>getComment(Indicators!I56)</f>
        <v/>
      </c>
      <c r="J56" s="187" t="str">
        <f>getComment(Indicators!J56)</f>
        <v/>
      </c>
      <c r="K56" s="187" t="str">
        <f>getComment(Indicators!K56)</f>
        <v/>
      </c>
      <c r="L56" s="187" t="str">
        <f>getComment(Indicators!L56)</f>
        <v/>
      </c>
      <c r="M56" s="187" t="str">
        <f>getComment(Indicators!M56)</f>
        <v/>
      </c>
      <c r="N56" s="187" t="str">
        <f>getComment(Indicators!N56)</f>
        <v/>
      </c>
      <c r="O56" s="187" t="str">
        <f>getComment(Indicators!O56)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P56" s="187" t="str">
        <f>getComment(Indicators!P56)</f>
        <v>Sitati:
Computed from Ethiopia Population and Housing Census 2007, Somali Region Report http://www.csa.gov.et/newcsaweb/images/documents/surveys/Population%20and%20Housing%20census/ETH-pop-2007/survey0/data/Doc/Reports/Somali_Statistical.pdf Table 5.1 Pg 192-199</v>
      </c>
      <c r="Q56" s="187" t="str">
        <f>getComment(Indicators!Q56)</f>
        <v/>
      </c>
      <c r="R56" s="187" t="str">
        <f>getComment(Indicators!R56)</f>
        <v/>
      </c>
      <c r="S56" s="187" t="str">
        <f>getComment(Indicators!S56)</f>
        <v/>
      </c>
      <c r="T56" s="187" t="str">
        <f>getComment(Indicators!T56)</f>
        <v/>
      </c>
      <c r="U56" s="187" t="str">
        <f>getComment(Indicators!U56)</f>
        <v/>
      </c>
      <c r="V56" s="187" t="str">
        <f>getComment(Indicators!V56)</f>
        <v/>
      </c>
      <c r="W56" s="187" t="str">
        <f>getComment(Indicators!W56)</f>
        <v/>
      </c>
      <c r="X56" s="187" t="str">
        <f>getComment(Indicators!X56)</f>
        <v/>
      </c>
      <c r="Y56" s="187" t="str">
        <f>getComment(Indicators!Y56)</f>
        <v/>
      </c>
      <c r="Z56" s="187" t="str">
        <f>getComment(Indicators!Z56)</f>
        <v/>
      </c>
      <c r="AA56" s="187" t="str">
        <f>getComment(Indicators!AA56)</f>
        <v/>
      </c>
      <c r="AB56" s="187" t="str">
        <f>getComment(Indicators!AB56)</f>
        <v/>
      </c>
      <c r="AC56" s="187" t="str">
        <f>getComment(Indicators!AC56)</f>
        <v/>
      </c>
      <c r="AD56" s="187" t="str">
        <f>getComment(Indicators!AD56)</f>
        <v/>
      </c>
      <c r="AE56" s="187" t="str">
        <f>getComment(Indicators!AE56)</f>
        <v/>
      </c>
      <c r="AF56" s="187" t="str">
        <f>getComment(Indicators!AF56)</f>
        <v/>
      </c>
      <c r="AG56" s="187" t="str">
        <f>getComment(Indicators!AG56)</f>
        <v/>
      </c>
      <c r="AH56" s="187" t="str">
        <f>getComment(Indicators!AH56)</f>
        <v/>
      </c>
      <c r="AI56" s="189"/>
      <c r="AJ56" s="72"/>
      <c r="AK56" s="72"/>
      <c r="AL56" s="72"/>
      <c r="AM56" s="72"/>
    </row>
    <row r="57" spans="1:43" s="15" customFormat="1" ht="258.75" x14ac:dyDescent="0.25">
      <c r="A57" s="101" t="s">
        <v>60</v>
      </c>
      <c r="B57" s="101" t="s">
        <v>61</v>
      </c>
      <c r="C57" s="101" t="s">
        <v>87</v>
      </c>
      <c r="D57" s="101"/>
      <c r="E57" s="101"/>
      <c r="F57" s="187" t="str">
        <f>getComment(Indicators!F57)</f>
        <v>Sitati: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v>
      </c>
      <c r="G57" s="187" t="str">
        <f>getComment(Indicators!G57)</f>
        <v>Sitati:
Source: UNDP National HDR, Ethiopia 2014 http://hdr.undp.org/sites/default/files/nhdr2015-ethiopia-en.pdf  Table 3.4 Pg 32</v>
      </c>
      <c r="H57" s="187" t="str">
        <f>getComment(Indicators!H57)</f>
        <v>Sitati:
Central Statistical Agency, Ethiopia Health Mini Survey 2014
http://www.unicef.org/ethiopia/Mini_DHS_2014__Final_Report.pdf Table 2.5 Page 12</v>
      </c>
      <c r="I57" s="187" t="str">
        <f>getComment(Indicators!I57)</f>
        <v>Sitati:
Central Statistical Agency, Ethiopia Health Mini Survey 2014
http://www.unicef.org/ethiopia/Mini_DHS_2014__Final_Report.pdf Table 2.10 Pg  18</v>
      </c>
      <c r="J57" s="187" t="str">
        <f>getComment(Indicators!J57)</f>
        <v>Sitati:
Central Statistical Agency, Ethiopia Health Mini Survey 2014
http://www.unicef.org/ethiopia/Mini_DHS_2014__Final_Report.pdf Table 2.10 Pg  18</v>
      </c>
      <c r="K57" s="187" t="str">
        <f>getComment(Indicators!K57)</f>
        <v/>
      </c>
      <c r="L57" s="187" t="str">
        <f>getComment(Indicators!L57)</f>
        <v>Sitati:
Central Statistical Agency, Ethiopia Health Mini Survey 2014
http://www.unicef.org/ethiopia/Mini_DHS_2014__Final_Report.pdf Table 2.10 Pg  18</v>
      </c>
      <c r="M57" s="187" t="str">
        <f>getComment(Indicators!M57)</f>
        <v>Sitati:
Central Statistical Agency, Ethiopia Health Mini Survey 2014
http://www.unicef.org/ethiopia/Mini_DHS_2014__Final_Report.pdf Table 2.10 Pg  18</v>
      </c>
      <c r="N57" s="187" t="str">
        <f>getComment(Indicators!N57)</f>
        <v/>
      </c>
      <c r="O57" s="187" t="str">
        <f>getComment(Indicators!O57)</f>
        <v xml:space="preserve">Sitati:
Central Statistical Agency, Ethiopia DHS 2011. http://www.unicef.org/ethiopia/ET_2011_EDHS.pdf Table 3.3.2 Page 61
</v>
      </c>
      <c r="P57" s="187" t="str">
        <f>getComment(Indicators!P57)</f>
        <v>Sitati:
Central Statistical Agency, Ethiopia Health Mini Survey 2014
http://www.unicef.org/ethiopia/Mini_DHS_2014__Final_Report.pdf Table 3.3 Pg 24</v>
      </c>
      <c r="Q57" s="187" t="str">
        <f>getComment(Indicators!Q57)</f>
        <v>Sitati:
Computed from Ethiopia Population and Housing Census 2007, SNNPR Region Report, Educational Characteristics and Economic Activity Status http://catalog.ihsn.org/index.php/catalog/3583 Tabl e 5.1 Pg 8-21</v>
      </c>
      <c r="R57" s="187" t="str">
        <f>getComment(Indicators!R57)</f>
        <v>Sitati:
Central Statistical Agency, Household Welfare Monitoring Survey 2011-2012. http://catalog.ihsn.org/index.php/catalog/3124 Statistical Report Volume 2 Table 8.1a Page 55</v>
      </c>
      <c r="S57" s="187" t="str">
        <f>getComment(Indicators!S57)</f>
        <v>Sitati:
Central Statistical Agency, Welfare Monitoring Survey 2011-2012. http://catalog.ihsn.org/index.php/catalog/3124 Statistical Report Volume 2 Table 8.10a Page 95</v>
      </c>
      <c r="T57" s="187" t="str">
        <f>getComment(Indicators!T57)</f>
        <v xml:space="preserve">Sitati:
Central Statistical Agency, Ethiopia DHS 2011. http://www.unicef.org/ethiopia/ET_2011_EDHS.pdf Table 10.3 Page 140
</v>
      </c>
      <c r="U57" s="187" t="str">
        <f>getComment(Indicators!U57)</f>
        <v>Sitati:
Central Statistical Agency, Ethiopia Health Mini Survey 2014
http://www.unicef.org/ethiopia/Mini_DHS_2014__Final_Report.pdf Table 6.7 Pg 47</v>
      </c>
      <c r="V57" s="187" t="str">
        <f>getComment(Indicators!V57)</f>
        <v xml:space="preserve">Sitati:
UNFPA, Trends in Maternal Health in Ethiopia, DHS 2011 - http://www.itacaddis.org/docs/2013_09_24_09_12_46_UNFPA%20DHS%20In-depth%20Analysis%20on%20Maternal%20Mortality%202012.pdf Table 15, Page 42
</v>
      </c>
      <c r="W57" s="187" t="str">
        <f>getComment(Indicators!W57)</f>
        <v>Sitati:
UNFPA, Trends in Maternal Health in Ethiopia, DHS 2011 - http://www.itacaddis.org/docs/2013_09_24_09_12_46_UNFPA%20DHS%20In-depth%20Analysis%20on%20Maternal%20Mortality%202012.pdf Figure 13, Page 54</v>
      </c>
      <c r="X57" s="187" t="str">
        <f>getComment(Indicators!X57)</f>
        <v>Sitati:
Central Statistical Agency, Welfare Monitoring Survey 2011-2012 - http://catalog.ihsn.org/index.php/catalog/3124 Statistical Report Volume 2 Table 8.4 a Pg 38</v>
      </c>
      <c r="Y57" s="187" t="str">
        <f>getComment(Indicators!Y57)</f>
        <v>Sitati:
Central Statistical Agency, Welfare Monitoring Survey 2011-2012 - http://catalog.ihsn.org/index.php/catalog/3124 Statistical Report Volume 2 Table 8.7 a Pg 50</v>
      </c>
      <c r="Z57" s="187" t="str">
        <f>getComment(Indicators!Z57)</f>
        <v>Sitati:
Central Statistical Agency, Ethiopia DHS 2011. http://www.unicef.org/ethiopia/ET_2011_EDHS.pdf Table 8.2 Page 113</v>
      </c>
      <c r="AA57" s="187" t="str">
        <f>getComment(Indicators!AA57)</f>
        <v>Sitati:
Central Statistical Agency, Ethiopia DHS 2011. http://www.unicef.org/ethiopia/ET_2011_EDHS.pdf Table 8.2 Page 113</v>
      </c>
      <c r="AB57" s="187" t="str">
        <f>getComment(Indicators!AB57)</f>
        <v>Sitati:
Central Statistical Agency, Ethiopia DHS 2011. http://www.unicef.org/ethiopia/ET_2011_EDHS.pdf Table 8.2 Page 113</v>
      </c>
      <c r="AC57" s="187" t="str">
        <f>getComment(Indicators!AC57)</f>
        <v>Sitati:
Central Statistical Agency, Ethiopia Health Mini Survey 2014
http://www.unicef.org/ethiopia/Mini_DHS_2014__Final_Report.pdf Table 7.1 Pg 56</v>
      </c>
      <c r="AD57" s="187" t="str">
        <f>getComment(Indicators!AD57)</f>
        <v>Sitati:
Central Statistical Agency, Ethiopia Health Mini Survey 2014
http://www.unicef.org/ethiopia/Mini_DHS_2014__Final_Report.pdf Table 7.1 Pg 56</v>
      </c>
      <c r="AE57" s="187" t="str">
        <f>getComment(Indicators!AE57)</f>
        <v>Sitati:
Central Statistical Agency, Ethiopia Health Mini Survey 2014
http://www.unicef.org/ethiopia/Mini_DHS_2014__Final_Report.pdf Table 7.1 Pg 56</v>
      </c>
      <c r="AF57" s="187" t="str">
        <f>getComment(Indicators!AF57)</f>
        <v xml:space="preserve">Sitati:
Computed from Joint Govt and Hum. Partners Document, Jan 2015
http://www.dppc.gov.et/downloadable/reports/appeal/2015/HRD%20January%202015.pdf Table 4 Page 16
(May 2015 Food and Security Working Grp Outlook - http://www.ipcinfo.org/fileadmin/user_upload/ipcinfo/docs/FSNWG%20Situation%20Analysis%20Update%20May%202015.pdf Pg 16)
And 
Ethiopia Popn &amp; Housing Census Report 2007
</v>
      </c>
      <c r="AG57" s="187" t="str">
        <f>getComment(Indicators!AG57)</f>
        <v/>
      </c>
      <c r="AH57" s="187" t="str">
        <f>getComment(Indicators!AH57)</f>
        <v>Sitati:
ARRA, UNHCR, WFP Joint Assessment Mission Report, December 2014 - http://documents.wfp.org/stellent/groups/public/documents/ena/wfp274700.pdf Table 2 Pg 8</v>
      </c>
      <c r="AI57" s="188"/>
      <c r="AJ57" s="70"/>
      <c r="AK57" s="70"/>
      <c r="AL57" s="70"/>
      <c r="AM57" s="70"/>
      <c r="AQ57" s="118"/>
    </row>
    <row r="58" spans="1:43" ht="123.75" x14ac:dyDescent="0.25">
      <c r="A58" s="99" t="s">
        <v>60</v>
      </c>
      <c r="B58" s="99" t="s">
        <v>61</v>
      </c>
      <c r="C58" s="99" t="s">
        <v>87</v>
      </c>
      <c r="D58" s="99" t="s">
        <v>88</v>
      </c>
      <c r="E58" s="99" t="s">
        <v>29</v>
      </c>
      <c r="F58" s="187" t="str">
        <f>getComment(Indicators!F58)</f>
        <v/>
      </c>
      <c r="G58" s="187" t="str">
        <f>getComment(Indicators!G58)</f>
        <v/>
      </c>
      <c r="H58" s="187" t="str">
        <f>getComment(Indicators!H58)</f>
        <v/>
      </c>
      <c r="I58" s="187" t="str">
        <f>getComment(Indicators!I58)</f>
        <v/>
      </c>
      <c r="J58" s="187" t="str">
        <f>getComment(Indicators!J58)</f>
        <v/>
      </c>
      <c r="K58" s="187" t="str">
        <f>getComment(Indicators!K58)</f>
        <v/>
      </c>
      <c r="L58" s="187" t="str">
        <f>getComment(Indicators!L58)</f>
        <v/>
      </c>
      <c r="M58" s="187" t="str">
        <f>getComment(Indicators!M58)</f>
        <v/>
      </c>
      <c r="N58" s="187" t="str">
        <f>getComment(Indicators!N58)</f>
        <v/>
      </c>
      <c r="O58" s="187" t="str">
        <f>getComment(Indicators!O58)</f>
        <v>Sitati:
Computed from Ethiopia Population and Housing Census 2007, SNNPR Region Report, Educational Characteristics and Economic Activity Status http://catalog.ihsn.org/index.php/catalog/3583 Tabl e 5.1 Pg 8-21</v>
      </c>
      <c r="P58" s="187" t="str">
        <f>getComment(Indicators!P58)</f>
        <v>Sitati:
Computed from Ethiopia Population and Housing Census 2007, SNNPR Region Report, Educational Characteristics and Economic Activity Status http://catalog.ihsn.org/index.php/catalog/3583 Tabl e 5.1 Pg 8-21</v>
      </c>
      <c r="Q58" s="187" t="str">
        <f>getComment(Indicators!Q58)</f>
        <v/>
      </c>
      <c r="R58" s="187" t="str">
        <f>getComment(Indicators!R58)</f>
        <v/>
      </c>
      <c r="S58" s="187" t="str">
        <f>getComment(Indicators!S58)</f>
        <v/>
      </c>
      <c r="T58" s="187" t="str">
        <f>getComment(Indicators!T58)</f>
        <v/>
      </c>
      <c r="U58" s="187" t="str">
        <f>getComment(Indicators!U58)</f>
        <v/>
      </c>
      <c r="V58" s="187" t="str">
        <f>getComment(Indicators!V58)</f>
        <v/>
      </c>
      <c r="W58" s="187" t="str">
        <f>getComment(Indicators!W58)</f>
        <v/>
      </c>
      <c r="X58" s="187" t="str">
        <f>getComment(Indicators!X58)</f>
        <v/>
      </c>
      <c r="Y58" s="187" t="str">
        <f>getComment(Indicators!Y58)</f>
        <v/>
      </c>
      <c r="Z58" s="187" t="str">
        <f>getComment(Indicators!Z58)</f>
        <v/>
      </c>
      <c r="AA58" s="187" t="str">
        <f>getComment(Indicators!AA58)</f>
        <v/>
      </c>
      <c r="AB58" s="187" t="str">
        <f>getComment(Indicators!AB58)</f>
        <v/>
      </c>
      <c r="AC58" s="187" t="str">
        <f>getComment(Indicators!AC58)</f>
        <v/>
      </c>
      <c r="AD58" s="187" t="str">
        <f>getComment(Indicators!AD58)</f>
        <v/>
      </c>
      <c r="AE58" s="187" t="str">
        <f>getComment(Indicators!AE58)</f>
        <v/>
      </c>
      <c r="AF58" s="187" t="str">
        <f>getComment(Indicators!AF58)</f>
        <v/>
      </c>
      <c r="AG58" s="187" t="str">
        <f>getComment(Indicators!AG58)</f>
        <v/>
      </c>
      <c r="AH58" s="187" t="str">
        <f>getComment(Indicators!AH58)</f>
        <v/>
      </c>
      <c r="AI58" s="189"/>
      <c r="AJ58" s="72"/>
      <c r="AK58" s="72"/>
      <c r="AL58" s="72"/>
      <c r="AM58" s="72"/>
    </row>
    <row r="59" spans="1:43" ht="123.75" x14ac:dyDescent="0.25">
      <c r="A59" s="99" t="s">
        <v>60</v>
      </c>
      <c r="B59" s="99" t="s">
        <v>61</v>
      </c>
      <c r="C59" s="99" t="s">
        <v>87</v>
      </c>
      <c r="D59" s="99" t="s">
        <v>89</v>
      </c>
      <c r="E59" s="99" t="s">
        <v>29</v>
      </c>
      <c r="F59" s="187" t="str">
        <f>getComment(Indicators!F59)</f>
        <v/>
      </c>
      <c r="G59" s="187" t="str">
        <f>getComment(Indicators!G59)</f>
        <v/>
      </c>
      <c r="H59" s="187" t="str">
        <f>getComment(Indicators!H59)</f>
        <v/>
      </c>
      <c r="I59" s="187" t="str">
        <f>getComment(Indicators!I59)</f>
        <v/>
      </c>
      <c r="J59" s="187" t="str">
        <f>getComment(Indicators!J59)</f>
        <v/>
      </c>
      <c r="K59" s="187" t="str">
        <f>getComment(Indicators!K59)</f>
        <v/>
      </c>
      <c r="L59" s="187" t="str">
        <f>getComment(Indicators!L59)</f>
        <v/>
      </c>
      <c r="M59" s="187" t="str">
        <f>getComment(Indicators!M59)</f>
        <v/>
      </c>
      <c r="N59" s="187" t="str">
        <f>getComment(Indicators!N59)</f>
        <v/>
      </c>
      <c r="O59" s="187" t="str">
        <f>getComment(Indicators!O59)</f>
        <v>Sitati:
Computed from Ethiopia Population and Housing Census 2007, SNNPR Region Report, Educational Characteristics and Economic Activity Status http://catalog.ihsn.org/index.php/catalog/3583 Tabl e 5.1 Pg 8-21</v>
      </c>
      <c r="P59" s="187" t="str">
        <f>getComment(Indicators!P59)</f>
        <v>Sitati:
Computed from Ethiopia Population and Housing Census 2007, SNNPR Region Report, Educational Characteristics and Economic Activity Status http://catalog.ihsn.org/index.php/catalog/3583 Tabl e 5.1 Pg 8-21</v>
      </c>
      <c r="Q59" s="187" t="str">
        <f>getComment(Indicators!Q59)</f>
        <v/>
      </c>
      <c r="R59" s="187" t="str">
        <f>getComment(Indicators!R59)</f>
        <v/>
      </c>
      <c r="S59" s="187" t="str">
        <f>getComment(Indicators!S59)</f>
        <v xml:space="preserve">Sitati:
HSDP-IV Woreda Based Health Sector Annual Core Plan EFY2007 (2014/2015)
</v>
      </c>
      <c r="T59" s="187" t="str">
        <f>getComment(Indicators!T59)</f>
        <v xml:space="preserve">Sitati:
HSDP-IV Woreda Based Health Sector Annual Core Plan EFY2007 (2014/2015)
</v>
      </c>
      <c r="U59" s="187" t="str">
        <f>getComment(Indicators!U59)</f>
        <v/>
      </c>
      <c r="V59" s="187" t="str">
        <f>getComment(Indicators!V59)</f>
        <v xml:space="preserve">Sitati:
HSDP-IV Woreda Based Health Sector Annual Core Plan EFY2007 (2014/2015)
</v>
      </c>
      <c r="W59" s="187" t="str">
        <f>getComment(Indicators!W59)</f>
        <v/>
      </c>
      <c r="X59" s="187" t="str">
        <f>getComment(Indicators!X59)</f>
        <v/>
      </c>
      <c r="Y59" s="187" t="str">
        <f>getComment(Indicators!Y59)</f>
        <v/>
      </c>
      <c r="Z59" s="187" t="str">
        <f>getComment(Indicators!Z59)</f>
        <v/>
      </c>
      <c r="AA59" s="187" t="str">
        <f>getComment(Indicators!AA59)</f>
        <v/>
      </c>
      <c r="AB59" s="187" t="str">
        <f>getComment(Indicators!AB59)</f>
        <v/>
      </c>
      <c r="AC59" s="187" t="str">
        <f>getComment(Indicators!AC59)</f>
        <v/>
      </c>
      <c r="AD59" s="187" t="str">
        <f>getComment(Indicators!AD59)</f>
        <v/>
      </c>
      <c r="AE59" s="187" t="str">
        <f>getComment(Indicators!AE59)</f>
        <v/>
      </c>
      <c r="AF59" s="187" t="str">
        <f>getComment(Indicators!AF59)</f>
        <v/>
      </c>
      <c r="AG59" s="187" t="str">
        <f>getComment(Indicators!AG59)</f>
        <v/>
      </c>
      <c r="AH59" s="187" t="str">
        <f>getComment(Indicators!AH59)</f>
        <v/>
      </c>
      <c r="AI59" s="189"/>
      <c r="AJ59" s="72"/>
      <c r="AK59" s="72"/>
      <c r="AL59" s="72"/>
      <c r="AM59" s="72"/>
    </row>
    <row r="60" spans="1:43" ht="123.75" x14ac:dyDescent="0.25">
      <c r="A60" s="99" t="s">
        <v>60</v>
      </c>
      <c r="B60" s="99" t="s">
        <v>61</v>
      </c>
      <c r="C60" s="99" t="s">
        <v>87</v>
      </c>
      <c r="D60" s="99" t="s">
        <v>90</v>
      </c>
      <c r="E60" s="99" t="s">
        <v>29</v>
      </c>
      <c r="F60" s="187" t="str">
        <f>getComment(Indicators!F60)</f>
        <v/>
      </c>
      <c r="G60" s="187" t="str">
        <f>getComment(Indicators!G60)</f>
        <v/>
      </c>
      <c r="H60" s="187" t="str">
        <f>getComment(Indicators!H60)</f>
        <v/>
      </c>
      <c r="I60" s="187" t="str">
        <f>getComment(Indicators!I60)</f>
        <v/>
      </c>
      <c r="J60" s="187" t="str">
        <f>getComment(Indicators!J60)</f>
        <v/>
      </c>
      <c r="K60" s="187" t="str">
        <f>getComment(Indicators!K60)</f>
        <v/>
      </c>
      <c r="L60" s="187" t="str">
        <f>getComment(Indicators!L60)</f>
        <v/>
      </c>
      <c r="M60" s="187" t="str">
        <f>getComment(Indicators!M60)</f>
        <v/>
      </c>
      <c r="N60" s="187" t="str">
        <f>getComment(Indicators!N60)</f>
        <v/>
      </c>
      <c r="O60" s="187" t="str">
        <f>getComment(Indicators!O60)</f>
        <v>Sitati:
Computed from Ethiopia Population and Housing Census 2007, SNNPR Region Report, Educational Characteristics and Economic Activity Status http://catalog.ihsn.org/index.php/catalog/3583 Tabl e 5.1 Pg 8-21</v>
      </c>
      <c r="P60" s="187" t="str">
        <f>getComment(Indicators!P60)</f>
        <v>Sitati:
Computed from Ethiopia Population and Housing Census 2007, SNNPR Region Report, Educational Characteristics and Economic Activity Status http://catalog.ihsn.org/index.php/catalog/3583 Tabl e 5.1 Pg 8-21</v>
      </c>
      <c r="Q60" s="187" t="str">
        <f>getComment(Indicators!Q60)</f>
        <v/>
      </c>
      <c r="R60" s="187" t="str">
        <f>getComment(Indicators!R60)</f>
        <v/>
      </c>
      <c r="S60" s="187" t="str">
        <f>getComment(Indicators!S60)</f>
        <v xml:space="preserve">Sitati:
HSDP-IV Woreda Based Health Sector Annual Core Plan EFY2007 (2014/2015)
</v>
      </c>
      <c r="T60" s="187" t="str">
        <f>getComment(Indicators!T60)</f>
        <v xml:space="preserve">Sitati:
HSDP-IV Woreda Based Health Sector Annual Core Plan EFY2007 (2014/2015)
</v>
      </c>
      <c r="U60" s="187" t="str">
        <f>getComment(Indicators!U60)</f>
        <v/>
      </c>
      <c r="V60" s="187" t="str">
        <f>getComment(Indicators!V60)</f>
        <v xml:space="preserve">Sitati:
HSDP-IV Woreda Based Health Sector Annual Core Plan EFY2007 (2014/2015)
</v>
      </c>
      <c r="W60" s="187" t="str">
        <f>getComment(Indicators!W60)</f>
        <v/>
      </c>
      <c r="X60" s="187" t="str">
        <f>getComment(Indicators!X60)</f>
        <v/>
      </c>
      <c r="Y60" s="187" t="str">
        <f>getComment(Indicators!Y60)</f>
        <v/>
      </c>
      <c r="Z60" s="187" t="str">
        <f>getComment(Indicators!Z60)</f>
        <v/>
      </c>
      <c r="AA60" s="187" t="str">
        <f>getComment(Indicators!AA60)</f>
        <v/>
      </c>
      <c r="AB60" s="187" t="str">
        <f>getComment(Indicators!AB60)</f>
        <v/>
      </c>
      <c r="AC60" s="187" t="str">
        <f>getComment(Indicators!AC60)</f>
        <v/>
      </c>
      <c r="AD60" s="187" t="str">
        <f>getComment(Indicators!AD60)</f>
        <v/>
      </c>
      <c r="AE60" s="187" t="str">
        <f>getComment(Indicators!AE60)</f>
        <v/>
      </c>
      <c r="AF60" s="187" t="str">
        <f>getComment(Indicators!AF60)</f>
        <v/>
      </c>
      <c r="AG60" s="187" t="str">
        <f>getComment(Indicators!AG60)</f>
        <v/>
      </c>
      <c r="AH60" s="187" t="str">
        <f>getComment(Indicators!AH60)</f>
        <v/>
      </c>
      <c r="AI60" s="189"/>
      <c r="AJ60" s="72"/>
      <c r="AK60" s="72"/>
      <c r="AL60" s="72"/>
      <c r="AM60" s="72"/>
    </row>
    <row r="61" spans="1:43" ht="123.75" x14ac:dyDescent="0.25">
      <c r="A61" s="99" t="s">
        <v>60</v>
      </c>
      <c r="B61" s="99" t="s">
        <v>61</v>
      </c>
      <c r="C61" s="99" t="s">
        <v>87</v>
      </c>
      <c r="D61" s="99" t="s">
        <v>91</v>
      </c>
      <c r="E61" s="99" t="s">
        <v>29</v>
      </c>
      <c r="F61" s="187" t="str">
        <f>getComment(Indicators!F61)</f>
        <v/>
      </c>
      <c r="G61" s="187" t="str">
        <f>getComment(Indicators!G61)</f>
        <v/>
      </c>
      <c r="H61" s="187" t="str">
        <f>getComment(Indicators!H61)</f>
        <v/>
      </c>
      <c r="I61" s="187" t="str">
        <f>getComment(Indicators!I61)</f>
        <v/>
      </c>
      <c r="J61" s="187" t="str">
        <f>getComment(Indicators!J61)</f>
        <v/>
      </c>
      <c r="K61" s="187" t="str">
        <f>getComment(Indicators!K61)</f>
        <v/>
      </c>
      <c r="L61" s="187" t="str">
        <f>getComment(Indicators!L61)</f>
        <v/>
      </c>
      <c r="M61" s="187" t="str">
        <f>getComment(Indicators!M61)</f>
        <v/>
      </c>
      <c r="N61" s="187" t="str">
        <f>getComment(Indicators!N61)</f>
        <v/>
      </c>
      <c r="O61" s="187" t="str">
        <f>getComment(Indicators!O61)</f>
        <v>Sitati:
Computed from Ethiopia Population and Housing Census 2007, SNNPR Region Report, Educational Characteristics and Economic Activity Status http://catalog.ihsn.org/index.php/catalog/3583 Tabl e 5.1 Pg 8-21</v>
      </c>
      <c r="P61" s="187" t="str">
        <f>getComment(Indicators!P61)</f>
        <v>Sitati:
Computed from Ethiopia Population and Housing Census 2007, SNNPR Region Report, Educational Characteristics and Economic Activity Status http://catalog.ihsn.org/index.php/catalog/3583 Tabl e 5.1 Pg 8-21</v>
      </c>
      <c r="Q61" s="187" t="str">
        <f>getComment(Indicators!Q61)</f>
        <v/>
      </c>
      <c r="R61" s="187" t="str">
        <f>getComment(Indicators!R61)</f>
        <v/>
      </c>
      <c r="S61" s="187" t="str">
        <f>getComment(Indicators!S61)</f>
        <v/>
      </c>
      <c r="T61" s="187" t="str">
        <f>getComment(Indicators!T61)</f>
        <v/>
      </c>
      <c r="U61" s="187" t="str">
        <f>getComment(Indicators!U61)</f>
        <v/>
      </c>
      <c r="V61" s="187" t="str">
        <f>getComment(Indicators!V61)</f>
        <v/>
      </c>
      <c r="W61" s="187" t="str">
        <f>getComment(Indicators!W61)</f>
        <v/>
      </c>
      <c r="X61" s="187" t="str">
        <f>getComment(Indicators!X61)</f>
        <v/>
      </c>
      <c r="Y61" s="187" t="str">
        <f>getComment(Indicators!Y61)</f>
        <v/>
      </c>
      <c r="Z61" s="187" t="str">
        <f>getComment(Indicators!Z61)</f>
        <v/>
      </c>
      <c r="AA61" s="187" t="str">
        <f>getComment(Indicators!AA61)</f>
        <v/>
      </c>
      <c r="AB61" s="187" t="str">
        <f>getComment(Indicators!AB61)</f>
        <v/>
      </c>
      <c r="AC61" s="187" t="str">
        <f>getComment(Indicators!AC61)</f>
        <v/>
      </c>
      <c r="AD61" s="187" t="str">
        <f>getComment(Indicators!AD61)</f>
        <v/>
      </c>
      <c r="AE61" s="187" t="str">
        <f>getComment(Indicators!AE61)</f>
        <v/>
      </c>
      <c r="AF61" s="187" t="str">
        <f>getComment(Indicators!AF61)</f>
        <v/>
      </c>
      <c r="AG61" s="187" t="str">
        <f>getComment(Indicators!AG61)</f>
        <v/>
      </c>
      <c r="AH61" s="187" t="str">
        <f>getComment(Indicators!AH61)</f>
        <v/>
      </c>
      <c r="AI61" s="189"/>
      <c r="AJ61" s="72"/>
      <c r="AK61" s="72"/>
      <c r="AL61" s="72"/>
      <c r="AM61" s="72"/>
    </row>
    <row r="62" spans="1:43" ht="123.75" x14ac:dyDescent="0.25">
      <c r="A62" s="99" t="s">
        <v>60</v>
      </c>
      <c r="B62" s="99" t="s">
        <v>61</v>
      </c>
      <c r="C62" s="99" t="s">
        <v>87</v>
      </c>
      <c r="D62" s="99" t="s">
        <v>92</v>
      </c>
      <c r="E62" s="99" t="s">
        <v>29</v>
      </c>
      <c r="F62" s="187" t="str">
        <f>getComment(Indicators!F62)</f>
        <v/>
      </c>
      <c r="G62" s="187" t="str">
        <f>getComment(Indicators!G62)</f>
        <v/>
      </c>
      <c r="H62" s="187" t="str">
        <f>getComment(Indicators!H62)</f>
        <v/>
      </c>
      <c r="I62" s="187" t="str">
        <f>getComment(Indicators!I62)</f>
        <v/>
      </c>
      <c r="J62" s="187" t="str">
        <f>getComment(Indicators!J62)</f>
        <v/>
      </c>
      <c r="K62" s="187" t="str">
        <f>getComment(Indicators!K62)</f>
        <v/>
      </c>
      <c r="L62" s="187" t="str">
        <f>getComment(Indicators!L62)</f>
        <v/>
      </c>
      <c r="M62" s="187" t="str">
        <f>getComment(Indicators!M62)</f>
        <v/>
      </c>
      <c r="N62" s="187" t="str">
        <f>getComment(Indicators!N62)</f>
        <v/>
      </c>
      <c r="O62" s="187" t="str">
        <f>getComment(Indicators!O62)</f>
        <v>Sitati:
Computed from Ethiopia Population and Housing Census 2007, SNNPR Region Report, Educational Characteristics and Economic Activity Status http://catalog.ihsn.org/index.php/catalog/3583 Tabl e 5.1 Pg 8-21</v>
      </c>
      <c r="P62" s="187" t="str">
        <f>getComment(Indicators!P62)</f>
        <v>Sitati:
Computed from Ethiopia Population and Housing Census 2007, SNNPR Region Report, Educational Characteristics and Economic Activity Status http://catalog.ihsn.org/index.php/catalog/3583 Tabl e 5.1 Pg 8-21</v>
      </c>
      <c r="Q62" s="187" t="str">
        <f>getComment(Indicators!Q62)</f>
        <v/>
      </c>
      <c r="R62" s="187" t="str">
        <f>getComment(Indicators!R62)</f>
        <v/>
      </c>
      <c r="S62" s="187" t="str">
        <f>getComment(Indicators!S62)</f>
        <v xml:space="preserve">Sitati:
HSDP-IV Woreda Based Health Sector Annual Core Plan EFY2007 (2014/2015)
</v>
      </c>
      <c r="T62" s="187" t="str">
        <f>getComment(Indicators!T62)</f>
        <v xml:space="preserve">Sitati:
HSDP-IV Woreda Based Health Sector Annual Core Plan EFY2007 (2014/2015)
</v>
      </c>
      <c r="U62" s="187" t="str">
        <f>getComment(Indicators!U62)</f>
        <v/>
      </c>
      <c r="V62" s="187" t="str">
        <f>getComment(Indicators!V62)</f>
        <v xml:space="preserve">Sitati:
HSDP-IV Woreda Based Health Sector Annual Core Plan EFY2007 (2014/2015)
</v>
      </c>
      <c r="W62" s="187" t="str">
        <f>getComment(Indicators!W62)</f>
        <v/>
      </c>
      <c r="X62" s="187" t="str">
        <f>getComment(Indicators!X62)</f>
        <v/>
      </c>
      <c r="Y62" s="187" t="str">
        <f>getComment(Indicators!Y62)</f>
        <v/>
      </c>
      <c r="Z62" s="187" t="str">
        <f>getComment(Indicators!Z62)</f>
        <v/>
      </c>
      <c r="AA62" s="187" t="str">
        <f>getComment(Indicators!AA62)</f>
        <v/>
      </c>
      <c r="AB62" s="187" t="str">
        <f>getComment(Indicators!AB62)</f>
        <v/>
      </c>
      <c r="AC62" s="187" t="str">
        <f>getComment(Indicators!AC62)</f>
        <v/>
      </c>
      <c r="AD62" s="187" t="str">
        <f>getComment(Indicators!AD62)</f>
        <v/>
      </c>
      <c r="AE62" s="187" t="str">
        <f>getComment(Indicators!AE62)</f>
        <v/>
      </c>
      <c r="AF62" s="187" t="str">
        <f>getComment(Indicators!AF62)</f>
        <v/>
      </c>
      <c r="AG62" s="187" t="str">
        <f>getComment(Indicators!AG62)</f>
        <v/>
      </c>
      <c r="AH62" s="187" t="str">
        <f>getComment(Indicators!AH62)</f>
        <v/>
      </c>
      <c r="AI62" s="189"/>
      <c r="AJ62" s="72"/>
      <c r="AK62" s="72"/>
      <c r="AL62" s="72"/>
      <c r="AM62" s="72"/>
    </row>
    <row r="63" spans="1:43" ht="123.75" x14ac:dyDescent="0.25">
      <c r="A63" s="99" t="s">
        <v>60</v>
      </c>
      <c r="B63" s="99" t="s">
        <v>61</v>
      </c>
      <c r="C63" s="99" t="s">
        <v>87</v>
      </c>
      <c r="D63" s="99" t="s">
        <v>93</v>
      </c>
      <c r="E63" s="99" t="s">
        <v>29</v>
      </c>
      <c r="F63" s="187" t="str">
        <f>getComment(Indicators!F63)</f>
        <v/>
      </c>
      <c r="G63" s="187" t="str">
        <f>getComment(Indicators!G63)</f>
        <v/>
      </c>
      <c r="H63" s="187" t="str">
        <f>getComment(Indicators!H63)</f>
        <v/>
      </c>
      <c r="I63" s="187" t="str">
        <f>getComment(Indicators!I63)</f>
        <v/>
      </c>
      <c r="J63" s="187" t="str">
        <f>getComment(Indicators!J63)</f>
        <v/>
      </c>
      <c r="K63" s="187" t="str">
        <f>getComment(Indicators!K63)</f>
        <v/>
      </c>
      <c r="L63" s="187" t="str">
        <f>getComment(Indicators!L63)</f>
        <v/>
      </c>
      <c r="M63" s="187" t="str">
        <f>getComment(Indicators!M63)</f>
        <v/>
      </c>
      <c r="N63" s="187" t="str">
        <f>getComment(Indicators!N63)</f>
        <v/>
      </c>
      <c r="O63" s="187" t="str">
        <f>getComment(Indicators!O63)</f>
        <v>Sitati:
Computed from Ethiopia Population and Housing Census 2007, SNNPR Region Report, Educational Characteristics and Economic Activity Status http://catalog.ihsn.org/index.php/catalog/3583 Tabl e 5.1 Pg 8-21</v>
      </c>
      <c r="P63" s="187" t="str">
        <f>getComment(Indicators!P63)</f>
        <v>Sitati:
Computed from Ethiopia Population and Housing Census 2007, SNNPR Region Report, Educational Characteristics and Economic Activity Status http://catalog.ihsn.org/index.php/catalog/3583 Tabl e 5.1 Pg 8-21</v>
      </c>
      <c r="Q63" s="187" t="str">
        <f>getComment(Indicators!Q63)</f>
        <v/>
      </c>
      <c r="R63" s="187" t="str">
        <f>getComment(Indicators!R63)</f>
        <v/>
      </c>
      <c r="S63" s="187" t="str">
        <f>getComment(Indicators!S63)</f>
        <v/>
      </c>
      <c r="T63" s="187" t="str">
        <f>getComment(Indicators!T63)</f>
        <v/>
      </c>
      <c r="U63" s="187" t="str">
        <f>getComment(Indicators!U63)</f>
        <v/>
      </c>
      <c r="V63" s="187" t="str">
        <f>getComment(Indicators!V63)</f>
        <v/>
      </c>
      <c r="W63" s="187" t="str">
        <f>getComment(Indicators!W63)</f>
        <v/>
      </c>
      <c r="X63" s="187" t="str">
        <f>getComment(Indicators!X63)</f>
        <v/>
      </c>
      <c r="Y63" s="187" t="str">
        <f>getComment(Indicators!Y63)</f>
        <v/>
      </c>
      <c r="Z63" s="187" t="str">
        <f>getComment(Indicators!Z63)</f>
        <v/>
      </c>
      <c r="AA63" s="187" t="str">
        <f>getComment(Indicators!AA63)</f>
        <v/>
      </c>
      <c r="AB63" s="187" t="str">
        <f>getComment(Indicators!AB63)</f>
        <v/>
      </c>
      <c r="AC63" s="187" t="str">
        <f>getComment(Indicators!AC63)</f>
        <v/>
      </c>
      <c r="AD63" s="187" t="str">
        <f>getComment(Indicators!AD63)</f>
        <v/>
      </c>
      <c r="AE63" s="187" t="str">
        <f>getComment(Indicators!AE63)</f>
        <v/>
      </c>
      <c r="AF63" s="187" t="str">
        <f>getComment(Indicators!AF63)</f>
        <v/>
      </c>
      <c r="AG63" s="187" t="str">
        <f>getComment(Indicators!AG63)</f>
        <v/>
      </c>
      <c r="AH63" s="187" t="str">
        <f>getComment(Indicators!AH63)</f>
        <v/>
      </c>
      <c r="AI63" s="189"/>
      <c r="AJ63" s="72"/>
      <c r="AK63" s="72"/>
      <c r="AL63" s="72"/>
      <c r="AM63" s="72"/>
    </row>
    <row r="64" spans="1:43" ht="123.75" x14ac:dyDescent="0.25">
      <c r="A64" s="99" t="s">
        <v>60</v>
      </c>
      <c r="B64" s="99" t="s">
        <v>61</v>
      </c>
      <c r="C64" s="99" t="s">
        <v>87</v>
      </c>
      <c r="D64" s="99" t="s">
        <v>94</v>
      </c>
      <c r="E64" s="99" t="s">
        <v>29</v>
      </c>
      <c r="F64" s="187" t="str">
        <f>getComment(Indicators!F64)</f>
        <v/>
      </c>
      <c r="G64" s="187" t="str">
        <f>getComment(Indicators!G64)</f>
        <v/>
      </c>
      <c r="H64" s="187" t="str">
        <f>getComment(Indicators!H64)</f>
        <v/>
      </c>
      <c r="I64" s="187" t="str">
        <f>getComment(Indicators!I64)</f>
        <v/>
      </c>
      <c r="J64" s="187" t="str">
        <f>getComment(Indicators!J64)</f>
        <v/>
      </c>
      <c r="K64" s="187" t="str">
        <f>getComment(Indicators!K64)</f>
        <v/>
      </c>
      <c r="L64" s="187" t="str">
        <f>getComment(Indicators!L64)</f>
        <v/>
      </c>
      <c r="M64" s="187" t="str">
        <f>getComment(Indicators!M64)</f>
        <v/>
      </c>
      <c r="N64" s="187" t="str">
        <f>getComment(Indicators!N64)</f>
        <v/>
      </c>
      <c r="O64" s="187" t="str">
        <f>getComment(Indicators!O64)</f>
        <v>Sitati:
Computed from Ethiopia Population and Housing Census 2007, SNNPR Region Report, Educational Characteristics and Economic Activity Status http://catalog.ihsn.org/index.php/catalog/3583 Tabl e 5.1 Pg 8-21</v>
      </c>
      <c r="P64" s="187" t="str">
        <f>getComment(Indicators!P64)</f>
        <v>Sitati:
Computed from Ethiopia Population and Housing Census 2007, SNNPR Region Report, Educational Characteristics and Economic Activity Status http://catalog.ihsn.org/index.php/catalog/3583 Tabl e 5.1 Pg 8-21</v>
      </c>
      <c r="Q64" s="187" t="str">
        <f>getComment(Indicators!Q64)</f>
        <v/>
      </c>
      <c r="R64" s="187" t="str">
        <f>getComment(Indicators!R64)</f>
        <v/>
      </c>
      <c r="S64" s="187" t="str">
        <f>getComment(Indicators!S64)</f>
        <v xml:space="preserve">Sitati:
HSDP-IV Woreda Based Health Sector Annual Core Plan EFY2007 (2014/2015)
</v>
      </c>
      <c r="T64" s="187" t="str">
        <f>getComment(Indicators!T64)</f>
        <v xml:space="preserve">Sitati:
HSDP-IV Woreda Based Health Sector Annual Core Plan EFY2007 (2014/2015)
</v>
      </c>
      <c r="U64" s="187" t="str">
        <f>getComment(Indicators!U64)</f>
        <v/>
      </c>
      <c r="V64" s="187" t="str">
        <f>getComment(Indicators!V64)</f>
        <v xml:space="preserve">Sitati:
HSDP-IV Woreda Based Health Sector Annual Core Plan EFY2007 (2014/2015)
</v>
      </c>
      <c r="W64" s="187" t="str">
        <f>getComment(Indicators!W64)</f>
        <v/>
      </c>
      <c r="X64" s="187" t="str">
        <f>getComment(Indicators!X64)</f>
        <v/>
      </c>
      <c r="Y64" s="187" t="str">
        <f>getComment(Indicators!Y64)</f>
        <v/>
      </c>
      <c r="Z64" s="187" t="str">
        <f>getComment(Indicators!Z64)</f>
        <v/>
      </c>
      <c r="AA64" s="187" t="str">
        <f>getComment(Indicators!AA64)</f>
        <v/>
      </c>
      <c r="AB64" s="187" t="str">
        <f>getComment(Indicators!AB64)</f>
        <v/>
      </c>
      <c r="AC64" s="187" t="str">
        <f>getComment(Indicators!AC64)</f>
        <v/>
      </c>
      <c r="AD64" s="187" t="str">
        <f>getComment(Indicators!AD64)</f>
        <v/>
      </c>
      <c r="AE64" s="187" t="str">
        <f>getComment(Indicators!AE64)</f>
        <v/>
      </c>
      <c r="AF64" s="187" t="str">
        <f>getComment(Indicators!AF64)</f>
        <v/>
      </c>
      <c r="AG64" s="187" t="str">
        <f>getComment(Indicators!AG64)</f>
        <v/>
      </c>
      <c r="AH64" s="187" t="str">
        <f>getComment(Indicators!AH64)</f>
        <v/>
      </c>
      <c r="AI64" s="189"/>
      <c r="AJ64" s="72"/>
      <c r="AK64" s="72"/>
      <c r="AL64" s="72"/>
      <c r="AM64" s="72"/>
    </row>
    <row r="65" spans="1:43" ht="123.75" x14ac:dyDescent="0.25">
      <c r="A65" s="99" t="s">
        <v>60</v>
      </c>
      <c r="B65" s="99" t="s">
        <v>61</v>
      </c>
      <c r="C65" s="99" t="s">
        <v>87</v>
      </c>
      <c r="D65" s="99" t="s">
        <v>95</v>
      </c>
      <c r="E65" s="99" t="s">
        <v>29</v>
      </c>
      <c r="F65" s="187" t="str">
        <f>getComment(Indicators!F65)</f>
        <v/>
      </c>
      <c r="G65" s="187" t="str">
        <f>getComment(Indicators!G65)</f>
        <v/>
      </c>
      <c r="H65" s="187" t="str">
        <f>getComment(Indicators!H65)</f>
        <v/>
      </c>
      <c r="I65" s="187" t="str">
        <f>getComment(Indicators!I65)</f>
        <v/>
      </c>
      <c r="J65" s="187" t="str">
        <f>getComment(Indicators!J65)</f>
        <v/>
      </c>
      <c r="K65" s="187" t="str">
        <f>getComment(Indicators!K65)</f>
        <v/>
      </c>
      <c r="L65" s="187" t="str">
        <f>getComment(Indicators!L65)</f>
        <v/>
      </c>
      <c r="M65" s="187" t="str">
        <f>getComment(Indicators!M65)</f>
        <v/>
      </c>
      <c r="N65" s="187" t="str">
        <f>getComment(Indicators!N65)</f>
        <v/>
      </c>
      <c r="O65" s="187" t="str">
        <f>getComment(Indicators!O65)</f>
        <v>Sitati:
Computed from Ethiopia Population and Housing Census 2007, SNNPR Region Report, Educational Characteristics and Economic Activity Status http://catalog.ihsn.org/index.php/catalog/3583 Tabl e 5.1 Pg 8-21</v>
      </c>
      <c r="P65" s="187" t="str">
        <f>getComment(Indicators!P65)</f>
        <v>Sitati:
Computed from Ethiopia Population and Housing Census 2007, SNNPR Region Report, Educational Characteristics and Economic Activity Status http://catalog.ihsn.org/index.php/catalog/3583 Tabl e 5.1 Pg 8-21</v>
      </c>
      <c r="Q65" s="187" t="str">
        <f>getComment(Indicators!Q65)</f>
        <v/>
      </c>
      <c r="R65" s="187" t="str">
        <f>getComment(Indicators!R65)</f>
        <v/>
      </c>
      <c r="S65" s="187" t="str">
        <f>getComment(Indicators!S65)</f>
        <v xml:space="preserve">Sitati:
HSDP-IV Woreda Based Health Sector Annual Core Plan EFY2007 (2014/2015)
</v>
      </c>
      <c r="T65" s="187" t="str">
        <f>getComment(Indicators!T65)</f>
        <v xml:space="preserve">Sitati:
HSDP-IV Woreda Based Health Sector Annual Core Plan EFY2007 (2014/2015)
</v>
      </c>
      <c r="U65" s="187" t="str">
        <f>getComment(Indicators!U65)</f>
        <v/>
      </c>
      <c r="V65" s="187" t="str">
        <f>getComment(Indicators!V65)</f>
        <v xml:space="preserve">Sitati:
HSDP-IV Woreda Based Health Sector Annual Core Plan EFY2007 (2014/2015)
</v>
      </c>
      <c r="W65" s="187" t="str">
        <f>getComment(Indicators!W65)</f>
        <v/>
      </c>
      <c r="X65" s="187" t="str">
        <f>getComment(Indicators!X65)</f>
        <v/>
      </c>
      <c r="Y65" s="187" t="str">
        <f>getComment(Indicators!Y65)</f>
        <v/>
      </c>
      <c r="Z65" s="187" t="str">
        <f>getComment(Indicators!Z65)</f>
        <v/>
      </c>
      <c r="AA65" s="187" t="str">
        <f>getComment(Indicators!AA65)</f>
        <v/>
      </c>
      <c r="AB65" s="187" t="str">
        <f>getComment(Indicators!AB65)</f>
        <v/>
      </c>
      <c r="AC65" s="187" t="str">
        <f>getComment(Indicators!AC65)</f>
        <v/>
      </c>
      <c r="AD65" s="187" t="str">
        <f>getComment(Indicators!AD65)</f>
        <v/>
      </c>
      <c r="AE65" s="187" t="str">
        <f>getComment(Indicators!AE65)</f>
        <v/>
      </c>
      <c r="AF65" s="187" t="str">
        <f>getComment(Indicators!AF65)</f>
        <v/>
      </c>
      <c r="AG65" s="187" t="str">
        <f>getComment(Indicators!AG65)</f>
        <v/>
      </c>
      <c r="AH65" s="187" t="str">
        <f>getComment(Indicators!AH65)</f>
        <v/>
      </c>
      <c r="AI65" s="189"/>
      <c r="AJ65" s="72"/>
      <c r="AK65" s="72"/>
      <c r="AL65" s="72"/>
      <c r="AM65" s="72"/>
    </row>
    <row r="66" spans="1:43" ht="123.75" x14ac:dyDescent="0.25">
      <c r="A66" s="99" t="s">
        <v>60</v>
      </c>
      <c r="B66" s="99" t="s">
        <v>61</v>
      </c>
      <c r="C66" s="99" t="s">
        <v>87</v>
      </c>
      <c r="D66" s="99" t="s">
        <v>96</v>
      </c>
      <c r="E66" s="99" t="s">
        <v>29</v>
      </c>
      <c r="F66" s="187" t="str">
        <f>getComment(Indicators!F66)</f>
        <v/>
      </c>
      <c r="G66" s="187" t="str">
        <f>getComment(Indicators!G66)</f>
        <v/>
      </c>
      <c r="H66" s="187" t="str">
        <f>getComment(Indicators!H66)</f>
        <v/>
      </c>
      <c r="I66" s="187" t="str">
        <f>getComment(Indicators!I66)</f>
        <v/>
      </c>
      <c r="J66" s="187" t="str">
        <f>getComment(Indicators!J66)</f>
        <v/>
      </c>
      <c r="K66" s="187" t="str">
        <f>getComment(Indicators!K66)</f>
        <v/>
      </c>
      <c r="L66" s="187" t="str">
        <f>getComment(Indicators!L66)</f>
        <v/>
      </c>
      <c r="M66" s="187" t="str">
        <f>getComment(Indicators!M66)</f>
        <v/>
      </c>
      <c r="N66" s="187" t="str">
        <f>getComment(Indicators!N66)</f>
        <v/>
      </c>
      <c r="O66" s="187" t="str">
        <f>getComment(Indicators!O66)</f>
        <v>Sitati:
Computed from Ethiopia Population and Housing Census 2007, SNNPR Region Report, Educational Characteristics and Economic Activity Status http://catalog.ihsn.org/index.php/catalog/3583 Tabl e 5.1 Pg 8-21</v>
      </c>
      <c r="P66" s="187" t="str">
        <f>getComment(Indicators!P66)</f>
        <v>Sitati:
Computed from Ethiopia Population and Housing Census 2007, SNNPR Region Report, Educational Characteristics and Economic Activity Status http://catalog.ihsn.org/index.php/catalog/3583 Tabl e 5.1 Pg 8-21</v>
      </c>
      <c r="Q66" s="187" t="str">
        <f>getComment(Indicators!Q66)</f>
        <v/>
      </c>
      <c r="R66" s="187" t="str">
        <f>getComment(Indicators!R66)</f>
        <v/>
      </c>
      <c r="S66" s="187" t="str">
        <f>getComment(Indicators!S66)</f>
        <v xml:space="preserve">Sitati:
HSDP-IV Woreda Based Health Sector Annual Core Plan EFY2007 (2014/2015)
</v>
      </c>
      <c r="T66" s="187" t="str">
        <f>getComment(Indicators!T66)</f>
        <v xml:space="preserve">Sitati:
HSDP-IV Woreda Based Health Sector Annual Core Plan EFY2007 (2014/2015)
</v>
      </c>
      <c r="U66" s="187" t="str">
        <f>getComment(Indicators!U66)</f>
        <v/>
      </c>
      <c r="V66" s="187" t="str">
        <f>getComment(Indicators!V66)</f>
        <v xml:space="preserve">Sitati:
HSDP-IV Woreda Based Health Sector Annual Core Plan EFY2007 (2014/2015)
</v>
      </c>
      <c r="W66" s="187" t="str">
        <f>getComment(Indicators!W66)</f>
        <v/>
      </c>
      <c r="X66" s="187" t="str">
        <f>getComment(Indicators!X66)</f>
        <v/>
      </c>
      <c r="Y66" s="187" t="str">
        <f>getComment(Indicators!Y66)</f>
        <v/>
      </c>
      <c r="Z66" s="187" t="str">
        <f>getComment(Indicators!Z66)</f>
        <v/>
      </c>
      <c r="AA66" s="187" t="str">
        <f>getComment(Indicators!AA66)</f>
        <v/>
      </c>
      <c r="AB66" s="187" t="str">
        <f>getComment(Indicators!AB66)</f>
        <v/>
      </c>
      <c r="AC66" s="187" t="str">
        <f>getComment(Indicators!AC66)</f>
        <v/>
      </c>
      <c r="AD66" s="187" t="str">
        <f>getComment(Indicators!AD66)</f>
        <v/>
      </c>
      <c r="AE66" s="187" t="str">
        <f>getComment(Indicators!AE66)</f>
        <v/>
      </c>
      <c r="AF66" s="187" t="str">
        <f>getComment(Indicators!AF66)</f>
        <v/>
      </c>
      <c r="AG66" s="187" t="str">
        <f>getComment(Indicators!AG66)</f>
        <v/>
      </c>
      <c r="AH66" s="187" t="str">
        <f>getComment(Indicators!AH66)</f>
        <v/>
      </c>
      <c r="AI66" s="189"/>
      <c r="AJ66" s="72"/>
      <c r="AK66" s="72"/>
      <c r="AL66" s="72"/>
      <c r="AM66" s="72"/>
    </row>
    <row r="67" spans="1:43" ht="123.75" x14ac:dyDescent="0.25">
      <c r="A67" s="99" t="s">
        <v>60</v>
      </c>
      <c r="B67" s="99" t="s">
        <v>61</v>
      </c>
      <c r="C67" s="99" t="s">
        <v>87</v>
      </c>
      <c r="D67" s="99" t="s">
        <v>97</v>
      </c>
      <c r="E67" s="99" t="s">
        <v>29</v>
      </c>
      <c r="F67" s="187" t="str">
        <f>getComment(Indicators!F67)</f>
        <v/>
      </c>
      <c r="G67" s="187" t="str">
        <f>getComment(Indicators!G67)</f>
        <v/>
      </c>
      <c r="H67" s="187" t="str">
        <f>getComment(Indicators!H67)</f>
        <v/>
      </c>
      <c r="I67" s="187" t="str">
        <f>getComment(Indicators!I67)</f>
        <v/>
      </c>
      <c r="J67" s="187" t="str">
        <f>getComment(Indicators!J67)</f>
        <v/>
      </c>
      <c r="K67" s="187" t="str">
        <f>getComment(Indicators!K67)</f>
        <v/>
      </c>
      <c r="L67" s="187" t="str">
        <f>getComment(Indicators!L67)</f>
        <v/>
      </c>
      <c r="M67" s="187" t="str">
        <f>getComment(Indicators!M67)</f>
        <v/>
      </c>
      <c r="N67" s="187" t="str">
        <f>getComment(Indicators!N67)</f>
        <v/>
      </c>
      <c r="O67" s="187" t="str">
        <f>getComment(Indicators!O67)</f>
        <v>Sitati:
Computed from Ethiopia Population and Housing Census 2007, SNNPR Region Report, Educational Characteristics and Economic Activity Status http://catalog.ihsn.org/index.php/catalog/3583 Tabl e 5.1 Pg 8-21</v>
      </c>
      <c r="P67" s="187" t="str">
        <f>getComment(Indicators!P67)</f>
        <v>Sitati:
Computed from Ethiopia Population and Housing Census 2007, SNNPR Region Report, Educational Characteristics and Economic Activity Status http://catalog.ihsn.org/index.php/catalog/3583 Tabl e 5.1 Pg 8-21</v>
      </c>
      <c r="Q67" s="187" t="str">
        <f>getComment(Indicators!Q67)</f>
        <v/>
      </c>
      <c r="R67" s="187" t="str">
        <f>getComment(Indicators!R67)</f>
        <v/>
      </c>
      <c r="S67" s="187" t="str">
        <f>getComment(Indicators!S67)</f>
        <v xml:space="preserve">Sitati:
HSDP-IV Woreda Based Health Sector Annual Core Plan EFY2007 (2014/2015)
</v>
      </c>
      <c r="T67" s="187" t="str">
        <f>getComment(Indicators!T67)</f>
        <v xml:space="preserve">Sitati:
HSDP-IV Woreda Based Health Sector Annual Core Plan EFY2007 (2014/2015)
</v>
      </c>
      <c r="U67" s="187" t="str">
        <f>getComment(Indicators!U67)</f>
        <v/>
      </c>
      <c r="V67" s="187" t="str">
        <f>getComment(Indicators!V67)</f>
        <v xml:space="preserve">Sitati:
HSDP-IV Woreda Based Health Sector Annual Core Plan EFY2007 (2014/2015)
</v>
      </c>
      <c r="W67" s="187" t="str">
        <f>getComment(Indicators!W67)</f>
        <v/>
      </c>
      <c r="X67" s="187" t="str">
        <f>getComment(Indicators!X67)</f>
        <v/>
      </c>
      <c r="Y67" s="187" t="str">
        <f>getComment(Indicators!Y67)</f>
        <v/>
      </c>
      <c r="Z67" s="187" t="str">
        <f>getComment(Indicators!Z67)</f>
        <v/>
      </c>
      <c r="AA67" s="187" t="str">
        <f>getComment(Indicators!AA67)</f>
        <v/>
      </c>
      <c r="AB67" s="187" t="str">
        <f>getComment(Indicators!AB67)</f>
        <v/>
      </c>
      <c r="AC67" s="187" t="str">
        <f>getComment(Indicators!AC67)</f>
        <v/>
      </c>
      <c r="AD67" s="187" t="str">
        <f>getComment(Indicators!AD67)</f>
        <v/>
      </c>
      <c r="AE67" s="187" t="str">
        <f>getComment(Indicators!AE67)</f>
        <v/>
      </c>
      <c r="AF67" s="187" t="str">
        <f>getComment(Indicators!AF67)</f>
        <v/>
      </c>
      <c r="AG67" s="187" t="str">
        <f>getComment(Indicators!AG67)</f>
        <v/>
      </c>
      <c r="AH67" s="187" t="str">
        <f>getComment(Indicators!AH67)</f>
        <v/>
      </c>
      <c r="AI67" s="189"/>
      <c r="AJ67" s="72"/>
      <c r="AK67" s="72"/>
      <c r="AL67" s="72"/>
      <c r="AM67" s="72"/>
    </row>
    <row r="68" spans="1:43" ht="123.75" x14ac:dyDescent="0.25">
      <c r="A68" s="99" t="s">
        <v>60</v>
      </c>
      <c r="B68" s="99" t="s">
        <v>61</v>
      </c>
      <c r="C68" s="99" t="s">
        <v>87</v>
      </c>
      <c r="D68" s="99" t="s">
        <v>98</v>
      </c>
      <c r="E68" s="99" t="s">
        <v>29</v>
      </c>
      <c r="F68" s="187" t="str">
        <f>getComment(Indicators!F68)</f>
        <v/>
      </c>
      <c r="G68" s="187" t="str">
        <f>getComment(Indicators!G68)</f>
        <v/>
      </c>
      <c r="H68" s="187" t="str">
        <f>getComment(Indicators!H68)</f>
        <v/>
      </c>
      <c r="I68" s="187" t="str">
        <f>getComment(Indicators!I68)</f>
        <v/>
      </c>
      <c r="J68" s="187" t="str">
        <f>getComment(Indicators!J68)</f>
        <v/>
      </c>
      <c r="K68" s="187" t="str">
        <f>getComment(Indicators!K68)</f>
        <v/>
      </c>
      <c r="L68" s="187" t="str">
        <f>getComment(Indicators!L68)</f>
        <v/>
      </c>
      <c r="M68" s="187" t="str">
        <f>getComment(Indicators!M68)</f>
        <v/>
      </c>
      <c r="N68" s="187" t="str">
        <f>getComment(Indicators!N68)</f>
        <v/>
      </c>
      <c r="O68" s="187" t="str">
        <f>getComment(Indicators!O68)</f>
        <v>Sitati:
Computed from Ethiopia Population and Housing Census 2007, SNNPR Region Report, Educational Characteristics and Economic Activity Status http://catalog.ihsn.org/index.php/catalog/3583 Tabl e 5.1 Pg 8-21</v>
      </c>
      <c r="P68" s="187" t="str">
        <f>getComment(Indicators!P68)</f>
        <v>Sitati:
Computed from Ethiopia Population and Housing Census 2007, SNNPR Region Report, Educational Characteristics and Economic Activity Status http://catalog.ihsn.org/index.php/catalog/3583 Tabl e 5.1 Pg 8-21</v>
      </c>
      <c r="Q68" s="187" t="str">
        <f>getComment(Indicators!Q68)</f>
        <v/>
      </c>
      <c r="R68" s="187" t="str">
        <f>getComment(Indicators!R68)</f>
        <v/>
      </c>
      <c r="S68" s="187" t="str">
        <f>getComment(Indicators!S68)</f>
        <v xml:space="preserve">Sitati:
HSDP-IV Woreda Based Health Sector Annual Core Plan EFY2007 (2014/2015)
</v>
      </c>
      <c r="T68" s="187" t="str">
        <f>getComment(Indicators!T68)</f>
        <v xml:space="preserve">Sitati:
HSDP-IV Woreda Based Health Sector Annual Core Plan EFY2007 (2014/2015)
</v>
      </c>
      <c r="U68" s="187" t="str">
        <f>getComment(Indicators!U68)</f>
        <v/>
      </c>
      <c r="V68" s="187" t="str">
        <f>getComment(Indicators!V68)</f>
        <v xml:space="preserve">Sitati:
HSDP-IV Woreda Based Health Sector Annual Core Plan EFY2007 (2014/2015)
</v>
      </c>
      <c r="W68" s="187" t="str">
        <f>getComment(Indicators!W68)</f>
        <v/>
      </c>
      <c r="X68" s="187" t="str">
        <f>getComment(Indicators!X68)</f>
        <v/>
      </c>
      <c r="Y68" s="187" t="str">
        <f>getComment(Indicators!Y68)</f>
        <v/>
      </c>
      <c r="Z68" s="187" t="str">
        <f>getComment(Indicators!Z68)</f>
        <v/>
      </c>
      <c r="AA68" s="187" t="str">
        <f>getComment(Indicators!AA68)</f>
        <v/>
      </c>
      <c r="AB68" s="187" t="str">
        <f>getComment(Indicators!AB68)</f>
        <v/>
      </c>
      <c r="AC68" s="187" t="str">
        <f>getComment(Indicators!AC68)</f>
        <v/>
      </c>
      <c r="AD68" s="187" t="str">
        <f>getComment(Indicators!AD68)</f>
        <v/>
      </c>
      <c r="AE68" s="187" t="str">
        <f>getComment(Indicators!AE68)</f>
        <v/>
      </c>
      <c r="AF68" s="187" t="str">
        <f>getComment(Indicators!AF68)</f>
        <v/>
      </c>
      <c r="AG68" s="187" t="str">
        <f>getComment(Indicators!AG68)</f>
        <v/>
      </c>
      <c r="AH68" s="187" t="str">
        <f>getComment(Indicators!AH68)</f>
        <v/>
      </c>
      <c r="AI68" s="189"/>
      <c r="AJ68" s="72"/>
      <c r="AK68" s="72"/>
      <c r="AL68" s="72"/>
      <c r="AM68" s="72"/>
    </row>
    <row r="69" spans="1:43" ht="123.75" x14ac:dyDescent="0.25">
      <c r="A69" s="99" t="s">
        <v>60</v>
      </c>
      <c r="B69" s="99" t="s">
        <v>61</v>
      </c>
      <c r="C69" s="99" t="s">
        <v>87</v>
      </c>
      <c r="D69" s="99" t="s">
        <v>99</v>
      </c>
      <c r="E69" s="99" t="s">
        <v>29</v>
      </c>
      <c r="F69" s="187" t="str">
        <f>getComment(Indicators!F69)</f>
        <v/>
      </c>
      <c r="G69" s="187" t="str">
        <f>getComment(Indicators!G69)</f>
        <v/>
      </c>
      <c r="H69" s="187" t="str">
        <f>getComment(Indicators!H69)</f>
        <v/>
      </c>
      <c r="I69" s="187" t="str">
        <f>getComment(Indicators!I69)</f>
        <v/>
      </c>
      <c r="J69" s="187" t="str">
        <f>getComment(Indicators!J69)</f>
        <v/>
      </c>
      <c r="K69" s="187" t="str">
        <f>getComment(Indicators!K69)</f>
        <v/>
      </c>
      <c r="L69" s="187" t="str">
        <f>getComment(Indicators!L69)</f>
        <v/>
      </c>
      <c r="M69" s="187" t="str">
        <f>getComment(Indicators!M69)</f>
        <v/>
      </c>
      <c r="N69" s="187" t="str">
        <f>getComment(Indicators!N69)</f>
        <v/>
      </c>
      <c r="O69" s="187" t="str">
        <f>getComment(Indicators!O69)</f>
        <v>Sitati:
Computed from Ethiopia Population and Housing Census 2007, SNNPR Region Report, Educational Characteristics and Economic Activity Status http://catalog.ihsn.org/index.php/catalog/3583 Tabl e 5.1 Pg 8-21</v>
      </c>
      <c r="P69" s="187" t="str">
        <f>getComment(Indicators!P69)</f>
        <v>Sitati:
Computed from Ethiopia Population and Housing Census 2007, SNNPR Region Report, Educational Characteristics and Economic Activity Status http://catalog.ihsn.org/index.php/catalog/3583 Tabl e 5.1 Pg 8-21</v>
      </c>
      <c r="Q69" s="187" t="str">
        <f>getComment(Indicators!Q69)</f>
        <v/>
      </c>
      <c r="R69" s="187" t="str">
        <f>getComment(Indicators!R69)</f>
        <v/>
      </c>
      <c r="S69" s="187" t="str">
        <f>getComment(Indicators!S69)</f>
        <v xml:space="preserve">Sitati:
HSDP-IV Woreda Based Health Sector Annual Core Plan EFY2007 (2014/2015)
</v>
      </c>
      <c r="T69" s="187" t="str">
        <f>getComment(Indicators!T69)</f>
        <v xml:space="preserve">Sitati:
HSDP-IV Woreda Based Health Sector Annual Core Plan EFY2007 (2014/2015)
</v>
      </c>
      <c r="U69" s="187" t="str">
        <f>getComment(Indicators!U69)</f>
        <v/>
      </c>
      <c r="V69" s="187" t="str">
        <f>getComment(Indicators!V69)</f>
        <v xml:space="preserve">Sitati:
HSDP-IV Woreda Based Health Sector Annual Core Plan EFY2007 (2014/2015)
</v>
      </c>
      <c r="W69" s="187" t="str">
        <f>getComment(Indicators!W69)</f>
        <v/>
      </c>
      <c r="X69" s="187" t="str">
        <f>getComment(Indicators!X69)</f>
        <v/>
      </c>
      <c r="Y69" s="187" t="str">
        <f>getComment(Indicators!Y69)</f>
        <v/>
      </c>
      <c r="Z69" s="187" t="str">
        <f>getComment(Indicators!Z69)</f>
        <v/>
      </c>
      <c r="AA69" s="187" t="str">
        <f>getComment(Indicators!AA69)</f>
        <v/>
      </c>
      <c r="AB69" s="187" t="str">
        <f>getComment(Indicators!AB69)</f>
        <v/>
      </c>
      <c r="AC69" s="187" t="str">
        <f>getComment(Indicators!AC69)</f>
        <v/>
      </c>
      <c r="AD69" s="187" t="str">
        <f>getComment(Indicators!AD69)</f>
        <v/>
      </c>
      <c r="AE69" s="187" t="str">
        <f>getComment(Indicators!AE69)</f>
        <v/>
      </c>
      <c r="AF69" s="187" t="str">
        <f>getComment(Indicators!AF69)</f>
        <v/>
      </c>
      <c r="AG69" s="187" t="str">
        <f>getComment(Indicators!AG69)</f>
        <v/>
      </c>
      <c r="AH69" s="187" t="str">
        <f>getComment(Indicators!AH69)</f>
        <v/>
      </c>
      <c r="AI69" s="189"/>
      <c r="AJ69" s="72"/>
      <c r="AK69" s="72"/>
      <c r="AL69" s="72"/>
      <c r="AM69" s="72"/>
    </row>
    <row r="70" spans="1:43" ht="123.75" x14ac:dyDescent="0.25">
      <c r="A70" s="99" t="s">
        <v>60</v>
      </c>
      <c r="B70" s="99" t="s">
        <v>61</v>
      </c>
      <c r="C70" s="99" t="s">
        <v>87</v>
      </c>
      <c r="D70" s="99" t="s">
        <v>100</v>
      </c>
      <c r="E70" s="99" t="s">
        <v>29</v>
      </c>
      <c r="F70" s="187" t="str">
        <f>getComment(Indicators!F70)</f>
        <v/>
      </c>
      <c r="G70" s="187" t="str">
        <f>getComment(Indicators!G70)</f>
        <v/>
      </c>
      <c r="H70" s="187" t="str">
        <f>getComment(Indicators!H70)</f>
        <v/>
      </c>
      <c r="I70" s="187" t="str">
        <f>getComment(Indicators!I70)</f>
        <v/>
      </c>
      <c r="J70" s="187" t="str">
        <f>getComment(Indicators!J70)</f>
        <v/>
      </c>
      <c r="K70" s="187" t="str">
        <f>getComment(Indicators!K70)</f>
        <v/>
      </c>
      <c r="L70" s="187" t="str">
        <f>getComment(Indicators!L70)</f>
        <v/>
      </c>
      <c r="M70" s="187" t="str">
        <f>getComment(Indicators!M70)</f>
        <v/>
      </c>
      <c r="N70" s="187" t="str">
        <f>getComment(Indicators!N70)</f>
        <v/>
      </c>
      <c r="O70" s="187" t="str">
        <f>getComment(Indicators!O70)</f>
        <v>Sitati:
Computed from Ethiopia Population and Housing Census 2007, SNNPR Region Report, Educational Characteristics and Economic Activity Status http://catalog.ihsn.org/index.php/catalog/3583 Tabl e 5.1 Pg 8-21</v>
      </c>
      <c r="P70" s="187" t="str">
        <f>getComment(Indicators!P70)</f>
        <v>Sitati:
Computed from Ethiopia Population and Housing Census 2007, SNNPR Region Report, Educational Characteristics and Economic Activity Status http://catalog.ihsn.org/index.php/catalog/3583 Tabl e 5.1 Pg 8-21</v>
      </c>
      <c r="Q70" s="187" t="str">
        <f>getComment(Indicators!Q70)</f>
        <v/>
      </c>
      <c r="R70" s="187" t="str">
        <f>getComment(Indicators!R70)</f>
        <v/>
      </c>
      <c r="S70" s="187" t="str">
        <f>getComment(Indicators!S70)</f>
        <v/>
      </c>
      <c r="T70" s="187" t="str">
        <f>getComment(Indicators!T70)</f>
        <v/>
      </c>
      <c r="U70" s="187" t="str">
        <f>getComment(Indicators!U70)</f>
        <v/>
      </c>
      <c r="V70" s="187" t="str">
        <f>getComment(Indicators!V70)</f>
        <v/>
      </c>
      <c r="W70" s="187" t="str">
        <f>getComment(Indicators!W70)</f>
        <v/>
      </c>
      <c r="X70" s="187" t="str">
        <f>getComment(Indicators!X70)</f>
        <v/>
      </c>
      <c r="Y70" s="187" t="str">
        <f>getComment(Indicators!Y70)</f>
        <v/>
      </c>
      <c r="Z70" s="187" t="str">
        <f>getComment(Indicators!Z70)</f>
        <v/>
      </c>
      <c r="AA70" s="187" t="str">
        <f>getComment(Indicators!AA70)</f>
        <v/>
      </c>
      <c r="AB70" s="187" t="str">
        <f>getComment(Indicators!AB70)</f>
        <v/>
      </c>
      <c r="AC70" s="187" t="str">
        <f>getComment(Indicators!AC70)</f>
        <v/>
      </c>
      <c r="AD70" s="187" t="str">
        <f>getComment(Indicators!AD70)</f>
        <v/>
      </c>
      <c r="AE70" s="187" t="str">
        <f>getComment(Indicators!AE70)</f>
        <v/>
      </c>
      <c r="AF70" s="187" t="str">
        <f>getComment(Indicators!AF70)</f>
        <v/>
      </c>
      <c r="AG70" s="187" t="str">
        <f>getComment(Indicators!AG70)</f>
        <v/>
      </c>
      <c r="AH70" s="187" t="str">
        <f>getComment(Indicators!AH70)</f>
        <v/>
      </c>
      <c r="AI70" s="189"/>
      <c r="AJ70" s="72"/>
      <c r="AK70" s="72"/>
      <c r="AL70" s="72"/>
      <c r="AM70" s="72"/>
    </row>
    <row r="71" spans="1:43" ht="123.75" x14ac:dyDescent="0.25">
      <c r="A71" s="99" t="s">
        <v>60</v>
      </c>
      <c r="B71" s="99" t="s">
        <v>61</v>
      </c>
      <c r="C71" s="99" t="s">
        <v>87</v>
      </c>
      <c r="D71" s="99" t="s">
        <v>101</v>
      </c>
      <c r="E71" s="99" t="s">
        <v>29</v>
      </c>
      <c r="F71" s="187" t="str">
        <f>getComment(Indicators!F71)</f>
        <v/>
      </c>
      <c r="G71" s="187" t="str">
        <f>getComment(Indicators!G71)</f>
        <v/>
      </c>
      <c r="H71" s="187" t="str">
        <f>getComment(Indicators!H71)</f>
        <v/>
      </c>
      <c r="I71" s="187" t="str">
        <f>getComment(Indicators!I71)</f>
        <v/>
      </c>
      <c r="J71" s="187" t="str">
        <f>getComment(Indicators!J71)</f>
        <v/>
      </c>
      <c r="K71" s="187" t="str">
        <f>getComment(Indicators!K71)</f>
        <v/>
      </c>
      <c r="L71" s="187" t="str">
        <f>getComment(Indicators!L71)</f>
        <v/>
      </c>
      <c r="M71" s="187" t="str">
        <f>getComment(Indicators!M71)</f>
        <v/>
      </c>
      <c r="N71" s="187" t="str">
        <f>getComment(Indicators!N71)</f>
        <v/>
      </c>
      <c r="O71" s="187" t="str">
        <f>getComment(Indicators!O71)</f>
        <v>Sitati:
Computed from Ethiopia Population and Housing Census 2007, SNNPR Region Report, Educational Characteristics and Economic Activity Status http://catalog.ihsn.org/index.php/catalog/3583 Tabl e 5.1 Pg 8-21</v>
      </c>
      <c r="P71" s="187" t="str">
        <f>getComment(Indicators!P71)</f>
        <v>Sitati:
Computed from Ethiopia Population and Housing Census 2007, SNNPR Region Report, Educational Characteristics and Economic Activity Status http://catalog.ihsn.org/index.php/catalog/3583 Tabl e 5.1 Pg 8-21</v>
      </c>
      <c r="Q71" s="187" t="str">
        <f>getComment(Indicators!Q71)</f>
        <v/>
      </c>
      <c r="R71" s="187" t="str">
        <f>getComment(Indicators!R71)</f>
        <v/>
      </c>
      <c r="S71" s="187" t="str">
        <f>getComment(Indicators!S71)</f>
        <v xml:space="preserve">Sitati:
HSDP-IV Woreda Based Health Sector Annual Core Plan EFY2007 (2014/2015)
</v>
      </c>
      <c r="T71" s="187" t="str">
        <f>getComment(Indicators!T71)</f>
        <v xml:space="preserve">Sitati:
HSDP-IV Woreda Based Health Sector Annual Core Plan EFY2007 (2014/2015)
</v>
      </c>
      <c r="U71" s="187" t="str">
        <f>getComment(Indicators!U71)</f>
        <v/>
      </c>
      <c r="V71" s="187" t="str">
        <f>getComment(Indicators!V71)</f>
        <v xml:space="preserve">Sitati:
HSDP-IV Woreda Based Health Sector Annual Core Plan EFY2007 (2014/2015)
</v>
      </c>
      <c r="W71" s="187" t="str">
        <f>getComment(Indicators!W71)</f>
        <v/>
      </c>
      <c r="X71" s="187" t="str">
        <f>getComment(Indicators!X71)</f>
        <v/>
      </c>
      <c r="Y71" s="187" t="str">
        <f>getComment(Indicators!Y71)</f>
        <v/>
      </c>
      <c r="Z71" s="187" t="str">
        <f>getComment(Indicators!Z71)</f>
        <v/>
      </c>
      <c r="AA71" s="187" t="str">
        <f>getComment(Indicators!AA71)</f>
        <v/>
      </c>
      <c r="AB71" s="187" t="str">
        <f>getComment(Indicators!AB71)</f>
        <v/>
      </c>
      <c r="AC71" s="187" t="str">
        <f>getComment(Indicators!AC71)</f>
        <v/>
      </c>
      <c r="AD71" s="187" t="str">
        <f>getComment(Indicators!AD71)</f>
        <v/>
      </c>
      <c r="AE71" s="187" t="str">
        <f>getComment(Indicators!AE71)</f>
        <v/>
      </c>
      <c r="AF71" s="187" t="str">
        <f>getComment(Indicators!AF71)</f>
        <v/>
      </c>
      <c r="AG71" s="187" t="str">
        <f>getComment(Indicators!AG71)</f>
        <v/>
      </c>
      <c r="AH71" s="187" t="str">
        <f>getComment(Indicators!AH71)</f>
        <v/>
      </c>
      <c r="AI71" s="189"/>
      <c r="AJ71" s="72"/>
      <c r="AK71" s="72"/>
      <c r="AL71" s="72"/>
      <c r="AM71" s="72"/>
    </row>
    <row r="72" spans="1:43" ht="123.75" x14ac:dyDescent="0.25">
      <c r="A72" s="99" t="s">
        <v>60</v>
      </c>
      <c r="B72" s="99" t="s">
        <v>61</v>
      </c>
      <c r="C72" s="99" t="s">
        <v>87</v>
      </c>
      <c r="D72" s="99" t="s">
        <v>102</v>
      </c>
      <c r="E72" s="99" t="s">
        <v>29</v>
      </c>
      <c r="F72" s="187" t="str">
        <f>getComment(Indicators!F72)</f>
        <v/>
      </c>
      <c r="G72" s="187" t="str">
        <f>getComment(Indicators!G72)</f>
        <v/>
      </c>
      <c r="H72" s="187" t="str">
        <f>getComment(Indicators!H72)</f>
        <v/>
      </c>
      <c r="I72" s="187" t="str">
        <f>getComment(Indicators!I72)</f>
        <v/>
      </c>
      <c r="J72" s="187" t="str">
        <f>getComment(Indicators!J72)</f>
        <v/>
      </c>
      <c r="K72" s="187" t="str">
        <f>getComment(Indicators!K72)</f>
        <v/>
      </c>
      <c r="L72" s="187" t="str">
        <f>getComment(Indicators!L72)</f>
        <v/>
      </c>
      <c r="M72" s="187" t="str">
        <f>getComment(Indicators!M72)</f>
        <v/>
      </c>
      <c r="N72" s="187" t="str">
        <f>getComment(Indicators!N72)</f>
        <v/>
      </c>
      <c r="O72" s="187" t="str">
        <f>getComment(Indicators!O72)</f>
        <v>Sitati:
Computed from Ethiopia Population and Housing Census 2007, SNNPR Region Report, Educational Characteristics and Economic Activity Status http://catalog.ihsn.org/index.php/catalog/3583 Tabl e 5.1 Pg 8-21</v>
      </c>
      <c r="P72" s="187" t="str">
        <f>getComment(Indicators!P72)</f>
        <v>Sitati:
Computed from Ethiopia Population and Housing Census 2007, SNNPR Region Report, Educational Characteristics and Economic Activity Status http://catalog.ihsn.org/index.php/catalog/3583 Tabl e 5.1 Pg 8-21</v>
      </c>
      <c r="Q72" s="187" t="str">
        <f>getComment(Indicators!Q72)</f>
        <v/>
      </c>
      <c r="R72" s="187" t="str">
        <f>getComment(Indicators!R72)</f>
        <v/>
      </c>
      <c r="S72" s="187" t="str">
        <f>getComment(Indicators!S72)</f>
        <v xml:space="preserve">Sitati:
HSDP-IV Woreda Based Health Sector Annual Core Plan EFY2007 (2014/2015)
</v>
      </c>
      <c r="T72" s="187" t="str">
        <f>getComment(Indicators!T72)</f>
        <v xml:space="preserve">Sitati:
HSDP-IV Woreda Based Health Sector Annual Core Plan EFY2007 (2014/2015)
</v>
      </c>
      <c r="U72" s="187" t="str">
        <f>getComment(Indicators!U72)</f>
        <v/>
      </c>
      <c r="V72" s="187" t="str">
        <f>getComment(Indicators!V72)</f>
        <v xml:space="preserve">Sitati:
HSDP-IV Woreda Based Health Sector Annual Core Plan EFY2007 (2014/2015)
</v>
      </c>
      <c r="W72" s="187" t="str">
        <f>getComment(Indicators!W72)</f>
        <v/>
      </c>
      <c r="X72" s="187" t="str">
        <f>getComment(Indicators!X72)</f>
        <v/>
      </c>
      <c r="Y72" s="187" t="str">
        <f>getComment(Indicators!Y72)</f>
        <v/>
      </c>
      <c r="Z72" s="187" t="str">
        <f>getComment(Indicators!Z72)</f>
        <v/>
      </c>
      <c r="AA72" s="187" t="str">
        <f>getComment(Indicators!AA72)</f>
        <v/>
      </c>
      <c r="AB72" s="187" t="str">
        <f>getComment(Indicators!AB72)</f>
        <v/>
      </c>
      <c r="AC72" s="187" t="str">
        <f>getComment(Indicators!AC72)</f>
        <v/>
      </c>
      <c r="AD72" s="187" t="str">
        <f>getComment(Indicators!AD72)</f>
        <v/>
      </c>
      <c r="AE72" s="187" t="str">
        <f>getComment(Indicators!AE72)</f>
        <v/>
      </c>
      <c r="AF72" s="187" t="str">
        <f>getComment(Indicators!AF72)</f>
        <v/>
      </c>
      <c r="AG72" s="187" t="str">
        <f>getComment(Indicators!AG72)</f>
        <v/>
      </c>
      <c r="AH72" s="187" t="str">
        <f>getComment(Indicators!AH72)</f>
        <v/>
      </c>
      <c r="AI72" s="189"/>
      <c r="AJ72" s="72"/>
      <c r="AK72" s="72"/>
      <c r="AL72" s="72"/>
      <c r="AM72" s="72"/>
    </row>
    <row r="73" spans="1:43" ht="123.75" x14ac:dyDescent="0.25">
      <c r="A73" s="99" t="s">
        <v>60</v>
      </c>
      <c r="B73" s="99" t="s">
        <v>61</v>
      </c>
      <c r="C73" s="99" t="s">
        <v>87</v>
      </c>
      <c r="D73" s="99" t="s">
        <v>103</v>
      </c>
      <c r="E73" s="99" t="s">
        <v>29</v>
      </c>
      <c r="F73" s="187" t="str">
        <f>getComment(Indicators!F73)</f>
        <v/>
      </c>
      <c r="G73" s="187" t="str">
        <f>getComment(Indicators!G73)</f>
        <v/>
      </c>
      <c r="H73" s="187" t="str">
        <f>getComment(Indicators!H73)</f>
        <v/>
      </c>
      <c r="I73" s="187" t="str">
        <f>getComment(Indicators!I73)</f>
        <v/>
      </c>
      <c r="J73" s="187" t="str">
        <f>getComment(Indicators!J73)</f>
        <v/>
      </c>
      <c r="K73" s="187" t="str">
        <f>getComment(Indicators!K73)</f>
        <v/>
      </c>
      <c r="L73" s="187" t="str">
        <f>getComment(Indicators!L73)</f>
        <v/>
      </c>
      <c r="M73" s="187" t="str">
        <f>getComment(Indicators!M73)</f>
        <v/>
      </c>
      <c r="N73" s="187" t="str">
        <f>getComment(Indicators!N73)</f>
        <v/>
      </c>
      <c r="O73" s="187" t="str">
        <f>getComment(Indicators!O73)</f>
        <v>Sitati:
Computed from Ethiopia Population and Housing Census 2007, SNNPR Region Report, Educational Characteristics and Economic Activity Status http://catalog.ihsn.org/index.php/catalog/3583 Tabl e 5.1 Pg 8-21</v>
      </c>
      <c r="P73" s="187" t="str">
        <f>getComment(Indicators!P73)</f>
        <v>Sitati:
Computed from Ethiopia Population and Housing Census 2007, SNNPR Region Report, Educational Characteristics and Economic Activity Status http://catalog.ihsn.org/index.php/catalog/3583 Tabl e 5.1 Pg 8-21</v>
      </c>
      <c r="Q73" s="187" t="str">
        <f>getComment(Indicators!Q73)</f>
        <v/>
      </c>
      <c r="R73" s="187" t="str">
        <f>getComment(Indicators!R73)</f>
        <v/>
      </c>
      <c r="S73" s="187" t="str">
        <f>getComment(Indicators!S73)</f>
        <v xml:space="preserve">Sitati:
HSDP-IV Woreda Based Health Sector Annual Core Plan EFY2007 (2014/2015)
</v>
      </c>
      <c r="T73" s="187" t="str">
        <f>getComment(Indicators!T73)</f>
        <v xml:space="preserve">Sitati:
HSDP-IV Woreda Based Health Sector Annual Core Plan EFY2007 (2014/2015)
</v>
      </c>
      <c r="U73" s="187" t="str">
        <f>getComment(Indicators!U73)</f>
        <v/>
      </c>
      <c r="V73" s="187" t="str">
        <f>getComment(Indicators!V73)</f>
        <v xml:space="preserve">Sitati:
HSDP-IV Woreda Based Health Sector Annual Core Plan EFY2007 (2014/2015)
</v>
      </c>
      <c r="W73" s="187" t="str">
        <f>getComment(Indicators!W73)</f>
        <v/>
      </c>
      <c r="X73" s="187" t="str">
        <f>getComment(Indicators!X73)</f>
        <v/>
      </c>
      <c r="Y73" s="187" t="str">
        <f>getComment(Indicators!Y73)</f>
        <v/>
      </c>
      <c r="Z73" s="187" t="str">
        <f>getComment(Indicators!Z73)</f>
        <v/>
      </c>
      <c r="AA73" s="187" t="str">
        <f>getComment(Indicators!AA73)</f>
        <v/>
      </c>
      <c r="AB73" s="187" t="str">
        <f>getComment(Indicators!AB73)</f>
        <v/>
      </c>
      <c r="AC73" s="187" t="str">
        <f>getComment(Indicators!AC73)</f>
        <v/>
      </c>
      <c r="AD73" s="187" t="str">
        <f>getComment(Indicators!AD73)</f>
        <v/>
      </c>
      <c r="AE73" s="187" t="str">
        <f>getComment(Indicators!AE73)</f>
        <v/>
      </c>
      <c r="AF73" s="187" t="str">
        <f>getComment(Indicators!AF73)</f>
        <v/>
      </c>
      <c r="AG73" s="187" t="str">
        <f>getComment(Indicators!AG73)</f>
        <v/>
      </c>
      <c r="AH73" s="187" t="str">
        <f>getComment(Indicators!AH73)</f>
        <v/>
      </c>
      <c r="AI73" s="189"/>
      <c r="AJ73" s="72"/>
      <c r="AK73" s="72"/>
      <c r="AL73" s="72"/>
      <c r="AM73" s="72"/>
    </row>
    <row r="74" spans="1:43" ht="123.75" x14ac:dyDescent="0.25">
      <c r="A74" s="99" t="s">
        <v>60</v>
      </c>
      <c r="B74" s="99" t="s">
        <v>61</v>
      </c>
      <c r="C74" s="99" t="s">
        <v>87</v>
      </c>
      <c r="D74" s="99" t="s">
        <v>104</v>
      </c>
      <c r="E74" s="99" t="s">
        <v>29</v>
      </c>
      <c r="F74" s="187" t="str">
        <f>getComment(Indicators!F74)</f>
        <v/>
      </c>
      <c r="G74" s="187" t="str">
        <f>getComment(Indicators!G74)</f>
        <v/>
      </c>
      <c r="H74" s="187" t="str">
        <f>getComment(Indicators!H74)</f>
        <v/>
      </c>
      <c r="I74" s="187" t="str">
        <f>getComment(Indicators!I74)</f>
        <v/>
      </c>
      <c r="J74" s="187" t="str">
        <f>getComment(Indicators!J74)</f>
        <v/>
      </c>
      <c r="K74" s="187" t="str">
        <f>getComment(Indicators!K74)</f>
        <v/>
      </c>
      <c r="L74" s="187" t="str">
        <f>getComment(Indicators!L74)</f>
        <v/>
      </c>
      <c r="M74" s="187" t="str">
        <f>getComment(Indicators!M74)</f>
        <v/>
      </c>
      <c r="N74" s="187" t="str">
        <f>getComment(Indicators!N74)</f>
        <v/>
      </c>
      <c r="O74" s="187" t="str">
        <f>getComment(Indicators!O74)</f>
        <v>Sitati:
Computed from Ethiopia Population and Housing Census 2007, SNNPR Region Report, Educational Characteristics and Economic Activity Status http://catalog.ihsn.org/index.php/catalog/3583 Tabl e 5.1 Pg 8-21</v>
      </c>
      <c r="P74" s="187" t="str">
        <f>getComment(Indicators!P74)</f>
        <v>Sitati:
Computed from Ethiopia Population and Housing Census 2007, SNNPR Region Report, Educational Characteristics and Economic Activity Status http://catalog.ihsn.org/index.php/catalog/3583 Tabl e 5.1 Pg 8-21</v>
      </c>
      <c r="Q74" s="187" t="str">
        <f>getComment(Indicators!Q74)</f>
        <v/>
      </c>
      <c r="R74" s="187" t="str">
        <f>getComment(Indicators!R74)</f>
        <v/>
      </c>
      <c r="S74" s="187" t="str">
        <f>getComment(Indicators!S74)</f>
        <v xml:space="preserve">Sitati:
HSDP-IV Woreda Based Health Sector Annual Core Plan EFY2007 (2014/2015)
</v>
      </c>
      <c r="T74" s="187" t="str">
        <f>getComment(Indicators!T74)</f>
        <v xml:space="preserve">Sitati:
HSDP-IV Woreda Based Health Sector Annual Core Plan EFY2007 (2014/2015)
</v>
      </c>
      <c r="U74" s="187" t="str">
        <f>getComment(Indicators!U74)</f>
        <v/>
      </c>
      <c r="V74" s="187" t="str">
        <f>getComment(Indicators!V74)</f>
        <v xml:space="preserve">Sitati:
HSDP-IV Woreda Based Health Sector Annual Core Plan EFY2007 (2014/2015)
</v>
      </c>
      <c r="W74" s="187" t="str">
        <f>getComment(Indicators!W74)</f>
        <v/>
      </c>
      <c r="X74" s="187" t="str">
        <f>getComment(Indicators!X74)</f>
        <v/>
      </c>
      <c r="Y74" s="187" t="str">
        <f>getComment(Indicators!Y74)</f>
        <v/>
      </c>
      <c r="Z74" s="187" t="str">
        <f>getComment(Indicators!Z74)</f>
        <v/>
      </c>
      <c r="AA74" s="187" t="str">
        <f>getComment(Indicators!AA74)</f>
        <v/>
      </c>
      <c r="AB74" s="187" t="str">
        <f>getComment(Indicators!AB74)</f>
        <v/>
      </c>
      <c r="AC74" s="187" t="str">
        <f>getComment(Indicators!AC74)</f>
        <v/>
      </c>
      <c r="AD74" s="187" t="str">
        <f>getComment(Indicators!AD74)</f>
        <v/>
      </c>
      <c r="AE74" s="187" t="str">
        <f>getComment(Indicators!AE74)</f>
        <v/>
      </c>
      <c r="AF74" s="187" t="str">
        <f>getComment(Indicators!AF74)</f>
        <v/>
      </c>
      <c r="AG74" s="187" t="str">
        <f>getComment(Indicators!AG74)</f>
        <v/>
      </c>
      <c r="AH74" s="187" t="str">
        <f>getComment(Indicators!AH74)</f>
        <v/>
      </c>
      <c r="AI74" s="189"/>
      <c r="AJ74" s="72"/>
      <c r="AK74" s="72"/>
      <c r="AL74" s="72"/>
      <c r="AM74" s="72"/>
    </row>
    <row r="75" spans="1:43" ht="123.75" x14ac:dyDescent="0.25">
      <c r="A75" s="99" t="s">
        <v>60</v>
      </c>
      <c r="B75" s="99" t="s">
        <v>61</v>
      </c>
      <c r="C75" s="99" t="s">
        <v>87</v>
      </c>
      <c r="D75" s="99" t="s">
        <v>105</v>
      </c>
      <c r="E75" s="99" t="s">
        <v>29</v>
      </c>
      <c r="F75" s="187" t="str">
        <f>getComment(Indicators!F75)</f>
        <v/>
      </c>
      <c r="G75" s="187" t="str">
        <f>getComment(Indicators!G75)</f>
        <v/>
      </c>
      <c r="H75" s="187" t="str">
        <f>getComment(Indicators!H75)</f>
        <v/>
      </c>
      <c r="I75" s="187" t="str">
        <f>getComment(Indicators!I75)</f>
        <v/>
      </c>
      <c r="J75" s="187" t="str">
        <f>getComment(Indicators!J75)</f>
        <v/>
      </c>
      <c r="K75" s="187" t="str">
        <f>getComment(Indicators!K75)</f>
        <v/>
      </c>
      <c r="L75" s="187" t="str">
        <f>getComment(Indicators!L75)</f>
        <v/>
      </c>
      <c r="M75" s="187" t="str">
        <f>getComment(Indicators!M75)</f>
        <v/>
      </c>
      <c r="N75" s="187" t="str">
        <f>getComment(Indicators!N75)</f>
        <v/>
      </c>
      <c r="O75" s="187" t="str">
        <f>getComment(Indicators!O75)</f>
        <v>Sitati:
Computed from Ethiopia Population and Housing Census 2007, SNNPR Region Report, Educational Characteristics and Economic Activity Status http://catalog.ihsn.org/index.php/catalog/3583 Tabl e 5.1 Pg 8-21</v>
      </c>
      <c r="P75" s="187" t="str">
        <f>getComment(Indicators!P75)</f>
        <v>Sitati:
Computed from Ethiopia Population and Housing Census 2007, SNNPR Region Report, Educational Characteristics and Economic Activity Status http://catalog.ihsn.org/index.php/catalog/3583 Tabl e 5.1 Pg 8-21</v>
      </c>
      <c r="Q75" s="187" t="str">
        <f>getComment(Indicators!Q75)</f>
        <v/>
      </c>
      <c r="R75" s="187" t="str">
        <f>getComment(Indicators!R75)</f>
        <v/>
      </c>
      <c r="S75" s="187" t="str">
        <f>getComment(Indicators!S75)</f>
        <v xml:space="preserve">Sitati:
HSDP-IV Woreda Based Health Sector Annual Core Plan EFY2007 (2014/2015)
</v>
      </c>
      <c r="T75" s="187" t="str">
        <f>getComment(Indicators!T75)</f>
        <v xml:space="preserve">Sitati:
HSDP-IV Woreda Based Health Sector Annual Core Plan EFY2007 (2014/2015)
</v>
      </c>
      <c r="U75" s="187" t="str">
        <f>getComment(Indicators!U75)</f>
        <v/>
      </c>
      <c r="V75" s="187" t="str">
        <f>getComment(Indicators!V75)</f>
        <v xml:space="preserve">Sitati:
HSDP-IV Woreda Based Health Sector Annual Core Plan EFY2007 (2014/2015)
</v>
      </c>
      <c r="W75" s="187" t="str">
        <f>getComment(Indicators!W75)</f>
        <v/>
      </c>
      <c r="X75" s="187" t="str">
        <f>getComment(Indicators!X75)</f>
        <v/>
      </c>
      <c r="Y75" s="187" t="str">
        <f>getComment(Indicators!Y75)</f>
        <v/>
      </c>
      <c r="Z75" s="187" t="str">
        <f>getComment(Indicators!Z75)</f>
        <v/>
      </c>
      <c r="AA75" s="187" t="str">
        <f>getComment(Indicators!AA75)</f>
        <v/>
      </c>
      <c r="AB75" s="187" t="str">
        <f>getComment(Indicators!AB75)</f>
        <v/>
      </c>
      <c r="AC75" s="187" t="str">
        <f>getComment(Indicators!AC75)</f>
        <v/>
      </c>
      <c r="AD75" s="187" t="str">
        <f>getComment(Indicators!AD75)</f>
        <v/>
      </c>
      <c r="AE75" s="187" t="str">
        <f>getComment(Indicators!AE75)</f>
        <v/>
      </c>
      <c r="AF75" s="187" t="str">
        <f>getComment(Indicators!AF75)</f>
        <v/>
      </c>
      <c r="AG75" s="187" t="str">
        <f>getComment(Indicators!AG75)</f>
        <v/>
      </c>
      <c r="AH75" s="187" t="str">
        <f>getComment(Indicators!AH75)</f>
        <v/>
      </c>
      <c r="AI75" s="189"/>
      <c r="AJ75" s="72"/>
      <c r="AK75" s="72"/>
      <c r="AL75" s="72"/>
      <c r="AM75" s="72"/>
    </row>
    <row r="76" spans="1:43" x14ac:dyDescent="0.25">
      <c r="F76" s="187" t="str">
        <f>getComment(Indicators!F76)</f>
        <v/>
      </c>
      <c r="G76" s="187" t="str">
        <f>getComment(Indicators!G76)</f>
        <v/>
      </c>
      <c r="H76" s="187" t="str">
        <f>getComment(Indicators!H76)</f>
        <v/>
      </c>
      <c r="I76" s="187" t="str">
        <f>getComment(Indicators!I76)</f>
        <v/>
      </c>
      <c r="J76" s="187" t="str">
        <f>getComment(Indicators!J76)</f>
        <v/>
      </c>
      <c r="K76" s="187" t="str">
        <f>getComment(Indicators!K76)</f>
        <v/>
      </c>
      <c r="L76" s="187" t="str">
        <f>getComment(Indicators!L76)</f>
        <v/>
      </c>
      <c r="M76" s="187" t="str">
        <f>getComment(Indicators!M76)</f>
        <v/>
      </c>
      <c r="N76" s="187" t="str">
        <f>getComment(Indicators!N76)</f>
        <v/>
      </c>
      <c r="O76" s="187" t="str">
        <f>getComment(Indicators!O76)</f>
        <v/>
      </c>
      <c r="P76" s="187" t="str">
        <f>getComment(Indicators!P76)</f>
        <v/>
      </c>
      <c r="Q76" s="187" t="str">
        <f>getComment(Indicators!Q76)</f>
        <v/>
      </c>
      <c r="R76" s="187" t="str">
        <f>getComment(Indicators!R76)</f>
        <v/>
      </c>
      <c r="S76" s="187" t="str">
        <f>getComment(Indicators!S76)</f>
        <v/>
      </c>
      <c r="T76" s="187" t="str">
        <f>getComment(Indicators!T76)</f>
        <v/>
      </c>
      <c r="U76" s="187" t="str">
        <f>getComment(Indicators!U76)</f>
        <v/>
      </c>
      <c r="V76" s="187" t="str">
        <f>getComment(Indicators!V76)</f>
        <v/>
      </c>
      <c r="W76" s="187" t="str">
        <f>getComment(Indicators!W76)</f>
        <v/>
      </c>
      <c r="X76" s="187" t="str">
        <f>getComment(Indicators!X76)</f>
        <v/>
      </c>
      <c r="Y76" s="187" t="str">
        <f>getComment(Indicators!Y76)</f>
        <v/>
      </c>
      <c r="Z76" s="187" t="str">
        <f>getComment(Indicators!Z76)</f>
        <v/>
      </c>
      <c r="AA76" s="187" t="str">
        <f>getComment(Indicators!AA76)</f>
        <v/>
      </c>
      <c r="AB76" s="187" t="str">
        <f>getComment(Indicators!AB76)</f>
        <v/>
      </c>
      <c r="AC76" s="187" t="str">
        <f>getComment(Indicators!AC76)</f>
        <v/>
      </c>
      <c r="AD76" s="187" t="str">
        <f>getComment(Indicators!AD76)</f>
        <v/>
      </c>
      <c r="AE76" s="187" t="str">
        <f>getComment(Indicators!AE76)</f>
        <v/>
      </c>
      <c r="AF76" s="187" t="str">
        <f>getComment(Indicators!AF76)</f>
        <v/>
      </c>
      <c r="AG76" s="187" t="str">
        <f>getComment(Indicators!AG76)</f>
        <v/>
      </c>
      <c r="AH76" s="187" t="str">
        <f>getComment(Indicators!AH76)</f>
        <v/>
      </c>
      <c r="AI76" s="189"/>
      <c r="AJ76" s="73"/>
      <c r="AK76" s="73"/>
      <c r="AL76" s="73"/>
      <c r="AM76" s="73"/>
    </row>
    <row r="77" spans="1:43" s="8" customFormat="1" ht="202.5" x14ac:dyDescent="0.25">
      <c r="A77" s="105" t="s">
        <v>106</v>
      </c>
      <c r="B77" s="105" t="s">
        <v>107</v>
      </c>
      <c r="C77" s="105" t="s">
        <v>108</v>
      </c>
      <c r="D77" s="105"/>
      <c r="E77" s="105" t="s">
        <v>109</v>
      </c>
      <c r="F77" s="187" t="str">
        <f>getComment(Indicators!F77)</f>
        <v>OCHA ROEA, Kenya MPI per County (Data sourced from UNDP)
https://data.hdx.rwlabs.org/dataset/kenya-multi-dimensional-poverty-index-mpi-per-county</v>
      </c>
      <c r="G77" s="187" t="str">
        <f>getComment(Indicators!G77)</f>
        <v/>
      </c>
      <c r="H77" s="187" t="str">
        <f>getComment(Indicators!H77)</f>
        <v/>
      </c>
      <c r="I77" s="187" t="str">
        <f>getComment(Indicators!I77)</f>
        <v/>
      </c>
      <c r="J77" s="187" t="str">
        <f>getComment(Indicators!J77)</f>
        <v/>
      </c>
      <c r="K77" s="187" t="str">
        <f>getComment(Indicators!K77)</f>
        <v xml:space="preserve">Mandera County Integrated Development Plan 2013-2017 http://devolutionhub.or.ke/blog/2015/03/mandera-county-integrated-development-plan-2013-2017 Page 8
(KIHBS 2005/6)
</v>
      </c>
      <c r="L77" s="187" t="str">
        <f>getComment(Indicators!L77)</f>
        <v/>
      </c>
      <c r="M77" s="187" t="str">
        <f>getComment(Indicators!M77)</f>
        <v/>
      </c>
      <c r="N77" s="187" t="str">
        <f>getComment(Indicators!N77)</f>
        <v xml:space="preserve">Mandera County Integrated Development Plan 2013-2017 http://devolutionhub.or.ke/blog/2015/03/mandera-county-integrated-development-plan-2013-2017 Page 8
(KIHBS 2005/6)
</v>
      </c>
      <c r="O77" s="187" t="str">
        <f>getComment(Indicators!O77)</f>
        <v/>
      </c>
      <c r="P77" s="187" t="str">
        <f>getComment(Indicators!P77)</f>
        <v/>
      </c>
      <c r="Q77" s="187" t="str">
        <f>getComment(Indicators!Q77)</f>
        <v>Source: Mandera County Development Plan
Page:  8
Link: http://www.humanitarianresponse.info/system/files/documents/files/final%20Mandera%20First%20County%20Integrated%20%20Development%20Plan%202013-2017.pdf</v>
      </c>
      <c r="R77" s="187" t="str">
        <f>getComment(Indicators!R77)</f>
        <v>OCHA User:
KIRA - Mandera Secondary Data Review
https://www.dropbox.com/sh/nad8stfm2gh6lkp/AABXW-bh4AWYMU5ZGaO5SAOta/Mandera%20secondary%20data%20review_20140104.pdf?dl=0
Originally From 2009 Kenya Population and Housing census</v>
      </c>
      <c r="S77" s="187" t="str">
        <f>getComment(Indicators!S77)</f>
        <v>Kenya Country Fact Sheets, 2013 https://www.opendata.go.ke/download/qg44-68h8/application/pdf Page 24</v>
      </c>
      <c r="T77" s="187" t="str">
        <f>getComment(Indicators!T77)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v>
      </c>
      <c r="U77" s="187" t="str">
        <f>getComment(Indicators!U77)</f>
        <v xml:space="preserve">C-section deliveries at sub county level in Mandera only started October 2014
https://www.facebook.com/permalink.php?story_fbid=349598565221236&amp;id=168635219984239
</v>
      </c>
      <c r="V77" s="187" t="str">
        <f>getComment(Indicators!V77)</f>
        <v>OCHA User:
OCHA User:
KIRA - Mandera Secondary Data Review
https://www.dropbox.com/sh/nad8stfm2gh6lkp/AABXW-bh4AWYMU5ZGaO5SAOta/Mandera%20secondary%20data%20review_20140104.pdf?dl=0
Originally From 2009 Kenya Population and Housing census</v>
      </c>
      <c r="W77" s="187" t="str">
        <f>getComment(Indicators!W77)</f>
        <v>UNFPA Kenya 2014 http://countryoffice.unfpa.org/kenya/2014/08/13/10333/counties_with_the_highest_burden_of_maternal_mortality/</v>
      </c>
      <c r="X77" s="187" t="str">
        <f>getComment(Indicators!X77)</f>
        <v xml:space="preserve">Sitati:
Commission for Revenue Allocation, Kenya County Fact Sheets 2013 - https://www.opendata.go.ke/download/qg44-68h8/application/pdf Page 24
</v>
      </c>
      <c r="Y77" s="187" t="str">
        <f>getComment(Indicators!Y77)</f>
        <v>KNBS, SID 2013 - Exploring Kenya's Inequality, Mandera County Report http://inequalities.sidint.net/kenya/wp-content/uploads/sites/2/2013/09/Mandera.pdf Table 24.9 Page 39</v>
      </c>
      <c r="Z77" s="187" t="str">
        <f>getComment(Indicators!Z77)</f>
        <v>Mandera County Integrated Development Plan 2013-2017 http://devolutionhub.or.ke/files/download/f94efd5f9f7085d Pg 96</v>
      </c>
      <c r="AA77" s="187" t="str">
        <f>getComment(Indicators!AA77)</f>
        <v/>
      </c>
      <c r="AB77" s="187" t="str">
        <f>getComment(Indicators!AB77)</f>
        <v>Mandera County Integrated Development Plan 2013-2017 http://devolutionhub.or.ke/files/download/f94efd5f9f7085d Pg 96</v>
      </c>
      <c r="AC77" s="187" t="str">
        <f>getComment(Indicators!AC77)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D77" s="187" t="str">
        <f>getComment(Indicators!AD77)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E77" s="187" t="str">
        <f>getComment(Indicators!AE77)</f>
        <v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</v>
      </c>
      <c r="AF77" s="187" t="str">
        <f>getComment(Indicators!AF77)</f>
        <v>Sitati:
GoK 2014 Short Rains Assessment Report - http://www.ipcinfo.org/fileadmin/user_upload/ipcinfo/docs/Kenya%20Short%20Rains%20Assessment%20Feb2015.pdf Section4.6 Page 49</v>
      </c>
      <c r="AG77" s="187" t="str">
        <f>getComment(Indicators!AG77)</f>
        <v/>
      </c>
      <c r="AH77" s="187" t="str">
        <f>getComment(Indicators!AH77)</f>
        <v>UNHCR Kenya Factsheet, February 2015 http://www.unhcr.org/524d84b99.html Page 2</v>
      </c>
      <c r="AI77" s="190"/>
      <c r="AJ77" s="74"/>
      <c r="AK77" s="74"/>
      <c r="AL77" s="74"/>
      <c r="AM77" s="74"/>
      <c r="AQ77" s="70"/>
    </row>
    <row r="78" spans="1:43" ht="157.5" x14ac:dyDescent="0.25">
      <c r="A78" s="106" t="s">
        <v>106</v>
      </c>
      <c r="B78" s="106" t="s">
        <v>107</v>
      </c>
      <c r="C78" s="106" t="s">
        <v>108</v>
      </c>
      <c r="D78" s="106" t="s">
        <v>110</v>
      </c>
      <c r="E78" s="106" t="s">
        <v>111</v>
      </c>
      <c r="F78" s="187" t="str">
        <f>getComment(Indicators!F78)</f>
        <v/>
      </c>
      <c r="G78" s="187" t="str">
        <f>getComment(Indicators!G78)</f>
        <v>Sitati:
Source: Exploring Kenya's Inequality, KNBS &amp; SID, 2013
http://inequalities.sidint.net/kenya/national/poverty/2/</v>
      </c>
      <c r="H78" s="187" t="str">
        <f>getComment(Indicators!H78)</f>
        <v>Sitati:
Source: Exploring Kenya's Inequality, KNBS &amp; SID, 2013
http://inequalities.sidint.net/kenya/national/poverty/2/</v>
      </c>
      <c r="I78" s="187" t="str">
        <f>getComment(Indicators!I78)</f>
        <v/>
      </c>
      <c r="J78" s="187" t="str">
        <f>getComment(Indicators!J78)</f>
        <v/>
      </c>
      <c r="K78" s="187" t="str">
        <f>getComment(Indicators!K78)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78" s="187" t="str">
        <f>getComment(Indicators!L78)</f>
        <v/>
      </c>
      <c r="M78" s="187" t="str">
        <f>getComment(Indicators!M78)</f>
        <v/>
      </c>
      <c r="N78" s="187" t="str">
        <f>getComment(Indicators!N78)</f>
        <v/>
      </c>
      <c r="O78" s="187" t="str">
        <f>getComment(Indicators!O78)</f>
        <v/>
      </c>
      <c r="P78" s="187" t="str">
        <f>getComment(Indicators!P78)</f>
        <v/>
      </c>
      <c r="Q78" s="187" t="str">
        <f>getComment(Indicators!Q78)</f>
        <v/>
      </c>
      <c r="R78" s="187" t="str">
        <f>getComment(Indicators!R78)</f>
        <v>Sitati:
Source: Exploring Kenya's Inequality, KNBS &amp; SID, 2013
Annex Table 12, Pg16, Col 17
http://inequalities.sidint.net/kenya/wp-content/uploads/sites/3/2013/11/Water%20and%20Sanitation.pdf</v>
      </c>
      <c r="S78" s="187" t="str">
        <f>getComment(Indicators!S78)</f>
        <v>Sitati:
Source: Exploring Kenya's Inequality, KNBS &amp; SID, 2013
Annex Table 15, pg 67, Col 6
http://inequalities.sidint.net/kenya/wp-content/uploads/sites/3/2013/11/Water%20and%20Sanitation.pdf</v>
      </c>
      <c r="T78" s="187" t="str">
        <f>getComment(Indicators!T78)</f>
        <v/>
      </c>
      <c r="U78" s="187" t="str">
        <f>getComment(Indicators!U78)</f>
        <v xml:space="preserve">C-section deliveries at sub county level in Mandera only started October 2014
https://www.facebook.com/permalink.php?story_fbid=349598565221236&amp;id=168635219984239
</v>
      </c>
      <c r="V78" s="187" t="str">
        <f>getComment(Indicators!V78)</f>
        <v/>
      </c>
      <c r="W78" s="187" t="str">
        <f>getComment(Indicators!W78)</f>
        <v/>
      </c>
      <c r="X78" s="187" t="str">
        <f>getComment(Indicators!X78)</f>
        <v/>
      </c>
      <c r="Y78" s="187" t="str">
        <f>getComment(Indicators!Y78)</f>
        <v>KNBS, SID 2013 - Exploring Kenya's Inequality, Mandera County Report http://inequalities.sidint.net/kenya/wp-content/uploads/sites/2/2013/09/Mandera.pdf Table 24.9 Page 39</v>
      </c>
      <c r="Z78" s="187" t="str">
        <f>getComment(Indicators!Z78)</f>
        <v/>
      </c>
      <c r="AA78" s="187" t="str">
        <f>getComment(Indicators!AA78)</f>
        <v/>
      </c>
      <c r="AB78" s="187" t="str">
        <f>getComment(Indicators!AB78)</f>
        <v/>
      </c>
      <c r="AC78" s="187" t="str">
        <f>getComment(Indicators!AC78)</f>
        <v/>
      </c>
      <c r="AD78" s="187" t="str">
        <f>getComment(Indicators!AD78)</f>
        <v/>
      </c>
      <c r="AE78" s="187" t="str">
        <f>getComment(Indicators!AE78)</f>
        <v/>
      </c>
      <c r="AF78" s="187" t="str">
        <f>getComment(Indicators!AF78)</f>
        <v/>
      </c>
      <c r="AG78" s="187" t="str">
        <f>getComment(Indicators!AG78)</f>
        <v/>
      </c>
      <c r="AH78" s="187" t="str">
        <f>getComment(Indicators!AH78)</f>
        <v/>
      </c>
      <c r="AI78" s="191"/>
      <c r="AJ78" s="75"/>
      <c r="AK78" s="75"/>
      <c r="AL78" s="75"/>
      <c r="AM78" s="75"/>
    </row>
    <row r="79" spans="1:43" ht="157.5" x14ac:dyDescent="0.25">
      <c r="A79" s="106" t="s">
        <v>106</v>
      </c>
      <c r="B79" s="106" t="s">
        <v>107</v>
      </c>
      <c r="C79" s="106" t="s">
        <v>108</v>
      </c>
      <c r="D79" s="106" t="s">
        <v>112</v>
      </c>
      <c r="E79" s="106" t="s">
        <v>111</v>
      </c>
      <c r="F79" s="187" t="str">
        <f>getComment(Indicators!F79)</f>
        <v/>
      </c>
      <c r="G79" s="187" t="str">
        <f>getComment(Indicators!G79)</f>
        <v>Sitati:
Source: Exploring Kenya's Inequality, KNBS &amp; SID, 2013
http://inequalities.sidint.net/kenya/national/poverty/2/</v>
      </c>
      <c r="H79" s="187" t="str">
        <f>getComment(Indicators!H79)</f>
        <v>Sitati:
Source: Exploring Kenya's Inequality, KNBS &amp; SID, 2013
http://inequalities.sidint.net/kenya/national/poverty/2/</v>
      </c>
      <c r="I79" s="187" t="str">
        <f>getComment(Indicators!I79)</f>
        <v/>
      </c>
      <c r="J79" s="187" t="str">
        <f>getComment(Indicators!J79)</f>
        <v/>
      </c>
      <c r="K79" s="187" t="str">
        <f>getComment(Indicators!K79)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79" s="187" t="str">
        <f>getComment(Indicators!L79)</f>
        <v/>
      </c>
      <c r="M79" s="187" t="str">
        <f>getComment(Indicators!M79)</f>
        <v/>
      </c>
      <c r="N79" s="187" t="str">
        <f>getComment(Indicators!N79)</f>
        <v/>
      </c>
      <c r="O79" s="187" t="str">
        <f>getComment(Indicators!O79)</f>
        <v/>
      </c>
      <c r="P79" s="187" t="str">
        <f>getComment(Indicators!P79)</f>
        <v/>
      </c>
      <c r="Q79" s="187" t="str">
        <f>getComment(Indicators!Q79)</f>
        <v/>
      </c>
      <c r="R79" s="187" t="str">
        <f>getComment(Indicators!R79)</f>
        <v>Sitati:
Source: Exploring Kenya's Inequality, KNBS &amp; SID, 2013
Annex Table 12, Pg16, Col 17
http://inequalities.sidint.net/kenya/wp-content/uploads/sites/3/2013/11/Water%20and%20Sanitation.pdf</v>
      </c>
      <c r="S79" s="187" t="str">
        <f>getComment(Indicators!S79)</f>
        <v>Sitati:
Source: Exploring Kenya's Inequality, KNBS &amp; SID, 2013
Annex Table 15, pg 67, Col 6
http://inequalities.sidint.net/kenya/wp-content/uploads/sites/3/2013/11/Water%20and%20Sanitation.pdf</v>
      </c>
      <c r="T79" s="187" t="str">
        <f>getComment(Indicators!T79)</f>
        <v/>
      </c>
      <c r="U79" s="187" t="str">
        <f>getComment(Indicators!U79)</f>
        <v xml:space="preserve">C-section deliveries at sub county level in Mandera only started October 2014
https://www.facebook.com/permalink.php?story_fbid=349598565221236&amp;id=168635219984239
</v>
      </c>
      <c r="V79" s="187" t="str">
        <f>getComment(Indicators!V79)</f>
        <v/>
      </c>
      <c r="W79" s="187" t="str">
        <f>getComment(Indicators!W79)</f>
        <v/>
      </c>
      <c r="X79" s="187" t="str">
        <f>getComment(Indicators!X79)</f>
        <v/>
      </c>
      <c r="Y79" s="187" t="str">
        <f>getComment(Indicators!Y79)</f>
        <v>KNBS, SID 2013 - Exploring Kenya's Inequality, Mandera County Report http://inequalities.sidint.net/kenya/wp-content/uploads/sites/2/2013/09/Mandera.pdf Table 24.9 Page 39</v>
      </c>
      <c r="Z79" s="187" t="str">
        <f>getComment(Indicators!Z79)</f>
        <v/>
      </c>
      <c r="AA79" s="187" t="str">
        <f>getComment(Indicators!AA79)</f>
        <v/>
      </c>
      <c r="AB79" s="187" t="str">
        <f>getComment(Indicators!AB79)</f>
        <v/>
      </c>
      <c r="AC79" s="187" t="str">
        <f>getComment(Indicators!AC79)</f>
        <v/>
      </c>
      <c r="AD79" s="187" t="str">
        <f>getComment(Indicators!AD79)</f>
        <v>Sitati:
Ministry of Health, Kenya. Nutrition Situation Analysis in the Arid and Semi Arid Areas, February 2015 - http://www.nutritionhealth.or.ke/files/downloads/Nutrition-Situation-Bulletin-Feb-2015.pdf Annex 2 Page 11</v>
      </c>
      <c r="AE79" s="187" t="str">
        <f>getComment(Indicators!AE79)</f>
        <v>Sitati:
Ministry of Health, Kenya. Nutrition Situation Analysis in the Arid and Semi Arid Areas, February 2015 - http://www.nutritionhealth.or.ke/files/downloads/Nutrition-Situation-Bulletin-Feb-2015.pdf Annex 2 Page 11</v>
      </c>
      <c r="AF79" s="187" t="str">
        <f>getComment(Indicators!AF79)</f>
        <v/>
      </c>
      <c r="AG79" s="187" t="str">
        <f>getComment(Indicators!AG79)</f>
        <v/>
      </c>
      <c r="AH79" s="187" t="str">
        <f>getComment(Indicators!AH79)</f>
        <v/>
      </c>
      <c r="AI79" s="191"/>
      <c r="AJ79" s="75"/>
      <c r="AK79" s="75"/>
      <c r="AL79" s="75"/>
      <c r="AM79" s="75"/>
    </row>
    <row r="80" spans="1:43" ht="157.5" x14ac:dyDescent="0.25">
      <c r="A80" s="106" t="s">
        <v>106</v>
      </c>
      <c r="B80" s="106" t="s">
        <v>107</v>
      </c>
      <c r="C80" s="106" t="s">
        <v>108</v>
      </c>
      <c r="D80" s="106" t="s">
        <v>113</v>
      </c>
      <c r="E80" s="106" t="s">
        <v>111</v>
      </c>
      <c r="F80" s="187" t="str">
        <f>getComment(Indicators!F80)</f>
        <v/>
      </c>
      <c r="G80" s="187" t="str">
        <f>getComment(Indicators!G80)</f>
        <v>Sitati:
Source: Exploring Kenya's Inequality, KNBS &amp; SID, 2013
http://inequalities.sidint.net/kenya/national/poverty/2/</v>
      </c>
      <c r="H80" s="187" t="str">
        <f>getComment(Indicators!H80)</f>
        <v>Sitati:
Source: Exploring Kenya's Inequality, KNBS &amp; SID, 2013
http://inequalities.sidint.net/kenya/national/poverty/2/</v>
      </c>
      <c r="I80" s="187" t="str">
        <f>getComment(Indicators!I80)</f>
        <v/>
      </c>
      <c r="J80" s="187" t="str">
        <f>getComment(Indicators!J80)</f>
        <v/>
      </c>
      <c r="K80" s="187" t="str">
        <f>getComment(Indicators!K80)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0" s="187" t="str">
        <f>getComment(Indicators!L80)</f>
        <v/>
      </c>
      <c r="M80" s="187" t="str">
        <f>getComment(Indicators!M80)</f>
        <v/>
      </c>
      <c r="N80" s="187" t="str">
        <f>getComment(Indicators!N80)</f>
        <v/>
      </c>
      <c r="O80" s="187" t="str">
        <f>getComment(Indicators!O80)</f>
        <v/>
      </c>
      <c r="P80" s="187" t="str">
        <f>getComment(Indicators!P80)</f>
        <v/>
      </c>
      <c r="Q80" s="187" t="str">
        <f>getComment(Indicators!Q80)</f>
        <v/>
      </c>
      <c r="R80" s="187" t="str">
        <f>getComment(Indicators!R80)</f>
        <v>Sitati:
Source: Exploring Kenya's Inequality, KNBS &amp; SID, 2013
Annex Table 12, Pg16, Col 17
http://inequalities.sidint.net/kenya/wp-content/uploads/sites/3/2013/11/Water%20and%20Sanitation.pdf</v>
      </c>
      <c r="S80" s="187" t="str">
        <f>getComment(Indicators!S80)</f>
        <v>Sitati:
Source: Exploring Kenya's Inequality, KNBS &amp; SID, 2013
Annex Table 15, pg 67, Col 6
http://inequalities.sidint.net/kenya/wp-content/uploads/sites/3/2013/11/Water%20and%20Sanitation.pdf</v>
      </c>
      <c r="T80" s="187" t="str">
        <f>getComment(Indicators!T80)</f>
        <v/>
      </c>
      <c r="U80" s="187" t="str">
        <f>getComment(Indicators!U80)</f>
        <v xml:space="preserve">C-section deliveries at sub county level in Mandera only started October 2014
https://www.facebook.com/permalink.php?story_fbid=349598565221236&amp;id=168635219984239
</v>
      </c>
      <c r="V80" s="187" t="str">
        <f>getComment(Indicators!V80)</f>
        <v/>
      </c>
      <c r="W80" s="187" t="str">
        <f>getComment(Indicators!W80)</f>
        <v/>
      </c>
      <c r="X80" s="187" t="str">
        <f>getComment(Indicators!X80)</f>
        <v/>
      </c>
      <c r="Y80" s="187" t="str">
        <f>getComment(Indicators!Y80)</f>
        <v>KNBS, SID 2013 - Exploring Kenya's Inequality, Mandera County Report http://inequalities.sidint.net/kenya/wp-content/uploads/sites/2/2013/09/Mandera.pdf Table 24.9 Page 39</v>
      </c>
      <c r="Z80" s="187" t="str">
        <f>getComment(Indicators!Z80)</f>
        <v/>
      </c>
      <c r="AA80" s="187" t="str">
        <f>getComment(Indicators!AA80)</f>
        <v/>
      </c>
      <c r="AB80" s="187" t="str">
        <f>getComment(Indicators!AB80)</f>
        <v/>
      </c>
      <c r="AC80" s="187" t="str">
        <f>getComment(Indicators!AC80)</f>
        <v/>
      </c>
      <c r="AD80" s="187" t="str">
        <f>getComment(Indicators!AD80)</f>
        <v/>
      </c>
      <c r="AE80" s="187" t="str">
        <f>getComment(Indicators!AE80)</f>
        <v/>
      </c>
      <c r="AF80" s="187" t="str">
        <f>getComment(Indicators!AF80)</f>
        <v/>
      </c>
      <c r="AG80" s="187" t="str">
        <f>getComment(Indicators!AG80)</f>
        <v/>
      </c>
      <c r="AH80" s="187" t="str">
        <f>getComment(Indicators!AH80)</f>
        <v/>
      </c>
      <c r="AI80" s="191"/>
      <c r="AJ80" s="75"/>
      <c r="AK80" s="75"/>
      <c r="AL80" s="75"/>
      <c r="AM80" s="75"/>
    </row>
    <row r="81" spans="1:43" ht="157.5" x14ac:dyDescent="0.25">
      <c r="A81" s="106" t="s">
        <v>106</v>
      </c>
      <c r="B81" s="106" t="s">
        <v>107</v>
      </c>
      <c r="C81" s="106" t="s">
        <v>108</v>
      </c>
      <c r="D81" s="106" t="s">
        <v>114</v>
      </c>
      <c r="E81" s="106" t="s">
        <v>111</v>
      </c>
      <c r="F81" s="187" t="str">
        <f>getComment(Indicators!F81)</f>
        <v/>
      </c>
      <c r="G81" s="187" t="str">
        <f>getComment(Indicators!G81)</f>
        <v>Sitati:
Source: Exploring Kenya's Inequality, KNBS &amp; SID, 2013
http://inequalities.sidint.net/kenya/national/poverty/2/</v>
      </c>
      <c r="H81" s="187" t="str">
        <f>getComment(Indicators!H81)</f>
        <v>Sitati:
Source: Exploring Kenya's Inequality, KNBS &amp; SID, 2013
http://inequalities.sidint.net/kenya/national/poverty/2/</v>
      </c>
      <c r="I81" s="187" t="str">
        <f>getComment(Indicators!I81)</f>
        <v/>
      </c>
      <c r="J81" s="187" t="str">
        <f>getComment(Indicators!J81)</f>
        <v/>
      </c>
      <c r="K81" s="187" t="str">
        <f>getComment(Indicators!K81)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1" s="187" t="str">
        <f>getComment(Indicators!L81)</f>
        <v/>
      </c>
      <c r="M81" s="187" t="str">
        <f>getComment(Indicators!M81)</f>
        <v/>
      </c>
      <c r="N81" s="187" t="str">
        <f>getComment(Indicators!N81)</f>
        <v/>
      </c>
      <c r="O81" s="187" t="str">
        <f>getComment(Indicators!O81)</f>
        <v/>
      </c>
      <c r="P81" s="187" t="str">
        <f>getComment(Indicators!P81)</f>
        <v/>
      </c>
      <c r="Q81" s="187" t="str">
        <f>getComment(Indicators!Q81)</f>
        <v/>
      </c>
      <c r="R81" s="187" t="str">
        <f>getComment(Indicators!R81)</f>
        <v>Sitati:
Source: Exploring Kenya's Inequality, KNBS &amp; SID, 2013
Annex Table 12, Pg16, Col 17
http://inequalities.sidint.net/kenya/wp-content/uploads/sites/3/2013/11/Water%20and%20Sanitation.pdf</v>
      </c>
      <c r="S81" s="187" t="str">
        <f>getComment(Indicators!S81)</f>
        <v>Sitati:
Source: Exploring Kenya's Inequality, KNBS &amp; SID, 2013
Annex Table 15, pg 67, Col 6
http://inequalities.sidint.net/kenya/wp-content/uploads/sites/3/2013/11/Water%20and%20Sanitation.pdf</v>
      </c>
      <c r="T81" s="187" t="str">
        <f>getComment(Indicators!T81)</f>
        <v/>
      </c>
      <c r="U81" s="187" t="str">
        <f>getComment(Indicators!U81)</f>
        <v xml:space="preserve">C-section deliveries at sub county level in Mandera only started October 2014
https://www.facebook.com/permalink.php?story_fbid=349598565221236&amp;id=168635219984239
</v>
      </c>
      <c r="V81" s="187" t="str">
        <f>getComment(Indicators!V81)</f>
        <v/>
      </c>
      <c r="W81" s="187" t="str">
        <f>getComment(Indicators!W81)</f>
        <v/>
      </c>
      <c r="X81" s="187" t="str">
        <f>getComment(Indicators!X81)</f>
        <v/>
      </c>
      <c r="Y81" s="187" t="str">
        <f>getComment(Indicators!Y81)</f>
        <v>KNBS, SID 2013 - Exploring Kenya's Inequality, Mandera County Report http://inequalities.sidint.net/kenya/wp-content/uploads/sites/2/2013/09/Mandera.pdf Table 24.9 Page 39</v>
      </c>
      <c r="Z81" s="187" t="str">
        <f>getComment(Indicators!Z81)</f>
        <v/>
      </c>
      <c r="AA81" s="187" t="str">
        <f>getComment(Indicators!AA81)</f>
        <v/>
      </c>
      <c r="AB81" s="187" t="str">
        <f>getComment(Indicators!AB81)</f>
        <v/>
      </c>
      <c r="AC81" s="187" t="str">
        <f>getComment(Indicators!AC81)</f>
        <v/>
      </c>
      <c r="AD81" s="187" t="str">
        <f>getComment(Indicators!AD81)</f>
        <v/>
      </c>
      <c r="AE81" s="187" t="str">
        <f>getComment(Indicators!AE81)</f>
        <v/>
      </c>
      <c r="AF81" s="187" t="str">
        <f>getComment(Indicators!AF81)</f>
        <v/>
      </c>
      <c r="AG81" s="187" t="str">
        <f>getComment(Indicators!AG81)</f>
        <v/>
      </c>
      <c r="AH81" s="187" t="str">
        <f>getComment(Indicators!AH81)</f>
        <v/>
      </c>
      <c r="AI81" s="191"/>
      <c r="AJ81" s="75"/>
      <c r="AK81" s="75"/>
      <c r="AL81" s="75"/>
      <c r="AM81" s="75"/>
    </row>
    <row r="82" spans="1:43" ht="157.5" x14ac:dyDescent="0.25">
      <c r="A82" s="106" t="s">
        <v>106</v>
      </c>
      <c r="B82" s="106" t="s">
        <v>107</v>
      </c>
      <c r="C82" s="106" t="s">
        <v>108</v>
      </c>
      <c r="D82" s="106" t="s">
        <v>115</v>
      </c>
      <c r="E82" s="106" t="s">
        <v>111</v>
      </c>
      <c r="F82" s="187" t="str">
        <f>getComment(Indicators!F82)</f>
        <v/>
      </c>
      <c r="G82" s="187" t="str">
        <f>getComment(Indicators!G82)</f>
        <v>Sitati:
Source: Exploring Kenya's Inequality, KNBS &amp; SID, 2013
http://inequalities.sidint.net/kenya/national/poverty/2/</v>
      </c>
      <c r="H82" s="187" t="str">
        <f>getComment(Indicators!H82)</f>
        <v>Sitati:
Source: Exploring Kenya's Inequality, KNBS &amp; SID, 2013
http://inequalities.sidint.net/kenya/national/poverty/2/</v>
      </c>
      <c r="I82" s="187" t="str">
        <f>getComment(Indicators!I82)</f>
        <v/>
      </c>
      <c r="J82" s="187" t="str">
        <f>getComment(Indicators!J82)</f>
        <v/>
      </c>
      <c r="K82" s="187" t="str">
        <f>getComment(Indicators!K82)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2" s="187" t="str">
        <f>getComment(Indicators!L82)</f>
        <v/>
      </c>
      <c r="M82" s="187" t="str">
        <f>getComment(Indicators!M82)</f>
        <v/>
      </c>
      <c r="N82" s="187" t="str">
        <f>getComment(Indicators!N82)</f>
        <v/>
      </c>
      <c r="O82" s="187" t="str">
        <f>getComment(Indicators!O82)</f>
        <v/>
      </c>
      <c r="P82" s="187" t="str">
        <f>getComment(Indicators!P82)</f>
        <v/>
      </c>
      <c r="Q82" s="187" t="str">
        <f>getComment(Indicators!Q82)</f>
        <v/>
      </c>
      <c r="R82" s="187" t="str">
        <f>getComment(Indicators!R82)</f>
        <v>Sitati:
Source: Exploring Kenya's Inequality, KNBS &amp; SID, 2013
Annex Table 12, Pg16, Col 17
http://inequalities.sidint.net/kenya/wp-content/uploads/sites/3/2013/11/Water%20and%20Sanitation.pdf</v>
      </c>
      <c r="S82" s="187" t="str">
        <f>getComment(Indicators!S82)</f>
        <v>Sitati:
Source: Exploring Kenya's Inequality, KNBS &amp; SID, 2013
Annex Table 15, pg 67, Col 6
http://inequalities.sidint.net/kenya/wp-content/uploads/sites/3/2013/11/Water%20and%20Sanitation.pdf</v>
      </c>
      <c r="T82" s="187" t="str">
        <f>getComment(Indicators!T82)</f>
        <v/>
      </c>
      <c r="U82" s="187" t="str">
        <f>getComment(Indicators!U82)</f>
        <v xml:space="preserve">C-section deliveries at sub county level in Mandera only started October 2014
https://www.facebook.com/permalink.php?story_fbid=349598565221236&amp;id=168635219984239
</v>
      </c>
      <c r="V82" s="187" t="str">
        <f>getComment(Indicators!V82)</f>
        <v/>
      </c>
      <c r="W82" s="187" t="str">
        <f>getComment(Indicators!W82)</f>
        <v/>
      </c>
      <c r="X82" s="187" t="str">
        <f>getComment(Indicators!X82)</f>
        <v/>
      </c>
      <c r="Y82" s="187" t="str">
        <f>getComment(Indicators!Y82)</f>
        <v>KNBS, SID 2013 - Exploring Kenya's Inequality, Mandera County Report http://inequalities.sidint.net/kenya/wp-content/uploads/sites/2/2013/09/Mandera.pdf Table 24.9 Page 39</v>
      </c>
      <c r="Z82" s="187" t="str">
        <f>getComment(Indicators!Z82)</f>
        <v/>
      </c>
      <c r="AA82" s="187" t="str">
        <f>getComment(Indicators!AA82)</f>
        <v/>
      </c>
      <c r="AB82" s="187" t="str">
        <f>getComment(Indicators!AB82)</f>
        <v/>
      </c>
      <c r="AC82" s="187" t="str">
        <f>getComment(Indicators!AC82)</f>
        <v/>
      </c>
      <c r="AD82" s="187" t="str">
        <f>getComment(Indicators!AD82)</f>
        <v>Sitati:
Ministry of Health, Kenya. Nutrition Situation Analysis in the Arid and Semi Arid Areas, February 2015 - http://www.nutritionhealth.or.ke/files/downloads/Nutrition-Situation-Bulletin-Feb-2015.pdf Annex 2 Page 11</v>
      </c>
      <c r="AE82" s="187" t="str">
        <f>getComment(Indicators!AE82)</f>
        <v>Sitati:
Ministry of Health, Kenya. Nutrition Situation Analysis in the Arid and Semi Arid Areas, February 2015 - http://www.nutritionhealth.or.ke/files/downloads/Nutrition-Situation-Bulletin-Feb-2015.pdf Annex 2 Page 11</v>
      </c>
      <c r="AF82" s="187" t="str">
        <f>getComment(Indicators!AF82)</f>
        <v/>
      </c>
      <c r="AG82" s="187" t="str">
        <f>getComment(Indicators!AG82)</f>
        <v/>
      </c>
      <c r="AH82" s="187" t="str">
        <f>getComment(Indicators!AH82)</f>
        <v/>
      </c>
      <c r="AI82" s="191"/>
      <c r="AJ82" s="75"/>
      <c r="AK82" s="75"/>
      <c r="AL82" s="75"/>
      <c r="AM82" s="75"/>
    </row>
    <row r="83" spans="1:43" ht="157.5" x14ac:dyDescent="0.25">
      <c r="A83" s="106" t="s">
        <v>106</v>
      </c>
      <c r="B83" s="106" t="s">
        <v>107</v>
      </c>
      <c r="C83" s="106" t="s">
        <v>108</v>
      </c>
      <c r="D83" s="106" t="s">
        <v>116</v>
      </c>
      <c r="E83" s="106" t="s">
        <v>111</v>
      </c>
      <c r="F83" s="187" t="str">
        <f>getComment(Indicators!F83)</f>
        <v/>
      </c>
      <c r="G83" s="187" t="str">
        <f>getComment(Indicators!G83)</f>
        <v>Sitati:
Source: Exploring Kenya's Inequality, KNBS &amp; SID, 2013
http://inequalities.sidint.net/kenya/national/poverty/2/</v>
      </c>
      <c r="H83" s="187" t="str">
        <f>getComment(Indicators!H83)</f>
        <v>Sitati:
Source: Exploring Kenya's Inequality, KNBS &amp; SID, 2013
http://inequalities.sidint.net/kenya/national/poverty/2/</v>
      </c>
      <c r="I83" s="187" t="str">
        <f>getComment(Indicators!I83)</f>
        <v/>
      </c>
      <c r="J83" s="187" t="str">
        <f>getComment(Indicators!J83)</f>
        <v/>
      </c>
      <c r="K83" s="187" t="str">
        <f>getComment(Indicators!K83)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3" s="187" t="str">
        <f>getComment(Indicators!L83)</f>
        <v/>
      </c>
      <c r="M83" s="187" t="str">
        <f>getComment(Indicators!M83)</f>
        <v/>
      </c>
      <c r="N83" s="187" t="str">
        <f>getComment(Indicators!N83)</f>
        <v/>
      </c>
      <c r="O83" s="187" t="str">
        <f>getComment(Indicators!O83)</f>
        <v/>
      </c>
      <c r="P83" s="187" t="str">
        <f>getComment(Indicators!P83)</f>
        <v/>
      </c>
      <c r="Q83" s="187" t="str">
        <f>getComment(Indicators!Q83)</f>
        <v/>
      </c>
      <c r="R83" s="187" t="str">
        <f>getComment(Indicators!R83)</f>
        <v>Sitati:
Source: Exploring Kenya's Inequality, KNBS &amp; SID, 2013
Annex Table 12, Pg16, Col 17
http://inequalities.sidint.net/kenya/wp-content/uploads/sites/3/2013/11/Water%20and%20Sanitation.pdf</v>
      </c>
      <c r="S83" s="187" t="str">
        <f>getComment(Indicators!S83)</f>
        <v>Sitati:
Source: Exploring Kenya's Inequality, KNBS &amp; SID, 2013
Annex Table 15, pg 67, Col 6
http://inequalities.sidint.net/kenya/wp-content/uploads/sites/3/2013/11/Water%20and%20Sanitation.pdf</v>
      </c>
      <c r="T83" s="187" t="str">
        <f>getComment(Indicators!T83)</f>
        <v/>
      </c>
      <c r="U83" s="187" t="str">
        <f>getComment(Indicators!U83)</f>
        <v xml:space="preserve">C-section deliveries at sub county level in Mandera only started October 2014
https://www.facebook.com/permalink.php?story_fbid=349598565221236&amp;id=168635219984239
</v>
      </c>
      <c r="V83" s="187" t="str">
        <f>getComment(Indicators!V83)</f>
        <v/>
      </c>
      <c r="W83" s="187" t="str">
        <f>getComment(Indicators!W83)</f>
        <v/>
      </c>
      <c r="X83" s="187" t="str">
        <f>getComment(Indicators!X83)</f>
        <v/>
      </c>
      <c r="Y83" s="187" t="str">
        <f>getComment(Indicators!Y83)</f>
        <v>KNBS, SID 2013 - Exploring Kenya's Inequality, Mandera County Report http://inequalities.sidint.net/kenya/wp-content/uploads/sites/2/2013/09/Mandera.pdf Table 24.9 Page 39</v>
      </c>
      <c r="Z83" s="187" t="str">
        <f>getComment(Indicators!Z83)</f>
        <v/>
      </c>
      <c r="AA83" s="187" t="str">
        <f>getComment(Indicators!AA83)</f>
        <v/>
      </c>
      <c r="AB83" s="187" t="str">
        <f>getComment(Indicators!AB83)</f>
        <v/>
      </c>
      <c r="AC83" s="187" t="str">
        <f>getComment(Indicators!AC83)</f>
        <v/>
      </c>
      <c r="AD83" s="187" t="str">
        <f>getComment(Indicators!AD83)</f>
        <v/>
      </c>
      <c r="AE83" s="187" t="str">
        <f>getComment(Indicators!AE83)</f>
        <v/>
      </c>
      <c r="AF83" s="187" t="str">
        <f>getComment(Indicators!AF83)</f>
        <v/>
      </c>
      <c r="AG83" s="187" t="str">
        <f>getComment(Indicators!AG83)</f>
        <v/>
      </c>
      <c r="AH83" s="187" t="str">
        <f>getComment(Indicators!AH83)</f>
        <v/>
      </c>
      <c r="AI83" s="191"/>
      <c r="AJ83" s="75"/>
      <c r="AK83" s="75"/>
      <c r="AL83" s="75"/>
      <c r="AM83" s="75"/>
    </row>
    <row r="84" spans="1:43" s="20" customFormat="1" ht="213.75" x14ac:dyDescent="0.25">
      <c r="A84" s="107" t="s">
        <v>106</v>
      </c>
      <c r="B84" s="107" t="s">
        <v>107</v>
      </c>
      <c r="C84" s="107" t="s">
        <v>117</v>
      </c>
      <c r="D84" s="107"/>
      <c r="E84" s="107"/>
      <c r="F84" s="187" t="str">
        <f>getComment(Indicators!F84)</f>
        <v xml:space="preserve">OCHA ROEA, Kenya MPI per County (Data sourced from UNDP)
https://data.hdx.rwlabs.org/dataset/kenya-multi-dimensional-poverty-index-mpi-per-county
</v>
      </c>
      <c r="G84" s="187" t="str">
        <f>getComment(Indicators!G84)</f>
        <v>OCHA User:
Source: KIRA - Wajir Secondary Data Review
Original Source: Basic Report on Well Being in Kenya KIHBS 2005/2006</v>
      </c>
      <c r="H84" s="187" t="str">
        <f>getComment(Indicators!H84)</f>
        <v/>
      </c>
      <c r="I84" s="187" t="str">
        <f>getComment(Indicators!I84)</f>
        <v/>
      </c>
      <c r="J84" s="187" t="str">
        <f>getComment(Indicators!J84)</f>
        <v/>
      </c>
      <c r="K84" s="187" t="str">
        <f>getComment(Indicators!K84)</f>
        <v xml:space="preserve">Wajir County Integrated Development Plan http://devolutionhub.or.ke/blog/2015/03/wajir-county-intergrated-development-plan-2013 Annexure A, Page 268
</v>
      </c>
      <c r="L84" s="187" t="str">
        <f>getComment(Indicators!L84)</f>
        <v/>
      </c>
      <c r="M84" s="187" t="str">
        <f>getComment(Indicators!M84)</f>
        <v/>
      </c>
      <c r="N84" s="187" t="str">
        <f>getComment(Indicators!N84)</f>
        <v>Wajir County Integrated Development Plan http://devolutionhub.or.ke/blog/2015/03/wajir-county-intergrated-development-plan-2013 Annexure A, Page 269</v>
      </c>
      <c r="O84" s="187" t="str">
        <f>getComment(Indicators!O84)</f>
        <v/>
      </c>
      <c r="P84" s="187" t="str">
        <f>getComment(Indicators!P84)</f>
        <v/>
      </c>
      <c r="Q84" s="187" t="str">
        <f>getComment(Indicators!Q84)</f>
        <v>OCHA User:
Source: 
Wajir County Integrated Development plan</v>
      </c>
      <c r="R84" s="187" t="str">
        <f>getComment(Indicators!R84)</f>
        <v xml:space="preserve">Computed from:
Wajir County Integrated Development Plan 2013 http://devolutionhub.or.ke/blog/2015/03/wajir-county-intergrated-development-plan-2013 Annexure A, Page 260
HHs w access to potable water - 37,201
Total HHs 88,574
</v>
      </c>
      <c r="S84" s="187" t="str">
        <f>getComment(Indicators!S84)</f>
        <v xml:space="preserve">Wajir County Integrated Development Plan 2013 http://devolutionhub.or.ke/blog/2015/03/wajir-county-intergrated-development-plan-2013 Annexure A, Page 271
</v>
      </c>
      <c r="T84" s="187" t="str">
        <f>getComment(Indicators!T84)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v>
      </c>
      <c r="U84" s="187" t="str">
        <f>getComment(Indicators!U84)</f>
        <v/>
      </c>
      <c r="V84" s="187" t="str">
        <f>getComment(Indicators!V84)</f>
        <v/>
      </c>
      <c r="W84" s="187" t="str">
        <f>getComment(Indicators!W84)</f>
        <v xml:space="preserve">Wajir County Integrated Development Plan http://devolutionhub.or.ke/blog/2015/03/wajir-county-intergrated-development-plan-2013 Annexure A, Page 260
</v>
      </c>
      <c r="X84" s="187" t="str">
        <f>getComment(Indicators!X84)</f>
        <v xml:space="preserve">Sitati:
Commission for Revenue Allocation, Kenya County Fact Sheets 2013 - https://www.opendata.go.ke/download/qg44-68h8/application/pdf Page 25
</v>
      </c>
      <c r="Y84" s="187" t="str">
        <f>getComment(Indicators!Y84)</f>
        <v xml:space="preserve">Wajir County Integrated Development Plan 2013, http://devolutionhub.or.ke/blog/2015/03/wajir-county-intergrated-development-plan-2013 Annexure A, Page 272 
</v>
      </c>
      <c r="Z84" s="187" t="str">
        <f>getComment(Indicators!Z84)</f>
        <v>Wajir County Development Plan 2013-2017 http://devolutionhub.or.ke/blog/2015/03/wajir-county-intergrated-development-plan-2013 Annexure A Pg 260</v>
      </c>
      <c r="AA84" s="187" t="str">
        <f>getComment(Indicators!AA84)</f>
        <v xml:space="preserve">Wajir County Development Plan 2013-2017 http://devolutionhub.or.ke/blog/2015/03/wajir-county-intergrated-development-plan-2013 Annexure A Pg 260
</v>
      </c>
      <c r="AB84" s="187" t="str">
        <f>getComment(Indicators!AB84)</f>
        <v xml:space="preserve">Wajir County Development Plan 2013-2017 http://devolutionhub.or.ke/blog/2015/03/wajir-county-intergrated-development-plan-2013 Annexure A Pg 260
</v>
      </c>
      <c r="AC84" s="187" t="str">
        <f>getComment(Indicators!AC84)</f>
        <v>Kenya Demographic Health Survey 2014 http://www.knbs.or.ke/index.php?option=com_phocadownload&amp;view=category&amp;download=718:kenya-demographic-health-survey-2014-key-indicators-report&amp;id=125:kenya-demographic-health-survey-2014&amp;Itemid=599 Table 3.21 Pg 37</v>
      </c>
      <c r="AD84" s="187" t="str">
        <f>getComment(Indicators!AD84)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3.31 Pg 37
</v>
      </c>
      <c r="AE84" s="187" t="str">
        <f>getComment(Indicators!AE84)</f>
        <v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F84" s="187" t="str">
        <f>getComment(Indicators!AF84)</f>
        <v>Sitati:
GoK 2014 Short Rains Assessment Report - http://www.ipcinfo.org/fileadmin/user_upload/ipcinfo/docs/Kenya%20Short%20Rains%20Assessment%20Feb2015.pdf Section4.6 Page 49</v>
      </c>
      <c r="AG84" s="187" t="str">
        <f>getComment(Indicators!AG84)</f>
        <v/>
      </c>
      <c r="AH84" s="187" t="str">
        <f>getComment(Indicators!AH84)</f>
        <v xml:space="preserve">UNHCR Kenya Factsheet, February 2015 http://www.unhcr.org/524d84b99.html Page 2
</v>
      </c>
      <c r="AI84" s="190"/>
      <c r="AJ84" s="74"/>
      <c r="AK84" s="74"/>
      <c r="AL84" s="74"/>
      <c r="AM84" s="74"/>
      <c r="AQ84" s="117"/>
    </row>
    <row r="85" spans="1:43" ht="157.5" x14ac:dyDescent="0.25">
      <c r="A85" s="106" t="s">
        <v>106</v>
      </c>
      <c r="B85" s="106" t="s">
        <v>107</v>
      </c>
      <c r="C85" s="106" t="s">
        <v>117</v>
      </c>
      <c r="D85" s="106" t="s">
        <v>118</v>
      </c>
      <c r="E85" s="106" t="s">
        <v>111</v>
      </c>
      <c r="F85" s="187" t="str">
        <f>getComment(Indicators!F85)</f>
        <v/>
      </c>
      <c r="G85" s="187" t="str">
        <f>getComment(Indicators!G85)</f>
        <v>Sitati:
Source: Exploring Kenya's Inequality, KNBS &amp; SID, 2013
http://inequalities.sidint.net/kenya/national/poverty/2/</v>
      </c>
      <c r="H85" s="187" t="str">
        <f>getComment(Indicators!H85)</f>
        <v>Sitati:
Source: Exploring Kenya's Inequality, KNBS &amp; SID, 2013
http://inequalities.sidint.net/kenya/national/poverty/2/</v>
      </c>
      <c r="I85" s="187" t="str">
        <f>getComment(Indicators!I85)</f>
        <v/>
      </c>
      <c r="J85" s="187" t="str">
        <f>getComment(Indicators!J85)</f>
        <v/>
      </c>
      <c r="K85" s="187" t="str">
        <f>getComment(Indicators!K85)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5" s="187" t="str">
        <f>getComment(Indicators!L85)</f>
        <v/>
      </c>
      <c r="M85" s="187" t="str">
        <f>getComment(Indicators!M85)</f>
        <v/>
      </c>
      <c r="N85" s="187" t="str">
        <f>getComment(Indicators!N85)</f>
        <v/>
      </c>
      <c r="O85" s="187" t="str">
        <f>getComment(Indicators!O85)</f>
        <v/>
      </c>
      <c r="P85" s="187" t="str">
        <f>getComment(Indicators!P85)</f>
        <v/>
      </c>
      <c r="Q85" s="187" t="str">
        <f>getComment(Indicators!Q85)</f>
        <v/>
      </c>
      <c r="R85" s="187" t="str">
        <f>getComment(Indicators!R85)</f>
        <v>Sitati:
Source: Exploring Kenya's Inequality, KNBS &amp; SID, 2013
Annex Table 12, Pg16, Col 17
http://inequalities.sidint.net/kenya/wp-content/uploads/sites/3/2013/11/Water%20and%20Sanitation.pdf</v>
      </c>
      <c r="S85" s="187" t="str">
        <f>getComment(Indicators!S85)</f>
        <v>Sitati:
Source: Exploring Kenya's Inequality, KNBS &amp; SID, 2013
Annex Table 15, pg 67, Col 6
http://inequalities.sidint.net/kenya/wp-content/uploads/sites/3/2013/11/Water%20and%20Sanitation.pdf</v>
      </c>
      <c r="T85" s="187" t="str">
        <f>getComment(Indicators!T85)</f>
        <v/>
      </c>
      <c r="U85" s="187" t="str">
        <f>getComment(Indicators!U85)</f>
        <v/>
      </c>
      <c r="V85" s="187" t="str">
        <f>getComment(Indicators!V85)</f>
        <v/>
      </c>
      <c r="W85" s="187" t="str">
        <f>getComment(Indicators!W85)</f>
        <v/>
      </c>
      <c r="X85" s="187" t="str">
        <f>getComment(Indicators!X85)</f>
        <v/>
      </c>
      <c r="Y85" s="187" t="str">
        <f>getComment(Indicators!Y85)</f>
        <v>Sitati:
KNBS, SID, 2013 Exploring Kenya's Inequality - http://inequalities.sidint.net/kenya/wp-content/uploads/sites/2/2013/09/Wajir.pdf Table 46.9 Page 40</v>
      </c>
      <c r="Z85" s="187" t="str">
        <f>getComment(Indicators!Z85)</f>
        <v/>
      </c>
      <c r="AA85" s="187" t="str">
        <f>getComment(Indicators!AA85)</f>
        <v/>
      </c>
      <c r="AB85" s="187" t="str">
        <f>getComment(Indicators!AB85)</f>
        <v/>
      </c>
      <c r="AC85" s="187" t="str">
        <f>getComment(Indicators!AC85)</f>
        <v/>
      </c>
      <c r="AD85" s="187" t="str">
        <f>getComment(Indicators!AD85)</f>
        <v>Sitati:
Ministry of Health, Kenya. Nutrition Situation Analysis in the Arid and Semi Arid Areas, February 2015 - http://www.nutritionhealth.or.ke/files/downloads/Nutrition-Situation-Bulletin-Feb-2015.pdf Annex 1 Page 10</v>
      </c>
      <c r="AE85" s="187" t="str">
        <f>getComment(Indicators!AE85)</f>
        <v>Sitati:
Ministry of Health, Kenya. Nutrition Situation Analysis in the Arid and Semi Arid Areas, February 2015 - http://www.nutritionhealth.or.ke/files/downloads/Nutrition-Situation-Bulletin-Feb-2015.pdf Annex 1 Page 10</v>
      </c>
      <c r="AF85" s="187" t="str">
        <f>getComment(Indicators!AF85)</f>
        <v/>
      </c>
      <c r="AG85" s="187" t="str">
        <f>getComment(Indicators!AG85)</f>
        <v/>
      </c>
      <c r="AH85" s="187" t="str">
        <f>getComment(Indicators!AH85)</f>
        <v/>
      </c>
      <c r="AI85" s="191"/>
      <c r="AJ85" s="75"/>
      <c r="AK85" s="75"/>
      <c r="AL85" s="75"/>
      <c r="AM85" s="75"/>
    </row>
    <row r="86" spans="1:43" ht="157.5" x14ac:dyDescent="0.25">
      <c r="A86" s="106" t="s">
        <v>106</v>
      </c>
      <c r="B86" s="106" t="s">
        <v>107</v>
      </c>
      <c r="C86" s="106" t="s">
        <v>117</v>
      </c>
      <c r="D86" s="106" t="s">
        <v>119</v>
      </c>
      <c r="E86" s="106" t="s">
        <v>111</v>
      </c>
      <c r="F86" s="187" t="str">
        <f>getComment(Indicators!F86)</f>
        <v/>
      </c>
      <c r="G86" s="187" t="str">
        <f>getComment(Indicators!G86)</f>
        <v>Sitati:
Source: Exploring Kenya's Inequality, KNBS &amp; SID, 2013
http://inequalities.sidint.net/kenya/national/poverty/2/</v>
      </c>
      <c r="H86" s="187" t="str">
        <f>getComment(Indicators!H86)</f>
        <v>Sitati:
Source: Exploring Kenya's Inequality, KNBS &amp; SID, 2013
http://inequalities.sidint.net/kenya/national/poverty/2/</v>
      </c>
      <c r="I86" s="187" t="str">
        <f>getComment(Indicators!I86)</f>
        <v/>
      </c>
      <c r="J86" s="187" t="str">
        <f>getComment(Indicators!J86)</f>
        <v/>
      </c>
      <c r="K86" s="187" t="str">
        <f>getComment(Indicators!K86)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6" s="187" t="str">
        <f>getComment(Indicators!L86)</f>
        <v/>
      </c>
      <c r="M86" s="187" t="str">
        <f>getComment(Indicators!M86)</f>
        <v/>
      </c>
      <c r="N86" s="187" t="str">
        <f>getComment(Indicators!N86)</f>
        <v/>
      </c>
      <c r="O86" s="187" t="str">
        <f>getComment(Indicators!O86)</f>
        <v/>
      </c>
      <c r="P86" s="187" t="str">
        <f>getComment(Indicators!P86)</f>
        <v/>
      </c>
      <c r="Q86" s="187" t="str">
        <f>getComment(Indicators!Q86)</f>
        <v/>
      </c>
      <c r="R86" s="187" t="str">
        <f>getComment(Indicators!R86)</f>
        <v>Sitati:
Source: Exploring Kenya's Inequality, KNBS &amp; SID, 2013
Annex Table 12, Pg16, Col 17
http://inequalities.sidint.net/kenya/wp-content/uploads/sites/3/2013/11/Water%20and%20Sanitation.pdf</v>
      </c>
      <c r="S86" s="187" t="str">
        <f>getComment(Indicators!S86)</f>
        <v>Sitati:
Source: Exploring Kenya's Inequality, KNBS &amp; SID, 2013
Annex Table 15, pg 67, Col 6
http://inequalities.sidint.net/kenya/wp-content/uploads/sites/3/2013/11/Water%20and%20Sanitation.pdf</v>
      </c>
      <c r="T86" s="187" t="str">
        <f>getComment(Indicators!T86)</f>
        <v/>
      </c>
      <c r="U86" s="187" t="str">
        <f>getComment(Indicators!U86)</f>
        <v/>
      </c>
      <c r="V86" s="187" t="str">
        <f>getComment(Indicators!V86)</f>
        <v/>
      </c>
      <c r="W86" s="187" t="str">
        <f>getComment(Indicators!W86)</f>
        <v/>
      </c>
      <c r="X86" s="187" t="str">
        <f>getComment(Indicators!X86)</f>
        <v/>
      </c>
      <c r="Y86" s="187" t="str">
        <f>getComment(Indicators!Y86)</f>
        <v>Sitati:
KNBS, SID, 2013 Exploring Kenya's Inequality - http://inequalities.sidint.net/kenya/wp-content/uploads/sites/2/2013/09/Wajir.pdf Table 46.9 Page 40</v>
      </c>
      <c r="Z86" s="187" t="str">
        <f>getComment(Indicators!Z86)</f>
        <v/>
      </c>
      <c r="AA86" s="187" t="str">
        <f>getComment(Indicators!AA86)</f>
        <v/>
      </c>
      <c r="AB86" s="187" t="str">
        <f>getComment(Indicators!AB86)</f>
        <v/>
      </c>
      <c r="AC86" s="187" t="str">
        <f>getComment(Indicators!AC86)</f>
        <v/>
      </c>
      <c r="AD86" s="187" t="str">
        <f>getComment(Indicators!AD86)</f>
        <v/>
      </c>
      <c r="AE86" s="187" t="str">
        <f>getComment(Indicators!AE86)</f>
        <v/>
      </c>
      <c r="AF86" s="187" t="str">
        <f>getComment(Indicators!AF86)</f>
        <v/>
      </c>
      <c r="AG86" s="187" t="str">
        <f>getComment(Indicators!AG86)</f>
        <v/>
      </c>
      <c r="AH86" s="187" t="str">
        <f>getComment(Indicators!AH86)</f>
        <v/>
      </c>
      <c r="AI86" s="191"/>
      <c r="AJ86" s="75"/>
      <c r="AK86" s="75"/>
      <c r="AL86" s="75"/>
      <c r="AM86" s="75"/>
    </row>
    <row r="87" spans="1:43" ht="157.5" x14ac:dyDescent="0.25">
      <c r="A87" s="106" t="s">
        <v>106</v>
      </c>
      <c r="B87" s="106" t="s">
        <v>107</v>
      </c>
      <c r="C87" s="106" t="s">
        <v>117</v>
      </c>
      <c r="D87" s="106" t="s">
        <v>120</v>
      </c>
      <c r="E87" s="106" t="s">
        <v>111</v>
      </c>
      <c r="F87" s="187" t="str">
        <f>getComment(Indicators!F87)</f>
        <v/>
      </c>
      <c r="G87" s="187" t="str">
        <f>getComment(Indicators!G87)</f>
        <v>Sitati:
Source: Exploring Kenya's Inequality, KNBS &amp; SID, 2013
http://inequalities.sidint.net/kenya/national/poverty/2/</v>
      </c>
      <c r="H87" s="187" t="str">
        <f>getComment(Indicators!H87)</f>
        <v>Sitati:
Source: Exploring Kenya's Inequality, KNBS &amp; SID, 2013
http://inequalities.sidint.net/kenya/national/poverty/2/</v>
      </c>
      <c r="I87" s="187" t="str">
        <f>getComment(Indicators!I87)</f>
        <v/>
      </c>
      <c r="J87" s="187" t="str">
        <f>getComment(Indicators!J87)</f>
        <v/>
      </c>
      <c r="K87" s="187" t="str">
        <f>getComment(Indicators!K87)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7" s="187" t="str">
        <f>getComment(Indicators!L87)</f>
        <v/>
      </c>
      <c r="M87" s="187" t="str">
        <f>getComment(Indicators!M87)</f>
        <v/>
      </c>
      <c r="N87" s="187" t="str">
        <f>getComment(Indicators!N87)</f>
        <v/>
      </c>
      <c r="O87" s="187" t="str">
        <f>getComment(Indicators!O87)</f>
        <v/>
      </c>
      <c r="P87" s="187" t="str">
        <f>getComment(Indicators!P87)</f>
        <v/>
      </c>
      <c r="Q87" s="187" t="str">
        <f>getComment(Indicators!Q87)</f>
        <v/>
      </c>
      <c r="R87" s="187" t="str">
        <f>getComment(Indicators!R87)</f>
        <v>Sitati:
Source: Exploring Kenya's Inequality, KNBS &amp; SID, 2013
Annex Table 12, Pg16, Col 17
http://inequalities.sidint.net/kenya/wp-content/uploads/sites/3/2013/11/Water%20and%20Sanitation.pdf</v>
      </c>
      <c r="S87" s="187" t="str">
        <f>getComment(Indicators!S87)</f>
        <v>Sitati:
Source: Exploring Kenya's Inequality, KNBS &amp; SID, 2013
Annex Table 15, pg 67, Col 6
http://inequalities.sidint.net/kenya/wp-content/uploads/sites/3/2013/11/Water%20and%20Sanitation.pdf</v>
      </c>
      <c r="T87" s="187" t="str">
        <f>getComment(Indicators!T87)</f>
        <v/>
      </c>
      <c r="U87" s="187" t="str">
        <f>getComment(Indicators!U87)</f>
        <v/>
      </c>
      <c r="V87" s="187" t="str">
        <f>getComment(Indicators!V87)</f>
        <v/>
      </c>
      <c r="W87" s="187" t="str">
        <f>getComment(Indicators!W87)</f>
        <v/>
      </c>
      <c r="X87" s="187" t="str">
        <f>getComment(Indicators!X87)</f>
        <v/>
      </c>
      <c r="Y87" s="187" t="str">
        <f>getComment(Indicators!Y87)</f>
        <v>Sitati:
KNBS, SID, 2013 Exploring Kenya's Inequality - http://inequalities.sidint.net/kenya/wp-content/uploads/sites/2/2013/09/Wajir.pdf Table 46.9 Page 40</v>
      </c>
      <c r="Z87" s="187" t="str">
        <f>getComment(Indicators!Z87)</f>
        <v/>
      </c>
      <c r="AA87" s="187" t="str">
        <f>getComment(Indicators!AA87)</f>
        <v/>
      </c>
      <c r="AB87" s="187" t="str">
        <f>getComment(Indicators!AB87)</f>
        <v/>
      </c>
      <c r="AC87" s="187" t="str">
        <f>getComment(Indicators!AC87)</f>
        <v/>
      </c>
      <c r="AD87" s="187" t="str">
        <f>getComment(Indicators!AD87)</f>
        <v/>
      </c>
      <c r="AE87" s="187" t="str">
        <f>getComment(Indicators!AE87)</f>
        <v/>
      </c>
      <c r="AF87" s="187" t="str">
        <f>getComment(Indicators!AF87)</f>
        <v/>
      </c>
      <c r="AG87" s="187" t="str">
        <f>getComment(Indicators!AG87)</f>
        <v/>
      </c>
      <c r="AH87" s="187" t="str">
        <f>getComment(Indicators!AH87)</f>
        <v/>
      </c>
      <c r="AI87" s="191"/>
      <c r="AJ87" s="75"/>
      <c r="AK87" s="75"/>
      <c r="AL87" s="75"/>
      <c r="AM87" s="75"/>
    </row>
    <row r="88" spans="1:43" ht="157.5" x14ac:dyDescent="0.25">
      <c r="A88" s="106" t="s">
        <v>106</v>
      </c>
      <c r="B88" s="106" t="s">
        <v>107</v>
      </c>
      <c r="C88" s="106" t="s">
        <v>117</v>
      </c>
      <c r="D88" s="106" t="s">
        <v>121</v>
      </c>
      <c r="E88" s="106" t="s">
        <v>111</v>
      </c>
      <c r="F88" s="187" t="str">
        <f>getComment(Indicators!F88)</f>
        <v/>
      </c>
      <c r="G88" s="187" t="str">
        <f>getComment(Indicators!G88)</f>
        <v>Sitati:
Source: Exploring Kenya's Inequality, KNBS &amp; SID, 2013
http://inequalities.sidint.net/kenya/national/poverty/2/</v>
      </c>
      <c r="H88" s="187" t="str">
        <f>getComment(Indicators!H88)</f>
        <v>Sitati:
Source: Exploring Kenya's Inequality, KNBS &amp; SID, 2013
http://inequalities.sidint.net/kenya/national/poverty/2/</v>
      </c>
      <c r="I88" s="187" t="str">
        <f>getComment(Indicators!I88)</f>
        <v/>
      </c>
      <c r="J88" s="187" t="str">
        <f>getComment(Indicators!J88)</f>
        <v/>
      </c>
      <c r="K88" s="187" t="str">
        <f>getComment(Indicators!K88)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8" s="187" t="str">
        <f>getComment(Indicators!L88)</f>
        <v/>
      </c>
      <c r="M88" s="187" t="str">
        <f>getComment(Indicators!M88)</f>
        <v/>
      </c>
      <c r="N88" s="187" t="str">
        <f>getComment(Indicators!N88)</f>
        <v/>
      </c>
      <c r="O88" s="187" t="str">
        <f>getComment(Indicators!O88)</f>
        <v/>
      </c>
      <c r="P88" s="187" t="str">
        <f>getComment(Indicators!P88)</f>
        <v/>
      </c>
      <c r="Q88" s="187" t="str">
        <f>getComment(Indicators!Q88)</f>
        <v/>
      </c>
      <c r="R88" s="187" t="str">
        <f>getComment(Indicators!R88)</f>
        <v>Sitati:
Source: Exploring Kenya's Inequality, KNBS &amp; SID, 2013
Annex Table 12, Pg16, Col 17
http://inequalities.sidint.net/kenya/wp-content/uploads/sites/3/2013/11/Water%20and%20Sanitation.pdf</v>
      </c>
      <c r="S88" s="187" t="str">
        <f>getComment(Indicators!S88)</f>
        <v>Sitati:
Source: Exploring Kenya's Inequality, KNBS &amp; SID, 2013
Annex Table 15, pg 67, Col 6
http://inequalities.sidint.net/kenya/wp-content/uploads/sites/3/2013/11/Water%20and%20Sanitation.pdf</v>
      </c>
      <c r="T88" s="187" t="str">
        <f>getComment(Indicators!T88)</f>
        <v/>
      </c>
      <c r="U88" s="187" t="str">
        <f>getComment(Indicators!U88)</f>
        <v/>
      </c>
      <c r="V88" s="187" t="str">
        <f>getComment(Indicators!V88)</f>
        <v/>
      </c>
      <c r="W88" s="187" t="str">
        <f>getComment(Indicators!W88)</f>
        <v/>
      </c>
      <c r="X88" s="187" t="str">
        <f>getComment(Indicators!X88)</f>
        <v/>
      </c>
      <c r="Y88" s="187" t="str">
        <f>getComment(Indicators!Y88)</f>
        <v>Sitati:
KNBS, SID, 2013 Exploring Kenya's Inequality - http://inequalities.sidint.net/kenya/wp-content/uploads/sites/2/2013/09/Wajir.pdf Table 46.9 Page 40</v>
      </c>
      <c r="Z88" s="187" t="str">
        <f>getComment(Indicators!Z88)</f>
        <v/>
      </c>
      <c r="AA88" s="187" t="str">
        <f>getComment(Indicators!AA88)</f>
        <v/>
      </c>
      <c r="AB88" s="187" t="str">
        <f>getComment(Indicators!AB88)</f>
        <v/>
      </c>
      <c r="AC88" s="187" t="str">
        <f>getComment(Indicators!AC88)</f>
        <v/>
      </c>
      <c r="AD88" s="187" t="str">
        <f>getComment(Indicators!AD88)</f>
        <v/>
      </c>
      <c r="AE88" s="187" t="str">
        <f>getComment(Indicators!AE88)</f>
        <v/>
      </c>
      <c r="AF88" s="187" t="str">
        <f>getComment(Indicators!AF88)</f>
        <v/>
      </c>
      <c r="AG88" s="187" t="str">
        <f>getComment(Indicators!AG88)</f>
        <v/>
      </c>
      <c r="AH88" s="187" t="str">
        <f>getComment(Indicators!AH88)</f>
        <v/>
      </c>
      <c r="AI88" s="191"/>
      <c r="AJ88" s="75"/>
      <c r="AK88" s="75"/>
      <c r="AL88" s="75"/>
      <c r="AM88" s="75"/>
    </row>
    <row r="89" spans="1:43" ht="157.5" x14ac:dyDescent="0.25">
      <c r="A89" s="106" t="s">
        <v>106</v>
      </c>
      <c r="B89" s="106" t="s">
        <v>107</v>
      </c>
      <c r="C89" s="106" t="s">
        <v>117</v>
      </c>
      <c r="D89" s="106" t="s">
        <v>122</v>
      </c>
      <c r="E89" s="106" t="s">
        <v>111</v>
      </c>
      <c r="F89" s="187" t="str">
        <f>getComment(Indicators!F89)</f>
        <v/>
      </c>
      <c r="G89" s="187" t="str">
        <f>getComment(Indicators!G89)</f>
        <v>Sitati:
Source: Exploring Kenya's Inequality, KNBS &amp; SID, 2013
http://inequalities.sidint.net/kenya/national/poverty/2/</v>
      </c>
      <c r="H89" s="187" t="str">
        <f>getComment(Indicators!H89)</f>
        <v>Sitati:
Source: Exploring Kenya's Inequality, KNBS &amp; SID, 2013
http://inequalities.sidint.net/kenya/national/poverty/2/</v>
      </c>
      <c r="I89" s="187" t="str">
        <f>getComment(Indicators!I89)</f>
        <v/>
      </c>
      <c r="J89" s="187" t="str">
        <f>getComment(Indicators!J89)</f>
        <v/>
      </c>
      <c r="K89" s="187" t="str">
        <f>getComment(Indicators!K89)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89" s="187" t="str">
        <f>getComment(Indicators!L89)</f>
        <v/>
      </c>
      <c r="M89" s="187" t="str">
        <f>getComment(Indicators!M89)</f>
        <v/>
      </c>
      <c r="N89" s="187" t="str">
        <f>getComment(Indicators!N89)</f>
        <v/>
      </c>
      <c r="O89" s="187" t="str">
        <f>getComment(Indicators!O89)</f>
        <v/>
      </c>
      <c r="P89" s="187" t="str">
        <f>getComment(Indicators!P89)</f>
        <v/>
      </c>
      <c r="Q89" s="187" t="str">
        <f>getComment(Indicators!Q89)</f>
        <v/>
      </c>
      <c r="R89" s="187" t="str">
        <f>getComment(Indicators!R89)</f>
        <v>Sitati:
Source: Exploring Kenya's Inequality, KNBS &amp; SID, 2013
Annex Table 12, Pg16, Col 17
http://inequalities.sidint.net/kenya/wp-content/uploads/sites/3/2013/11/Water%20and%20Sanitation.pdf</v>
      </c>
      <c r="S89" s="187" t="str">
        <f>getComment(Indicators!S89)</f>
        <v>Sitati:
Source: Exploring Kenya's Inequality, KNBS &amp; SID, 2013
Annex Table 15, pg 67, Col 6
http://inequalities.sidint.net/kenya/wp-content/uploads/sites/3/2013/11/Water%20and%20Sanitation.pdf</v>
      </c>
      <c r="T89" s="187" t="str">
        <f>getComment(Indicators!T89)</f>
        <v/>
      </c>
      <c r="U89" s="187" t="str">
        <f>getComment(Indicators!U89)</f>
        <v/>
      </c>
      <c r="V89" s="187" t="str">
        <f>getComment(Indicators!V89)</f>
        <v/>
      </c>
      <c r="W89" s="187" t="str">
        <f>getComment(Indicators!W89)</f>
        <v/>
      </c>
      <c r="X89" s="187" t="str">
        <f>getComment(Indicators!X89)</f>
        <v/>
      </c>
      <c r="Y89" s="187" t="str">
        <f>getComment(Indicators!Y89)</f>
        <v>Sitati:
KNBS, SID, 2013 Exploring Kenya's Inequality - http://inequalities.sidint.net/kenya/wp-content/uploads/sites/2/2013/09/Wajir.pdf Table 46.9 Page 40</v>
      </c>
      <c r="Z89" s="187" t="str">
        <f>getComment(Indicators!Z89)</f>
        <v/>
      </c>
      <c r="AA89" s="187" t="str">
        <f>getComment(Indicators!AA89)</f>
        <v/>
      </c>
      <c r="AB89" s="187" t="str">
        <f>getComment(Indicators!AB89)</f>
        <v/>
      </c>
      <c r="AC89" s="187" t="str">
        <f>getComment(Indicators!AC89)</f>
        <v/>
      </c>
      <c r="AD89" s="187" t="str">
        <f>getComment(Indicators!AD89)</f>
        <v>Sitati:
Ministry of Health, Kenya. Nutrition Situation Analysis in the Arid and Semi Arid Areas, February 2015 - http://www.nutritionhealth.or.ke/files/downloads/Nutrition-Situation-Bulletin-Feb-2015.pdf Annex 1 Page 10</v>
      </c>
      <c r="AE89" s="187" t="str">
        <f>getComment(Indicators!AE89)</f>
        <v>Sitati:
Ministry of Health, Kenya. Nutrition Situation Analysis in the Arid and Semi Arid Areas, February 2015 - http://www.nutritionhealth.or.ke/files/downloads/Nutrition-Situation-Bulletin-Feb-2015.pdf Annex 1 Page 10</v>
      </c>
      <c r="AF89" s="187" t="str">
        <f>getComment(Indicators!AF89)</f>
        <v/>
      </c>
      <c r="AG89" s="187" t="str">
        <f>getComment(Indicators!AG89)</f>
        <v/>
      </c>
      <c r="AH89" s="187" t="str">
        <f>getComment(Indicators!AH89)</f>
        <v/>
      </c>
      <c r="AI89" s="191"/>
      <c r="AJ89" s="75"/>
      <c r="AK89" s="75"/>
      <c r="AL89" s="75"/>
      <c r="AM89" s="75"/>
    </row>
    <row r="90" spans="1:43" ht="157.5" x14ac:dyDescent="0.25">
      <c r="A90" s="106" t="s">
        <v>106</v>
      </c>
      <c r="B90" s="106" t="s">
        <v>107</v>
      </c>
      <c r="C90" s="106" t="s">
        <v>117</v>
      </c>
      <c r="D90" s="106" t="s">
        <v>123</v>
      </c>
      <c r="E90" s="106" t="s">
        <v>111</v>
      </c>
      <c r="F90" s="187" t="str">
        <f>getComment(Indicators!F90)</f>
        <v/>
      </c>
      <c r="G90" s="187" t="str">
        <f>getComment(Indicators!G90)</f>
        <v>Sitati:
Source: Exploring Kenya's Inequality, KNBS &amp; SID, 2013
http://inequalities.sidint.net/kenya/national/poverty/2/</v>
      </c>
      <c r="H90" s="187" t="str">
        <f>getComment(Indicators!H90)</f>
        <v>Sitati:
Source: Exploring Kenya's Inequality, KNBS &amp; SID, 2013
http://inequalities.sidint.net/kenya/national/poverty/2/</v>
      </c>
      <c r="I90" s="187" t="str">
        <f>getComment(Indicators!I90)</f>
        <v/>
      </c>
      <c r="J90" s="187" t="str">
        <f>getComment(Indicators!J90)</f>
        <v/>
      </c>
      <c r="K90" s="187" t="str">
        <f>getComment(Indicators!K90)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0" s="187" t="str">
        <f>getComment(Indicators!L90)</f>
        <v/>
      </c>
      <c r="M90" s="187" t="str">
        <f>getComment(Indicators!M90)</f>
        <v/>
      </c>
      <c r="N90" s="187" t="str">
        <f>getComment(Indicators!N90)</f>
        <v/>
      </c>
      <c r="O90" s="187" t="str">
        <f>getComment(Indicators!O90)</f>
        <v/>
      </c>
      <c r="P90" s="187" t="str">
        <f>getComment(Indicators!P90)</f>
        <v/>
      </c>
      <c r="Q90" s="187" t="str">
        <f>getComment(Indicators!Q90)</f>
        <v/>
      </c>
      <c r="R90" s="187" t="str">
        <f>getComment(Indicators!R90)</f>
        <v>Sitati:
Source: Exploring Kenya's Inequality, KNBS &amp; SID, 2013
Annex Table 12, Pg16, Col 17
http://inequalities.sidint.net/kenya/wp-content/uploads/sites/3/2013/11/Water%20and%20Sanitation.pdf</v>
      </c>
      <c r="S90" s="187" t="str">
        <f>getComment(Indicators!S90)</f>
        <v>Sitati:
Source: Exploring Kenya's Inequality, KNBS &amp; SID, 2013
Annex Table 15, pg 67, Col 6
http://inequalities.sidint.net/kenya/wp-content/uploads/sites/3/2013/11/Water%20and%20Sanitation.pdf</v>
      </c>
      <c r="T90" s="187" t="str">
        <f>getComment(Indicators!T90)</f>
        <v/>
      </c>
      <c r="U90" s="187" t="str">
        <f>getComment(Indicators!U90)</f>
        <v/>
      </c>
      <c r="V90" s="187" t="str">
        <f>getComment(Indicators!V90)</f>
        <v/>
      </c>
      <c r="W90" s="187" t="str">
        <f>getComment(Indicators!W90)</f>
        <v/>
      </c>
      <c r="X90" s="187" t="str">
        <f>getComment(Indicators!X90)</f>
        <v/>
      </c>
      <c r="Y90" s="187" t="str">
        <f>getComment(Indicators!Y90)</f>
        <v>Sitati:
KNBS, SID, 2013 Exploring Kenya's Inequality - http://inequalities.sidint.net/kenya/wp-content/uploads/sites/2/2013/09/Wajir.pdf Table 46.9 Page 40</v>
      </c>
      <c r="Z90" s="187" t="str">
        <f>getComment(Indicators!Z90)</f>
        <v/>
      </c>
      <c r="AA90" s="187" t="str">
        <f>getComment(Indicators!AA90)</f>
        <v/>
      </c>
      <c r="AB90" s="187" t="str">
        <f>getComment(Indicators!AB90)</f>
        <v/>
      </c>
      <c r="AC90" s="187" t="str">
        <f>getComment(Indicators!AC90)</f>
        <v/>
      </c>
      <c r="AD90" s="187" t="str">
        <f>getComment(Indicators!AD90)</f>
        <v>Sitati:
Ministry of Health, Kenya. Nutrition Situation Analysis in the Arid and Semi Arid Areas, February 2015 - http://www.nutritionhealth.or.ke/files/downloads/Nutrition-Situation-Bulletin-Feb-2015.pdf Annex 1 Page 10</v>
      </c>
      <c r="AE90" s="187" t="str">
        <f>getComment(Indicators!AE90)</f>
        <v>Sitati:
Ministry of Health, Kenya. Nutrition Situation Analysis in the Arid and Semi Arid Areas, February 2015 - http://www.nutritionhealth.or.ke/files/downloads/Nutrition-Situation-Bulletin-Feb-2015.pdf Annex 1 Page 10</v>
      </c>
      <c r="AF90" s="187" t="str">
        <f>getComment(Indicators!AF90)</f>
        <v/>
      </c>
      <c r="AG90" s="187" t="str">
        <f>getComment(Indicators!AG90)</f>
        <v/>
      </c>
      <c r="AH90" s="187" t="str">
        <f>getComment(Indicators!AH90)</f>
        <v xml:space="preserve">UNHCR Kenya Factsheet, February 2015 http://www.unhcr.org/524d84b99.html Page 2
</v>
      </c>
      <c r="AI90" s="191"/>
      <c r="AJ90" s="75"/>
      <c r="AK90" s="75"/>
      <c r="AL90" s="75"/>
      <c r="AM90" s="75"/>
    </row>
    <row r="91" spans="1:43" s="20" customFormat="1" ht="213.75" x14ac:dyDescent="0.25">
      <c r="A91" s="107" t="s">
        <v>106</v>
      </c>
      <c r="B91" s="107" t="s">
        <v>107</v>
      </c>
      <c r="C91" s="107" t="s">
        <v>124</v>
      </c>
      <c r="D91" s="107"/>
      <c r="E91" s="107"/>
      <c r="F91" s="187" t="str">
        <f>getComment(Indicators!F91)</f>
        <v xml:space="preserve">OCHA ROEA, Kenya MPI per County (Data sourced from UNDP)
https://data.hdx.rwlabs.org/dataset/kenya-multi-dimensional-poverty-index-mpi-per-county
</v>
      </c>
      <c r="G91" s="187" t="str">
        <f>getComment(Indicators!G91)</f>
        <v>Source: KIRA - Marsabit Secondary Data Review
Original Source: Basic Report on Well Being in Kenya KIHBS 2005/2006</v>
      </c>
      <c r="H91" s="187" t="str">
        <f>getComment(Indicators!H91)</f>
        <v/>
      </c>
      <c r="I91" s="187" t="str">
        <f>getComment(Indicators!I91)</f>
        <v/>
      </c>
      <c r="J91" s="187" t="str">
        <f>getComment(Indicators!J91)</f>
        <v/>
      </c>
      <c r="K91" s="187" t="str">
        <f>getComment(Indicators!K91)</f>
        <v xml:space="preserve">Marsabit County Integrated Development Plan 2013-2017 http://marsabit.go.ke/wp-content/uploads/2015/04/County-Integrated-Development-Plan.pdf Page 339
</v>
      </c>
      <c r="L91" s="187" t="str">
        <f>getComment(Indicators!L91)</f>
        <v/>
      </c>
      <c r="M91" s="187" t="str">
        <f>getComment(Indicators!M91)</f>
        <v/>
      </c>
      <c r="N91" s="187" t="str">
        <f>getComment(Indicators!N91)</f>
        <v>Source:
Marsabit County Integrated Development Plan 2013 - 2017
LINK: http://marsabit.go.ke/wp-content/uploads/2015/04/County-Integrated-Development-Plan.pdf
Page: 43</v>
      </c>
      <c r="O91" s="187" t="str">
        <f>getComment(Indicators!O91)</f>
        <v/>
      </c>
      <c r="P91" s="187" t="str">
        <f>getComment(Indicators!P91)</f>
        <v/>
      </c>
      <c r="Q91" s="187" t="str">
        <f>getComment(Indicators!Q91)</f>
        <v xml:space="preserve">Source: 
Marsabit County Integrated Development plan 2013 - 2017
Link: http://marsabit.go.ke/wp-content/uploads/2015/04/County-Integrated-Development-Plan.pdf
Page 43: 
</v>
      </c>
      <c r="R91" s="187" t="str">
        <f>getComment(Indicators!R91)</f>
        <v>Kenya County Fact Sheets https://www.opendata.go.ke/download/qg44-68h8/application/pdf Page 25</v>
      </c>
      <c r="S91" s="187" t="str">
        <f>getComment(Indicators!S91)</f>
        <v>Source:  County Integrated Development Plan 2013 - 2017
Link: 
http://marsabit.go.ke/wp-content/uploads/2015/04/County-Integrated-Development-Plan.pdf
Page: 41</v>
      </c>
      <c r="T91" s="187" t="str">
        <f>getComment(Indicators!T91)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v>
      </c>
      <c r="U91" s="187" t="str">
        <f>getComment(Indicators!U91)</f>
        <v/>
      </c>
      <c r="V91" s="187" t="str">
        <f>getComment(Indicators!V91)</f>
        <v>OCHA User:
OCHA User:
OCHA User:
KIRA - Marsabit Secondary Data Review
Originally From 2009 Kenya Population and Housing census</v>
      </c>
      <c r="W91" s="187" t="str">
        <f>getComment(Indicators!W91)</f>
        <v>Marsabit County Integrated Development Plan 2013-2017 http://marsabit.go.ke/wp-content/uploads/2015/04/County-Integrated-Development-Plan.pdf Page 335</v>
      </c>
      <c r="X91" s="187" t="str">
        <f>getComment(Indicators!X91)</f>
        <v>Sitati:
Commission for Revenue Allocation, Kenya County Fact Sheets 2013 - https://www.opendata.go.ke/download/qg44-68h8/application/pdf Page 46</v>
      </c>
      <c r="Y91" s="187" t="str">
        <f>getComment(Indicators!Y91)</f>
        <v>SOURCE: 
Marsabit County Integrated  Development Plan 2013-2017
Link:  http://marsabit.go.ke/wp-content/uploads/2015/04/County-Integrated-Development-Plan.pdf
Page 29</v>
      </c>
      <c r="Z91" s="187" t="str">
        <f>getComment(Indicators!Z91)</f>
        <v xml:space="preserve">Marsabit County Integrated Development Plan 2013-2017 http://marsabit.go.ke/wp-content/uploads/2015/04/County-Integrated-Development-Plan.pdf Page 335
</v>
      </c>
      <c r="AA91" s="187" t="str">
        <f>getComment(Indicators!AA91)</f>
        <v xml:space="preserve">Marsabit County Integrated Development Plan 2013-2017 http://marsabit.go.ke/wp-content/uploads/2015/04/County-Integrated-Development-Plan.pdf Page 335
</v>
      </c>
      <c r="AB91" s="187" t="str">
        <f>getComment(Indicators!AB91)</f>
        <v xml:space="preserve">Marsabit County Integrated Development Plan 2013-2017 http://marsabit.go.ke/wp-content/uploads/2015/04/County-Integrated-Development-Plan.pdf Page 335
</v>
      </c>
      <c r="AC91" s="187" t="str">
        <f>getComment(Indicators!AC91)</f>
        <v>Kenya Demographic Health Survey 2014 http://www.knbs.or.ke/index.php?option=com_phocadownload&amp;view=category&amp;download=718:kenya-demographic-health-survey-2014-key-indicators-report&amp;id=125:kenya-demographic-health-survey-2014&amp;Itemid=599 Table 3.21 Pg 37</v>
      </c>
      <c r="AD91" s="187" t="str">
        <f>getComment(Indicators!AD91)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E91" s="187" t="str">
        <f>getComment(Indicators!AE91)</f>
        <v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F91" s="187" t="str">
        <f>getComment(Indicators!AF91)</f>
        <v>Sitati:
GoK 2014 Short Rains Assessment Report - http://www.ipcinfo.org/fileadmin/user_upload/ipcinfo/docs/Kenya%20Short%20Rains%20Assessment%20Feb2015.pdf Section4.6 Page 49</v>
      </c>
      <c r="AG91" s="187" t="str">
        <f>getComment(Indicators!AG91)</f>
        <v/>
      </c>
      <c r="AH91" s="187" t="str">
        <f>getComment(Indicators!AH91)</f>
        <v/>
      </c>
      <c r="AI91" s="190"/>
      <c r="AJ91" s="74"/>
      <c r="AK91" s="74"/>
      <c r="AL91" s="74"/>
      <c r="AM91" s="74"/>
      <c r="AQ91" s="117"/>
    </row>
    <row r="92" spans="1:43" ht="157.5" x14ac:dyDescent="0.25">
      <c r="A92" s="106" t="s">
        <v>106</v>
      </c>
      <c r="B92" s="106" t="s">
        <v>107</v>
      </c>
      <c r="C92" s="106" t="s">
        <v>124</v>
      </c>
      <c r="D92" s="106" t="s">
        <v>125</v>
      </c>
      <c r="E92" s="106" t="s">
        <v>111</v>
      </c>
      <c r="F92" s="187" t="str">
        <f>getComment(Indicators!F92)</f>
        <v/>
      </c>
      <c r="G92" s="187" t="str">
        <f>getComment(Indicators!G92)</f>
        <v>Sitati:
Source: Exploring Kenya's Inequality, KNBS &amp; SID, 2013
http://inequalities.sidint.net/kenya/national/poverty/2/</v>
      </c>
      <c r="H92" s="187" t="str">
        <f>getComment(Indicators!H92)</f>
        <v>Sitati:
Source: Exploring Kenya's Inequality, KNBS &amp; SID, 2013
http://inequalities.sidint.net/kenya/national/poverty/2/</v>
      </c>
      <c r="I92" s="187" t="str">
        <f>getComment(Indicators!I92)</f>
        <v/>
      </c>
      <c r="J92" s="187" t="str">
        <f>getComment(Indicators!J92)</f>
        <v/>
      </c>
      <c r="K92" s="187" t="str">
        <f>getComment(Indicators!K92)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2" s="187" t="str">
        <f>getComment(Indicators!L92)</f>
        <v/>
      </c>
      <c r="M92" s="187" t="str">
        <f>getComment(Indicators!M92)</f>
        <v/>
      </c>
      <c r="N92" s="187" t="str">
        <f>getComment(Indicators!N92)</f>
        <v/>
      </c>
      <c r="O92" s="187" t="str">
        <f>getComment(Indicators!O92)</f>
        <v/>
      </c>
      <c r="P92" s="187" t="str">
        <f>getComment(Indicators!P92)</f>
        <v/>
      </c>
      <c r="Q92" s="187" t="str">
        <f>getComment(Indicators!Q92)</f>
        <v/>
      </c>
      <c r="R92" s="187" t="str">
        <f>getComment(Indicators!R92)</f>
        <v>Sitati:
Source: Exploring Kenya's Inequality, KNBS &amp; SID, 2013
Annex Table 12, Pg16, Col 17
http://inequalities.sidint.net/kenya/wp-content/uploads/sites/3/2013/11/Water%20and%20Sanitation.pdf</v>
      </c>
      <c r="S92" s="187" t="str">
        <f>getComment(Indicators!S92)</f>
        <v>Sitati:
Source: Exploring Kenya's Inequality, KNBS &amp; SID, 2013
Annex Table 15, pg 67, Col 6
http://inequalities.sidint.net/kenya/wp-content/uploads/sites/3/2013/11/Water%20and%20Sanitation.pdf</v>
      </c>
      <c r="T92" s="187" t="str">
        <f>getComment(Indicators!T92)</f>
        <v/>
      </c>
      <c r="U92" s="187" t="str">
        <f>getComment(Indicators!U92)</f>
        <v/>
      </c>
      <c r="V92" s="187" t="str">
        <f>getComment(Indicators!V92)</f>
        <v/>
      </c>
      <c r="W92" s="187" t="str">
        <f>getComment(Indicators!W92)</f>
        <v/>
      </c>
      <c r="X92" s="187" t="str">
        <f>getComment(Indicators!X92)</f>
        <v/>
      </c>
      <c r="Y92" s="187" t="str">
        <f>getComment(Indicators!Y92)</f>
        <v>KNBS, SID 2013 Exploring Kenya's Inequality, Marsabit County Report - http://inequalities.sidint.net/kenya/wp-content/uploads/sites/2/2013/09/Marsabit.pdf Table 25.9 Page 34</v>
      </c>
      <c r="Z92" s="187" t="str">
        <f>getComment(Indicators!Z92)</f>
        <v/>
      </c>
      <c r="AA92" s="187" t="str">
        <f>getComment(Indicators!AA92)</f>
        <v/>
      </c>
      <c r="AB92" s="187" t="str">
        <f>getComment(Indicators!AB92)</f>
        <v/>
      </c>
      <c r="AC92" s="187" t="str">
        <f>getComment(Indicators!AC92)</f>
        <v/>
      </c>
      <c r="AD92" s="187" t="str">
        <f>getComment(Indicators!AD92)</f>
        <v/>
      </c>
      <c r="AE92" s="187" t="str">
        <f>getComment(Indicators!AE92)</f>
        <v/>
      </c>
      <c r="AF92" s="187" t="str">
        <f>getComment(Indicators!AF92)</f>
        <v/>
      </c>
      <c r="AG92" s="187" t="str">
        <f>getComment(Indicators!AG92)</f>
        <v/>
      </c>
      <c r="AH92" s="187" t="str">
        <f>getComment(Indicators!AH92)</f>
        <v/>
      </c>
      <c r="AI92" s="191"/>
      <c r="AJ92" s="75"/>
      <c r="AK92" s="75"/>
      <c r="AL92" s="75"/>
      <c r="AM92" s="75"/>
    </row>
    <row r="93" spans="1:43" ht="157.5" x14ac:dyDescent="0.25">
      <c r="A93" s="106" t="s">
        <v>106</v>
      </c>
      <c r="B93" s="106" t="s">
        <v>107</v>
      </c>
      <c r="C93" s="106" t="s">
        <v>124</v>
      </c>
      <c r="D93" s="106" t="s">
        <v>126</v>
      </c>
      <c r="E93" s="106" t="s">
        <v>111</v>
      </c>
      <c r="F93" s="187" t="str">
        <f>getComment(Indicators!F93)</f>
        <v/>
      </c>
      <c r="G93" s="187" t="str">
        <f>getComment(Indicators!G93)</f>
        <v>Sitati:
Source: Exploring Kenya's Inequality, KNBS &amp; SID, 2013
http://inequalities.sidint.net/kenya/national/poverty/2/</v>
      </c>
      <c r="H93" s="187" t="str">
        <f>getComment(Indicators!H93)</f>
        <v>Sitati:
Source: Exploring Kenya's Inequality, KNBS &amp; SID, 2013
http://inequalities.sidint.net/kenya/national/poverty/2/</v>
      </c>
      <c r="I93" s="187" t="str">
        <f>getComment(Indicators!I93)</f>
        <v/>
      </c>
      <c r="J93" s="187" t="str">
        <f>getComment(Indicators!J93)</f>
        <v/>
      </c>
      <c r="K93" s="187" t="str">
        <f>getComment(Indicators!K93)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3" s="187" t="str">
        <f>getComment(Indicators!L93)</f>
        <v/>
      </c>
      <c r="M93" s="187" t="str">
        <f>getComment(Indicators!M93)</f>
        <v/>
      </c>
      <c r="N93" s="187" t="str">
        <f>getComment(Indicators!N93)</f>
        <v/>
      </c>
      <c r="O93" s="187" t="str">
        <f>getComment(Indicators!O93)</f>
        <v/>
      </c>
      <c r="P93" s="187" t="str">
        <f>getComment(Indicators!P93)</f>
        <v/>
      </c>
      <c r="Q93" s="187" t="str">
        <f>getComment(Indicators!Q93)</f>
        <v/>
      </c>
      <c r="R93" s="187" t="str">
        <f>getComment(Indicators!R93)</f>
        <v>Sitati:
Source: Exploring Kenya's Inequality, KNBS &amp; SID, 2013
Annex Table 12, Pg16, Col 17
http://inequalities.sidint.net/kenya/wp-content/uploads/sites/3/2013/11/Water%20and%20Sanitation.pdf</v>
      </c>
      <c r="S93" s="187" t="str">
        <f>getComment(Indicators!S93)</f>
        <v>Sitati:
Source: Exploring Kenya's Inequality, KNBS &amp; SID, 2013
Annex Table 15, pg 67, Col 6
http://inequalities.sidint.net/kenya/wp-content/uploads/sites/3/2013/11/Water%20and%20Sanitation.pdf</v>
      </c>
      <c r="T93" s="187" t="str">
        <f>getComment(Indicators!T93)</f>
        <v/>
      </c>
      <c r="U93" s="187" t="str">
        <f>getComment(Indicators!U93)</f>
        <v/>
      </c>
      <c r="V93" s="187" t="str">
        <f>getComment(Indicators!V93)</f>
        <v/>
      </c>
      <c r="W93" s="187" t="str">
        <f>getComment(Indicators!W93)</f>
        <v/>
      </c>
      <c r="X93" s="187" t="str">
        <f>getComment(Indicators!X93)</f>
        <v/>
      </c>
      <c r="Y93" s="187" t="str">
        <f>getComment(Indicators!Y93)</f>
        <v xml:space="preserve">KNBS, SID 2013 Exploring Kenya's Inequality, Marsabit County Report - http://inequalities.sidint.net/kenya/wp-content/uploads/sites/2/2013/09/Marsabit.pdf Table 25.9 Page 34
</v>
      </c>
      <c r="Z93" s="187" t="str">
        <f>getComment(Indicators!Z93)</f>
        <v/>
      </c>
      <c r="AA93" s="187" t="str">
        <f>getComment(Indicators!AA93)</f>
        <v/>
      </c>
      <c r="AB93" s="187" t="str">
        <f>getComment(Indicators!AB93)</f>
        <v/>
      </c>
      <c r="AC93" s="187" t="str">
        <f>getComment(Indicators!AC93)</f>
        <v/>
      </c>
      <c r="AD93" s="187" t="str">
        <f>getComment(Indicators!AD93)</f>
        <v/>
      </c>
      <c r="AE93" s="187" t="str">
        <f>getComment(Indicators!AE93)</f>
        <v/>
      </c>
      <c r="AF93" s="187" t="str">
        <f>getComment(Indicators!AF93)</f>
        <v/>
      </c>
      <c r="AG93" s="187" t="str">
        <f>getComment(Indicators!AG93)</f>
        <v/>
      </c>
      <c r="AH93" s="187" t="str">
        <f>getComment(Indicators!AH93)</f>
        <v/>
      </c>
      <c r="AI93" s="191"/>
      <c r="AJ93" s="75"/>
      <c r="AK93" s="75"/>
      <c r="AL93" s="75"/>
      <c r="AM93" s="75"/>
    </row>
    <row r="94" spans="1:43" ht="157.5" x14ac:dyDescent="0.25">
      <c r="A94" s="106" t="s">
        <v>106</v>
      </c>
      <c r="B94" s="106" t="s">
        <v>107</v>
      </c>
      <c r="C94" s="106" t="s">
        <v>124</v>
      </c>
      <c r="D94" s="106" t="s">
        <v>127</v>
      </c>
      <c r="E94" s="106" t="s">
        <v>111</v>
      </c>
      <c r="F94" s="187" t="str">
        <f>getComment(Indicators!F94)</f>
        <v/>
      </c>
      <c r="G94" s="187" t="str">
        <f>getComment(Indicators!G94)</f>
        <v>Sitati:
Source: Exploring Kenya's Inequality, KNBS &amp; SID, 2013
http://inequalities.sidint.net/kenya/national/poverty/2/</v>
      </c>
      <c r="H94" s="187" t="str">
        <f>getComment(Indicators!H94)</f>
        <v>Sitati:
Source: Exploring Kenya's Inequality, KNBS &amp; SID, 2013
http://inequalities.sidint.net/kenya/national/poverty/2/</v>
      </c>
      <c r="I94" s="187" t="str">
        <f>getComment(Indicators!I94)</f>
        <v/>
      </c>
      <c r="J94" s="187" t="str">
        <f>getComment(Indicators!J94)</f>
        <v/>
      </c>
      <c r="K94" s="187" t="str">
        <f>getComment(Indicators!K94)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4" s="187" t="str">
        <f>getComment(Indicators!L94)</f>
        <v/>
      </c>
      <c r="M94" s="187" t="str">
        <f>getComment(Indicators!M94)</f>
        <v/>
      </c>
      <c r="N94" s="187" t="str">
        <f>getComment(Indicators!N94)</f>
        <v/>
      </c>
      <c r="O94" s="187" t="str">
        <f>getComment(Indicators!O94)</f>
        <v/>
      </c>
      <c r="P94" s="187" t="str">
        <f>getComment(Indicators!P94)</f>
        <v/>
      </c>
      <c r="Q94" s="187" t="str">
        <f>getComment(Indicators!Q94)</f>
        <v/>
      </c>
      <c r="R94" s="187" t="str">
        <f>getComment(Indicators!R94)</f>
        <v>Sitati:
Source: Exploring Kenya's Inequality, KNBS &amp; SID, 2013
Annex Table 12, Pg16, Col 17
http://inequalities.sidint.net/kenya/wp-content/uploads/sites/3/2013/11/Water%20and%20Sanitation.pdf</v>
      </c>
      <c r="S94" s="187" t="str">
        <f>getComment(Indicators!S94)</f>
        <v>Sitati:
Source: Exploring Kenya's Inequality, KNBS &amp; SID, 2013
Annex Table 15, pg 67, Col 6
http://inequalities.sidint.net/kenya/wp-content/uploads/sites/3/2013/11/Water%20and%20Sanitation.pdf</v>
      </c>
      <c r="T94" s="187" t="str">
        <f>getComment(Indicators!T94)</f>
        <v/>
      </c>
      <c r="U94" s="187" t="str">
        <f>getComment(Indicators!U94)</f>
        <v/>
      </c>
      <c r="V94" s="187" t="str">
        <f>getComment(Indicators!V94)</f>
        <v/>
      </c>
      <c r="W94" s="187" t="str">
        <f>getComment(Indicators!W94)</f>
        <v/>
      </c>
      <c r="X94" s="187" t="str">
        <f>getComment(Indicators!X94)</f>
        <v/>
      </c>
      <c r="Y94" s="187" t="str">
        <f>getComment(Indicators!Y94)</f>
        <v xml:space="preserve">KNBS, SID 2013 Exploring Kenya's Inequality, Marsabit County Report - http://inequalities.sidint.net/kenya/wp-content/uploads/sites/2/2013/09/Marsabit.pdf Table 25.9 Page 34
</v>
      </c>
      <c r="Z94" s="187" t="str">
        <f>getComment(Indicators!Z94)</f>
        <v/>
      </c>
      <c r="AA94" s="187" t="str">
        <f>getComment(Indicators!AA94)</f>
        <v/>
      </c>
      <c r="AB94" s="187" t="str">
        <f>getComment(Indicators!AB94)</f>
        <v/>
      </c>
      <c r="AC94" s="187" t="str">
        <f>getComment(Indicators!AC94)</f>
        <v/>
      </c>
      <c r="AD94" s="187" t="str">
        <f>getComment(Indicators!AD94)</f>
        <v/>
      </c>
      <c r="AE94" s="187" t="str">
        <f>getComment(Indicators!AE94)</f>
        <v>Source: KIRA Marsabit Secondary Data Review
Original Source: https://kenya.humanitarianresponse.info/document/presentations-
2014-humanitarian-strategy-workshop</v>
      </c>
      <c r="AF94" s="187" t="str">
        <f>getComment(Indicators!AF94)</f>
        <v/>
      </c>
      <c r="AG94" s="187" t="str">
        <f>getComment(Indicators!AG94)</f>
        <v/>
      </c>
      <c r="AH94" s="187" t="str">
        <f>getComment(Indicators!AH94)</f>
        <v/>
      </c>
      <c r="AI94" s="191"/>
      <c r="AJ94" s="75"/>
      <c r="AK94" s="75"/>
      <c r="AL94" s="75"/>
      <c r="AM94" s="75"/>
    </row>
    <row r="95" spans="1:43" ht="157.5" x14ac:dyDescent="0.25">
      <c r="A95" s="106" t="s">
        <v>106</v>
      </c>
      <c r="B95" s="106" t="s">
        <v>107</v>
      </c>
      <c r="C95" s="106" t="s">
        <v>124</v>
      </c>
      <c r="D95" s="106" t="s">
        <v>128</v>
      </c>
      <c r="E95" s="106" t="s">
        <v>111</v>
      </c>
      <c r="F95" s="187" t="str">
        <f>getComment(Indicators!F95)</f>
        <v/>
      </c>
      <c r="G95" s="187" t="str">
        <f>getComment(Indicators!G95)</f>
        <v>Sitati:
Source: Exploring Kenya's Inequality, KNBS &amp; SID, 2013
http://inequalities.sidint.net/kenya/national/poverty/2/</v>
      </c>
      <c r="H95" s="187" t="str">
        <f>getComment(Indicators!H95)</f>
        <v>Sitati:
Source: Exploring Kenya's Inequality, KNBS &amp; SID, 2013
http://inequalities.sidint.net/kenya/national/poverty/2/</v>
      </c>
      <c r="I95" s="187" t="str">
        <f>getComment(Indicators!I95)</f>
        <v/>
      </c>
      <c r="J95" s="187" t="str">
        <f>getComment(Indicators!J95)</f>
        <v/>
      </c>
      <c r="K95" s="187" t="str">
        <f>getComment(Indicators!K95)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5" s="187" t="str">
        <f>getComment(Indicators!L95)</f>
        <v/>
      </c>
      <c r="M95" s="187" t="str">
        <f>getComment(Indicators!M95)</f>
        <v/>
      </c>
      <c r="N95" s="187" t="str">
        <f>getComment(Indicators!N95)</f>
        <v/>
      </c>
      <c r="O95" s="187" t="str">
        <f>getComment(Indicators!O95)</f>
        <v/>
      </c>
      <c r="P95" s="187" t="str">
        <f>getComment(Indicators!P95)</f>
        <v/>
      </c>
      <c r="Q95" s="187" t="str">
        <f>getComment(Indicators!Q95)</f>
        <v/>
      </c>
      <c r="R95" s="187" t="str">
        <f>getComment(Indicators!R95)</f>
        <v>Sitati:
Source: Exploring Kenya's Inequality, KNBS &amp; SID, 2013
Annex Table 12, Pg16, Col 17
http://inequalities.sidint.net/kenya/wp-content/uploads/sites/3/2013/11/Water%20and%20Sanitation.pdf</v>
      </c>
      <c r="S95" s="187" t="str">
        <f>getComment(Indicators!S95)</f>
        <v>Sitati:
Source: Exploring Kenya's Inequality, KNBS &amp; SID, 2013
Annex Table 15, pg 67, Col 6
http://inequalities.sidint.net/kenya/wp-content/uploads/sites/3/2013/11/Water%20and%20Sanitation.pdf</v>
      </c>
      <c r="T95" s="187" t="str">
        <f>getComment(Indicators!T95)</f>
        <v/>
      </c>
      <c r="U95" s="187" t="str">
        <f>getComment(Indicators!U95)</f>
        <v/>
      </c>
      <c r="V95" s="187" t="str">
        <f>getComment(Indicators!V95)</f>
        <v/>
      </c>
      <c r="W95" s="187" t="str">
        <f>getComment(Indicators!W95)</f>
        <v/>
      </c>
      <c r="X95" s="187" t="str">
        <f>getComment(Indicators!X95)</f>
        <v/>
      </c>
      <c r="Y95" s="187" t="str">
        <f>getComment(Indicators!Y95)</f>
        <v xml:space="preserve">KNBS, SID 2013 Exploring Kenya's Inequality, Marsabit County Report - http://inequalities.sidint.net/kenya/wp-content/uploads/sites/2/2013/09/Marsabit.pdf Table 25.9 Page 34
</v>
      </c>
      <c r="Z95" s="187" t="str">
        <f>getComment(Indicators!Z95)</f>
        <v/>
      </c>
      <c r="AA95" s="187" t="str">
        <f>getComment(Indicators!AA95)</f>
        <v/>
      </c>
      <c r="AB95" s="187" t="str">
        <f>getComment(Indicators!AB95)</f>
        <v/>
      </c>
      <c r="AC95" s="187" t="str">
        <f>getComment(Indicators!AC95)</f>
        <v/>
      </c>
      <c r="AD95" s="187" t="str">
        <f>getComment(Indicators!AD95)</f>
        <v/>
      </c>
      <c r="AE95" s="187" t="str">
        <f>getComment(Indicators!AE95)</f>
        <v/>
      </c>
      <c r="AF95" s="187" t="str">
        <f>getComment(Indicators!AF95)</f>
        <v/>
      </c>
      <c r="AG95" s="187" t="str">
        <f>getComment(Indicators!AG95)</f>
        <v/>
      </c>
      <c r="AH95" s="187" t="str">
        <f>getComment(Indicators!AH95)</f>
        <v/>
      </c>
      <c r="AI95" s="191"/>
      <c r="AJ95" s="75"/>
      <c r="AK95" s="75"/>
      <c r="AL95" s="75"/>
      <c r="AM95" s="75"/>
    </row>
    <row r="96" spans="1:43" s="20" customFormat="1" ht="213.75" x14ac:dyDescent="0.25">
      <c r="A96" s="107" t="s">
        <v>106</v>
      </c>
      <c r="B96" s="107" t="s">
        <v>107</v>
      </c>
      <c r="C96" s="107" t="s">
        <v>129</v>
      </c>
      <c r="D96" s="107"/>
      <c r="E96" s="107"/>
      <c r="F96" s="187" t="str">
        <f>getComment(Indicators!F96)</f>
        <v xml:space="preserve">OCHA ROEA, Kenya MPI per County (Data sourced from UNDP)
https://data.hdx.rwlabs.org/dataset/kenya-multi-dimensional-poverty-index-mpi-per-county
</v>
      </c>
      <c r="G96" s="187" t="str">
        <f>getComment(Indicators!G96)</f>
        <v>KIRA Turkana Secondary Data Review</v>
      </c>
      <c r="H96" s="187" t="str">
        <f>getComment(Indicators!H96)</f>
        <v/>
      </c>
      <c r="I96" s="187" t="str">
        <f>getComment(Indicators!I96)</f>
        <v/>
      </c>
      <c r="J96" s="187" t="str">
        <f>getComment(Indicators!J96)</f>
        <v/>
      </c>
      <c r="K96" s="187" t="str">
        <f>getComment(Indicators!K96)</f>
        <v/>
      </c>
      <c r="L96" s="187" t="str">
        <f>getComment(Indicators!L96)</f>
        <v/>
      </c>
      <c r="M96" s="187" t="str">
        <f>getComment(Indicators!M96)</f>
        <v/>
      </c>
      <c r="N96" s="187" t="str">
        <f>getComment(Indicators!N96)</f>
        <v/>
      </c>
      <c r="O96" s="187" t="str">
        <f>getComment(Indicators!O96)</f>
        <v/>
      </c>
      <c r="P96" s="187" t="str">
        <f>getComment(Indicators!P96)</f>
        <v/>
      </c>
      <c r="Q96" s="187" t="str">
        <f>getComment(Indicators!Q96)</f>
        <v>Source: KIRA Turkana Secondary Data
Original Source: WorldBank</v>
      </c>
      <c r="R96" s="187" t="str">
        <f>getComment(Indicators!R96)</f>
        <v>Kenya County Fact Sheets 2013 https://www.opendata.go.ke/download/qg44-68h8/application/pdf Page 43</v>
      </c>
      <c r="S96" s="187" t="str">
        <f>getComment(Indicators!S96)</f>
        <v>Kenya County Fact Sheets 2013 https://www.opendata.go.ke/download/qg44-68h8/application/pdf Page 43</v>
      </c>
      <c r="T96" s="187" t="str">
        <f>getComment(Indicators!T96)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3.17 Pg 30
</v>
      </c>
      <c r="U96" s="187" t="str">
        <f>getComment(Indicators!U96)</f>
        <v/>
      </c>
      <c r="V96" s="187" t="str">
        <f>getComment(Indicators!V96)</f>
        <v>OCHA User:
KIRA Turkana Secondary Data Review
LINK: https://www.dropbox.com/s/tvr4jxlpz77d8py/Turkana%20Secondary%20Data%20Review_20141112.pdf?dl=0</v>
      </c>
      <c r="W96" s="187" t="str">
        <f>getComment(Indicators!W96)</f>
        <v xml:space="preserve">UNFPA Kenya 2014 http://countryoffice.unfpa.org/kenya/2014/08/13/10333/counties_with_the_highest_burden_of_maternal_mortality/
</v>
      </c>
      <c r="X96" s="187" t="str">
        <f>getComment(Indicators!X96)</f>
        <v>Sitati:
Commission for Revenue Allocation, Kenya County Fact Sheets 2013 - https://www.opendata.go.ke/download/qg44-68h8/application/pdf Page 43</v>
      </c>
      <c r="Y96" s="187" t="str">
        <f>getComment(Indicators!Y96)</f>
        <v>KNBS and SID 2013. Exploring Kenya's Inequality http://inequalities.sidint.net/kenya/wp-content/uploads/sites/2/2013/09/Turkana.pdf Table 43.9 Page 41</v>
      </c>
      <c r="Z96" s="187" t="str">
        <f>getComment(Indicators!Z96)</f>
        <v>Commission for Revenue Allocation, Turkana County Profile 2015http://www.crakenya.org/county/turkana/</v>
      </c>
      <c r="AA96" s="187" t="str">
        <f>getComment(Indicators!AA96)</f>
        <v/>
      </c>
      <c r="AB96" s="187" t="str">
        <f>getComment(Indicators!AB96)</f>
        <v xml:space="preserve">Commission for Revenue Allocation, Turkana County Profile 2015http://www.crakenya.org/county/turkana/
</v>
      </c>
      <c r="AC96" s="187" t="str">
        <f>getComment(Indicators!AC96)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D96" s="187" t="str">
        <f>getComment(Indicators!AD96)</f>
        <v xml:space="preserve">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E96" s="187" t="str">
        <f>getComment(Indicators!AE96)</f>
        <v xml:space="preserve">Computed from Kenya Demographic Health Survey 2014 http://www.knbs.or.ke/index.php?option=com_phocadownload&amp;view=category&amp;download=718:kenya-demographic-health-survey-2014-key-indicators-report&amp;id=125:kenya-demographic-health-survey-2014&amp;Itemid=599 Table 3.21 Pg 37
</v>
      </c>
      <c r="AF96" s="187" t="str">
        <f>getComment(Indicators!AF96)</f>
        <v>Sitati:
GoK 2014 Short Rains Assessment Report - http://www.ipcinfo.org/fileadmin/user_upload/ipcinfo/docs/Kenya%20Short%20Rains%20Assessment%20Feb2015.pdf Section4.6 Page 49</v>
      </c>
      <c r="AG96" s="187" t="str">
        <f>getComment(Indicators!AG96)</f>
        <v/>
      </c>
      <c r="AH96" s="187" t="str">
        <f>getComment(Indicators!AH96)</f>
        <v xml:space="preserve">UNHCR Kenya Factsheet, February 2015 http://www.unhcr.org/524d84b99.html Page 2
</v>
      </c>
      <c r="AI96" s="190"/>
      <c r="AJ96" s="76"/>
      <c r="AK96" s="76"/>
      <c r="AL96" s="76"/>
      <c r="AM96" s="76"/>
      <c r="AQ96" s="117"/>
    </row>
    <row r="97" spans="1:43" ht="157.5" x14ac:dyDescent="0.25">
      <c r="A97" s="106" t="s">
        <v>106</v>
      </c>
      <c r="B97" s="106" t="s">
        <v>107</v>
      </c>
      <c r="C97" s="106" t="s">
        <v>129</v>
      </c>
      <c r="D97" s="106" t="s">
        <v>130</v>
      </c>
      <c r="E97" s="106" t="s">
        <v>111</v>
      </c>
      <c r="F97" s="187" t="str">
        <f>getComment(Indicators!F97)</f>
        <v/>
      </c>
      <c r="G97" s="187" t="str">
        <f>getComment(Indicators!G97)</f>
        <v>Sitati:
Source: Exploring Kenya's Inequality, KNBS &amp; SID, 2013
http://inequalities.sidint.net/kenya/national/poverty/2/</v>
      </c>
      <c r="H97" s="187" t="str">
        <f>getComment(Indicators!H97)</f>
        <v>Sitati:
Source: Exploring Kenya's Inequality, KNBS &amp; SID, 2013
http://inequalities.sidint.net/kenya/national/poverty/2/</v>
      </c>
      <c r="I97" s="187" t="str">
        <f>getComment(Indicators!I97)</f>
        <v/>
      </c>
      <c r="J97" s="187" t="str">
        <f>getComment(Indicators!J97)</f>
        <v/>
      </c>
      <c r="K97" s="187" t="str">
        <f>getComment(Indicators!K97)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7" s="187" t="str">
        <f>getComment(Indicators!L97)</f>
        <v/>
      </c>
      <c r="M97" s="187" t="str">
        <f>getComment(Indicators!M97)</f>
        <v/>
      </c>
      <c r="N97" s="187" t="str">
        <f>getComment(Indicators!N97)</f>
        <v/>
      </c>
      <c r="O97" s="187" t="str">
        <f>getComment(Indicators!O97)</f>
        <v/>
      </c>
      <c r="P97" s="187" t="str">
        <f>getComment(Indicators!P97)</f>
        <v/>
      </c>
      <c r="Q97" s="187" t="str">
        <f>getComment(Indicators!Q97)</f>
        <v/>
      </c>
      <c r="R97" s="187" t="str">
        <f>getComment(Indicators!R97)</f>
        <v>Sitati:
Source: Exploring Kenya's Inequality, KNBS &amp; SID, 2013
Annex Table 12, Pg16, Col 17
http://inequalities.sidint.net/kenya/wp-content/uploads/sites/3/2013/11/Water%20and%20Sanitation.pdf</v>
      </c>
      <c r="S97" s="187" t="str">
        <f>getComment(Indicators!S97)</f>
        <v>Sitati:
Source: Exploring Kenya's Inequality, KNBS &amp; SID, 2013
Annex Table 15, pg 67, Col 6
http://inequalities.sidint.net/kenya/wp-content/uploads/sites/3/2013/11/Water%20and%20Sanitation.pdf</v>
      </c>
      <c r="T97" s="187" t="str">
        <f>getComment(Indicators!T97)</f>
        <v/>
      </c>
      <c r="U97" s="187" t="str">
        <f>getComment(Indicators!U97)</f>
        <v/>
      </c>
      <c r="V97" s="187" t="str">
        <f>getComment(Indicators!V97)</f>
        <v/>
      </c>
      <c r="W97" s="187" t="str">
        <f>getComment(Indicators!W97)</f>
        <v/>
      </c>
      <c r="X97" s="187" t="str">
        <f>getComment(Indicators!X97)</f>
        <v/>
      </c>
      <c r="Y97" s="187" t="str">
        <f>getComment(Indicators!Y97)</f>
        <v xml:space="preserve">KNBS and SID 2013. Exploring Kenya's Inequality http://inequalities.sidint.net/kenya/wp-content/uploads/sites/2/2013/09/Turkana.pdf Table 43.9 Page 41
</v>
      </c>
      <c r="Z97" s="187" t="str">
        <f>getComment(Indicators!Z97)</f>
        <v/>
      </c>
      <c r="AA97" s="187" t="str">
        <f>getComment(Indicators!AA97)</f>
        <v/>
      </c>
      <c r="AB97" s="187" t="str">
        <f>getComment(Indicators!AB97)</f>
        <v/>
      </c>
      <c r="AC97" s="187" t="str">
        <f>getComment(Indicators!AC97)</f>
        <v/>
      </c>
      <c r="AD97" s="187" t="str">
        <f>getComment(Indicators!AD97)</f>
        <v/>
      </c>
      <c r="AE97" s="187" t="str">
        <f>getComment(Indicators!AE97)</f>
        <v/>
      </c>
      <c r="AF97" s="187" t="str">
        <f>getComment(Indicators!AF97)</f>
        <v/>
      </c>
      <c r="AG97" s="187" t="str">
        <f>getComment(Indicators!AG97)</f>
        <v/>
      </c>
      <c r="AH97" s="187" t="str">
        <f>getComment(Indicators!AH97)</f>
        <v/>
      </c>
      <c r="AI97" s="191"/>
      <c r="AJ97" s="75"/>
      <c r="AK97" s="75"/>
      <c r="AL97" s="75"/>
      <c r="AM97" s="75"/>
    </row>
    <row r="98" spans="1:43" ht="157.5" x14ac:dyDescent="0.25">
      <c r="A98" s="106" t="s">
        <v>106</v>
      </c>
      <c r="B98" s="106" t="s">
        <v>107</v>
      </c>
      <c r="C98" s="106" t="s">
        <v>129</v>
      </c>
      <c r="D98" s="106" t="s">
        <v>131</v>
      </c>
      <c r="E98" s="106" t="s">
        <v>111</v>
      </c>
      <c r="F98" s="187" t="str">
        <f>getComment(Indicators!F98)</f>
        <v/>
      </c>
      <c r="G98" s="187" t="str">
        <f>getComment(Indicators!G98)</f>
        <v>Sitati:
Source: Exploring Kenya's Inequality, KNBS &amp; SID, 2013
http://inequalities.sidint.net/kenya/national/poverty/2/</v>
      </c>
      <c r="H98" s="187" t="str">
        <f>getComment(Indicators!H98)</f>
        <v>Sitati:
Source: Exploring Kenya's Inequality, KNBS &amp; SID, 2013
http://inequalities.sidint.net/kenya/national/poverty/2/</v>
      </c>
      <c r="I98" s="187" t="str">
        <f>getComment(Indicators!I98)</f>
        <v/>
      </c>
      <c r="J98" s="187" t="str">
        <f>getComment(Indicators!J98)</f>
        <v/>
      </c>
      <c r="K98" s="187" t="str">
        <f>getComment(Indicators!K98)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8" s="187" t="str">
        <f>getComment(Indicators!L98)</f>
        <v/>
      </c>
      <c r="M98" s="187" t="str">
        <f>getComment(Indicators!M98)</f>
        <v/>
      </c>
      <c r="N98" s="187" t="str">
        <f>getComment(Indicators!N98)</f>
        <v/>
      </c>
      <c r="O98" s="187" t="str">
        <f>getComment(Indicators!O98)</f>
        <v/>
      </c>
      <c r="P98" s="187" t="str">
        <f>getComment(Indicators!P98)</f>
        <v/>
      </c>
      <c r="Q98" s="187" t="str">
        <f>getComment(Indicators!Q98)</f>
        <v/>
      </c>
      <c r="R98" s="187" t="str">
        <f>getComment(Indicators!R98)</f>
        <v>Sitati:
Source: Exploring Kenya's Inequality, KNBS &amp; SID, 2013
Annex Table 12, Pg16, Col 17
http://inequalities.sidint.net/kenya/wp-content/uploads/sites/3/2013/11/Water%20and%20Sanitation.pdf</v>
      </c>
      <c r="S98" s="187" t="str">
        <f>getComment(Indicators!S98)</f>
        <v>Sitati:
Source: Exploring Kenya's Inequality, KNBS &amp; SID, 2013
Annex Table 15, pg 67, Col 6
http://inequalities.sidint.net/kenya/wp-content/uploads/sites/3/2013/11/Water%20and%20Sanitation.pdf</v>
      </c>
      <c r="T98" s="187" t="str">
        <f>getComment(Indicators!T98)</f>
        <v/>
      </c>
      <c r="U98" s="187" t="str">
        <f>getComment(Indicators!U98)</f>
        <v/>
      </c>
      <c r="V98" s="187" t="str">
        <f>getComment(Indicators!V98)</f>
        <v/>
      </c>
      <c r="W98" s="187" t="str">
        <f>getComment(Indicators!W98)</f>
        <v/>
      </c>
      <c r="X98" s="187" t="str">
        <f>getComment(Indicators!X98)</f>
        <v/>
      </c>
      <c r="Y98" s="187" t="str">
        <f>getComment(Indicators!Y98)</f>
        <v xml:space="preserve">KNBS and SID 2013. Exploring Kenya's Inequality http://inequalities.sidint.net/kenya/wp-content/uploads/sites/2/2013/09/Turkana.pdf Table 43.9 Page 41
</v>
      </c>
      <c r="Z98" s="187" t="str">
        <f>getComment(Indicators!Z98)</f>
        <v/>
      </c>
      <c r="AA98" s="187" t="str">
        <f>getComment(Indicators!AA98)</f>
        <v/>
      </c>
      <c r="AB98" s="187" t="str">
        <f>getComment(Indicators!AB98)</f>
        <v/>
      </c>
      <c r="AC98" s="187" t="str">
        <f>getComment(Indicators!AC98)</f>
        <v>SOurce: KIRA
Doc: Turkana Secondary Data Review
Original Source: Nutrition SMART Survey 2013</v>
      </c>
      <c r="AD98" s="187" t="str">
        <f>getComment(Indicators!AD98)</f>
        <v>Sitati:
Ministry of Health, Kenya. Nutrition Situation Analysis in the Arid and Semi Arid Areas, February 2015 - http://www.nutritionhealth.or.ke/files/downloads/Nutrition-Situation-Bulletin-Feb-2015.pdf Annex 2 Page 11</v>
      </c>
      <c r="AE98" s="187" t="str">
        <f>getComment(Indicators!AE98)</f>
        <v>Sitati:
Ministry of Health, Kenya. Nutrition Situation Analysis in the Arid and Semi Arid Areas, February 2015 - http://www.nutritionhealth.or.ke/files/downloads/Nutrition-Situation-Bulletin-Feb-2015.pdf Annex 2 Page 11</v>
      </c>
      <c r="AF98" s="187" t="str">
        <f>getComment(Indicators!AF98)</f>
        <v/>
      </c>
      <c r="AG98" s="187" t="str">
        <f>getComment(Indicators!AG98)</f>
        <v/>
      </c>
      <c r="AH98" s="187" t="str">
        <f>getComment(Indicators!AH98)</f>
        <v/>
      </c>
      <c r="AI98" s="191"/>
      <c r="AJ98" s="75"/>
      <c r="AK98" s="75"/>
      <c r="AL98" s="75"/>
      <c r="AM98" s="75"/>
    </row>
    <row r="99" spans="1:43" ht="157.5" x14ac:dyDescent="0.25">
      <c r="A99" s="106" t="s">
        <v>106</v>
      </c>
      <c r="B99" s="106" t="s">
        <v>107</v>
      </c>
      <c r="C99" s="106" t="s">
        <v>129</v>
      </c>
      <c r="D99" s="106" t="s">
        <v>132</v>
      </c>
      <c r="E99" s="106" t="s">
        <v>111</v>
      </c>
      <c r="F99" s="187" t="str">
        <f>getComment(Indicators!F99)</f>
        <v/>
      </c>
      <c r="G99" s="187" t="str">
        <f>getComment(Indicators!G99)</f>
        <v>Sitati:
Source: Exploring Kenya's Inequality, KNBS &amp; SID, 2013
http://inequalities.sidint.net/kenya/national/poverty/2/</v>
      </c>
      <c r="H99" s="187" t="str">
        <f>getComment(Indicators!H99)</f>
        <v>Sitati:
Source: Exploring Kenya's Inequality, KNBS &amp; SID, 2013
http://inequalities.sidint.net/kenya/national/poverty/2/</v>
      </c>
      <c r="I99" s="187" t="str">
        <f>getComment(Indicators!I99)</f>
        <v/>
      </c>
      <c r="J99" s="187" t="str">
        <f>getComment(Indicators!J99)</f>
        <v/>
      </c>
      <c r="K99" s="187" t="str">
        <f>getComment(Indicators!K99)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99" s="187" t="str">
        <f>getComment(Indicators!L99)</f>
        <v/>
      </c>
      <c r="M99" s="187" t="str">
        <f>getComment(Indicators!M99)</f>
        <v/>
      </c>
      <c r="N99" s="187" t="str">
        <f>getComment(Indicators!N99)</f>
        <v/>
      </c>
      <c r="O99" s="187" t="str">
        <f>getComment(Indicators!O99)</f>
        <v/>
      </c>
      <c r="P99" s="187" t="str">
        <f>getComment(Indicators!P99)</f>
        <v/>
      </c>
      <c r="Q99" s="187" t="str">
        <f>getComment(Indicators!Q99)</f>
        <v/>
      </c>
      <c r="R99" s="187" t="str">
        <f>getComment(Indicators!R99)</f>
        <v>Sitati:
Source: Exploring Kenya's Inequality, KNBS &amp; SID, 2013
Annex Table 12, Pg16, Col 17
http://inequalities.sidint.net/kenya/wp-content/uploads/sites/3/2013/11/Water%20and%20Sanitation.pdf</v>
      </c>
      <c r="S99" s="187" t="str">
        <f>getComment(Indicators!S99)</f>
        <v>Sitati:
Source: Exploring Kenya's Inequality, KNBS &amp; SID, 2013
Annex Table 15, pg 67, Col 6
http://inequalities.sidint.net/kenya/wp-content/uploads/sites/3/2013/11/Water%20and%20Sanitation.pdf</v>
      </c>
      <c r="T99" s="187" t="str">
        <f>getComment(Indicators!T99)</f>
        <v/>
      </c>
      <c r="U99" s="187" t="str">
        <f>getComment(Indicators!U99)</f>
        <v/>
      </c>
      <c r="V99" s="187" t="str">
        <f>getComment(Indicators!V99)</f>
        <v/>
      </c>
      <c r="W99" s="187" t="str">
        <f>getComment(Indicators!W99)</f>
        <v/>
      </c>
      <c r="X99" s="187" t="str">
        <f>getComment(Indicators!X99)</f>
        <v/>
      </c>
      <c r="Y99" s="187" t="str">
        <f>getComment(Indicators!Y99)</f>
        <v xml:space="preserve">KNBS and SID 2013. Exploring Kenya's Inequality http://inequalities.sidint.net/kenya/wp-content/uploads/sites/2/2013/09/Turkana.pdf Table 43.9 Page 41
</v>
      </c>
      <c r="Z99" s="187" t="str">
        <f>getComment(Indicators!Z99)</f>
        <v/>
      </c>
      <c r="AA99" s="187" t="str">
        <f>getComment(Indicators!AA99)</f>
        <v/>
      </c>
      <c r="AB99" s="187" t="str">
        <f>getComment(Indicators!AB99)</f>
        <v/>
      </c>
      <c r="AC99" s="187" t="str">
        <f>getComment(Indicators!AC99)</f>
        <v/>
      </c>
      <c r="AD99" s="187" t="str">
        <f>getComment(Indicators!AD99)</f>
        <v/>
      </c>
      <c r="AE99" s="187" t="str">
        <f>getComment(Indicators!AE99)</f>
        <v/>
      </c>
      <c r="AF99" s="187" t="str">
        <f>getComment(Indicators!AF99)</f>
        <v/>
      </c>
      <c r="AG99" s="187" t="str">
        <f>getComment(Indicators!AG99)</f>
        <v/>
      </c>
      <c r="AH99" s="187" t="str">
        <f>getComment(Indicators!AH99)</f>
        <v/>
      </c>
      <c r="AI99" s="191"/>
      <c r="AJ99" s="75"/>
      <c r="AK99" s="75"/>
      <c r="AL99" s="75"/>
      <c r="AM99" s="75"/>
    </row>
    <row r="100" spans="1:43" ht="157.5" x14ac:dyDescent="0.25">
      <c r="A100" s="106" t="s">
        <v>106</v>
      </c>
      <c r="B100" s="106" t="s">
        <v>107</v>
      </c>
      <c r="C100" s="106" t="s">
        <v>129</v>
      </c>
      <c r="D100" s="106" t="s">
        <v>133</v>
      </c>
      <c r="E100" s="106" t="s">
        <v>111</v>
      </c>
      <c r="F100" s="187" t="str">
        <f>getComment(Indicators!F100)</f>
        <v/>
      </c>
      <c r="G100" s="187" t="str">
        <f>getComment(Indicators!G100)</f>
        <v>Sitati:
Source: Exploring Kenya's Inequality, KNBS &amp; SID, 2013
http://inequalities.sidint.net/kenya/national/poverty/2/</v>
      </c>
      <c r="H100" s="187" t="str">
        <f>getComment(Indicators!H100)</f>
        <v>Sitati:
Source: Exploring Kenya's Inequality, KNBS &amp; SID, 2013
http://inequalities.sidint.net/kenya/national/poverty/2/</v>
      </c>
      <c r="I100" s="187" t="str">
        <f>getComment(Indicators!I100)</f>
        <v/>
      </c>
      <c r="J100" s="187" t="str">
        <f>getComment(Indicators!J100)</f>
        <v/>
      </c>
      <c r="K100" s="187" t="str">
        <f>getComment(Indicators!K100)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100" s="187" t="str">
        <f>getComment(Indicators!L100)</f>
        <v/>
      </c>
      <c r="M100" s="187" t="str">
        <f>getComment(Indicators!M100)</f>
        <v/>
      </c>
      <c r="N100" s="187" t="str">
        <f>getComment(Indicators!N100)</f>
        <v/>
      </c>
      <c r="O100" s="187" t="str">
        <f>getComment(Indicators!O100)</f>
        <v/>
      </c>
      <c r="P100" s="187" t="str">
        <f>getComment(Indicators!P100)</f>
        <v/>
      </c>
      <c r="Q100" s="187" t="str">
        <f>getComment(Indicators!Q100)</f>
        <v/>
      </c>
      <c r="R100" s="187" t="str">
        <f>getComment(Indicators!R100)</f>
        <v>Sitati:
Source: Exploring Kenya's Inequality, KNBS &amp; SID, 2013
Annex Table 12, Pg16, Col 17
http://inequalities.sidint.net/kenya/wp-content/uploads/sites/3/2013/11/Water%20and%20Sanitation.pdf</v>
      </c>
      <c r="S100" s="187" t="str">
        <f>getComment(Indicators!S100)</f>
        <v>Sitati:
Source: Exploring Kenya's Inequality, KNBS &amp; SID, 2013
Annex Table 15, pg 67, Col 6
http://inequalities.sidint.net/kenya/wp-content/uploads/sites/3/2013/11/Water%20and%20Sanitation.pdf</v>
      </c>
      <c r="T100" s="187" t="str">
        <f>getComment(Indicators!T100)</f>
        <v/>
      </c>
      <c r="U100" s="187" t="str">
        <f>getComment(Indicators!U100)</f>
        <v/>
      </c>
      <c r="V100" s="187" t="str">
        <f>getComment(Indicators!V100)</f>
        <v/>
      </c>
      <c r="W100" s="187" t="str">
        <f>getComment(Indicators!W100)</f>
        <v/>
      </c>
      <c r="X100" s="187" t="str">
        <f>getComment(Indicators!X100)</f>
        <v/>
      </c>
      <c r="Y100" s="187" t="str">
        <f>getComment(Indicators!Y100)</f>
        <v xml:space="preserve">KNBS and SID 2013. Exploring Kenya's Inequality http://inequalities.sidint.net/kenya/wp-content/uploads/sites/2/2013/09/Turkana.pdf Table 43.9 Page 41
</v>
      </c>
      <c r="Z100" s="187" t="str">
        <f>getComment(Indicators!Z100)</f>
        <v/>
      </c>
      <c r="AA100" s="187" t="str">
        <f>getComment(Indicators!AA100)</f>
        <v/>
      </c>
      <c r="AB100" s="187" t="str">
        <f>getComment(Indicators!AB100)</f>
        <v/>
      </c>
      <c r="AC100" s="187" t="str">
        <f>getComment(Indicators!AC100)</f>
        <v>SOurce: KIRA
Doc: Turkana Secondary Data Review
Original Source: Nutrition SMART Survey 2013</v>
      </c>
      <c r="AD100" s="187" t="str">
        <f>getComment(Indicators!AD100)</f>
        <v>Sitati:
Ministry of Health, Kenya. Nutrition Situation Analysis in the Arid and Semi Arid Areas, February 2015 - http://www.nutritionhealth.or.ke/files/downloads/Nutrition-Situation-Bulletin-Feb-2015.pdf Annex 2 Page 11</v>
      </c>
      <c r="AE100" s="187" t="str">
        <f>getComment(Indicators!AE100)</f>
        <v>Sitati:
Ministry of Health, Kenya. Nutrition Situation Analysis in the Arid and Semi Arid Areas, February 2015 - http://www.nutritionhealth.or.ke/files/downloads/Nutrition-Situation-Bulletin-Feb-2015.pdf Annex 2 Page 11</v>
      </c>
      <c r="AF100" s="187" t="str">
        <f>getComment(Indicators!AF100)</f>
        <v/>
      </c>
      <c r="AG100" s="187" t="str">
        <f>getComment(Indicators!AG100)</f>
        <v/>
      </c>
      <c r="AH100" s="187" t="str">
        <f>getComment(Indicators!AH100)</f>
        <v/>
      </c>
      <c r="AI100" s="191"/>
      <c r="AJ100" s="75"/>
      <c r="AK100" s="75"/>
      <c r="AL100" s="75"/>
      <c r="AM100" s="75"/>
    </row>
    <row r="101" spans="1:43" ht="157.5" x14ac:dyDescent="0.25">
      <c r="A101" s="106" t="s">
        <v>106</v>
      </c>
      <c r="B101" s="106" t="s">
        <v>107</v>
      </c>
      <c r="C101" s="106" t="s">
        <v>129</v>
      </c>
      <c r="D101" s="106" t="s">
        <v>134</v>
      </c>
      <c r="E101" s="106" t="s">
        <v>111</v>
      </c>
      <c r="F101" s="187" t="str">
        <f>getComment(Indicators!F101)</f>
        <v/>
      </c>
      <c r="G101" s="187" t="str">
        <f>getComment(Indicators!G101)</f>
        <v>Sitati:
Source: Exploring Kenya's Inequality, KNBS &amp; SID, 2013
http://inequalities.sidint.net/kenya/national/poverty/2/</v>
      </c>
      <c r="H101" s="187" t="str">
        <f>getComment(Indicators!H101)</f>
        <v>Sitati:
Source: Exploring Kenya's Inequality, KNBS &amp; SID, 2013
http://inequalities.sidint.net/kenya/national/poverty/2/</v>
      </c>
      <c r="I101" s="187" t="str">
        <f>getComment(Indicators!I101)</f>
        <v/>
      </c>
      <c r="J101" s="187" t="str">
        <f>getComment(Indicators!J101)</f>
        <v/>
      </c>
      <c r="K101" s="187" t="str">
        <f>getComment(Indicators!K101)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101" s="187" t="str">
        <f>getComment(Indicators!L101)</f>
        <v/>
      </c>
      <c r="M101" s="187" t="str">
        <f>getComment(Indicators!M101)</f>
        <v/>
      </c>
      <c r="N101" s="187" t="str">
        <f>getComment(Indicators!N101)</f>
        <v/>
      </c>
      <c r="O101" s="187" t="str">
        <f>getComment(Indicators!O101)</f>
        <v/>
      </c>
      <c r="P101" s="187" t="str">
        <f>getComment(Indicators!P101)</f>
        <v/>
      </c>
      <c r="Q101" s="187" t="str">
        <f>getComment(Indicators!Q101)</f>
        <v/>
      </c>
      <c r="R101" s="187" t="str">
        <f>getComment(Indicators!R101)</f>
        <v>Sitati:
Source: Exploring Kenya's Inequality, KNBS &amp; SID, 2013
Annex Table 12, Pg16, Col 17
http://inequalities.sidint.net/kenya/wp-content/uploads/sites/3/2013/11/Water%20and%20Sanitation.pdf</v>
      </c>
      <c r="S101" s="187" t="str">
        <f>getComment(Indicators!S101)</f>
        <v>Sitati:
Source: Exploring Kenya's Inequality, KNBS &amp; SID, 2013
Annex Table 15, pg 67, Col 6
http://inequalities.sidint.net/kenya/wp-content/uploads/sites/3/2013/11/Water%20and%20Sanitation.pdf</v>
      </c>
      <c r="T101" s="187" t="str">
        <f>getComment(Indicators!T101)</f>
        <v/>
      </c>
      <c r="U101" s="187" t="str">
        <f>getComment(Indicators!U101)</f>
        <v/>
      </c>
      <c r="V101" s="187" t="str">
        <f>getComment(Indicators!V101)</f>
        <v/>
      </c>
      <c r="W101" s="187" t="str">
        <f>getComment(Indicators!W101)</f>
        <v/>
      </c>
      <c r="X101" s="187" t="str">
        <f>getComment(Indicators!X101)</f>
        <v/>
      </c>
      <c r="Y101" s="187" t="str">
        <f>getComment(Indicators!Y101)</f>
        <v xml:space="preserve">KNBS and SID 2013. Exploring Kenya's Inequality http://inequalities.sidint.net/kenya/wp-content/uploads/sites/2/2013/09/Turkana.pdf Table 43.9 Page 41
</v>
      </c>
      <c r="Z101" s="187" t="str">
        <f>getComment(Indicators!Z101)</f>
        <v/>
      </c>
      <c r="AA101" s="187" t="str">
        <f>getComment(Indicators!AA101)</f>
        <v/>
      </c>
      <c r="AB101" s="187" t="str">
        <f>getComment(Indicators!AB101)</f>
        <v/>
      </c>
      <c r="AC101" s="187" t="str">
        <f>getComment(Indicators!AC101)</f>
        <v>SOurce: KIRA
Doc: Turkana Secondary Data Review
Original Source: Nutrition SMART Survey 2013</v>
      </c>
      <c r="AD101" s="187" t="str">
        <f>getComment(Indicators!AD101)</f>
        <v>Sitati:
Ministry of Health, Kenya. Nutrition Situation Analysis in the Arid and Semi Arid Areas, February 2015 - http://www.nutritionhealth.or.ke/files/downloads/Nutrition-Situation-Bulletin-Feb-2015.pdf Annex 2 Page 11</v>
      </c>
      <c r="AE101" s="187" t="str">
        <f>getComment(Indicators!AE101)</f>
        <v>Sitati:
Ministry of Health, Kenya. Nutrition Situation Analysis in the Arid and Semi Arid Areas, February 2015 - http://www.nutritionhealth.or.ke/files/downloads/Nutrition-Situation-Bulletin-Feb-2015.pdf Annex 2 Page 11</v>
      </c>
      <c r="AF101" s="187" t="str">
        <f>getComment(Indicators!AF101)</f>
        <v/>
      </c>
      <c r="AG101" s="187" t="str">
        <f>getComment(Indicators!AG101)</f>
        <v/>
      </c>
      <c r="AH101" s="187" t="str">
        <f>getComment(Indicators!AH101)</f>
        <v/>
      </c>
      <c r="AI101" s="191"/>
      <c r="AJ101" s="75"/>
      <c r="AK101" s="75"/>
      <c r="AL101" s="75"/>
      <c r="AM101" s="75"/>
    </row>
    <row r="102" spans="1:43" ht="157.5" x14ac:dyDescent="0.25">
      <c r="A102" s="106" t="s">
        <v>106</v>
      </c>
      <c r="B102" s="106" t="s">
        <v>107</v>
      </c>
      <c r="C102" s="106" t="s">
        <v>129</v>
      </c>
      <c r="D102" s="106" t="s">
        <v>135</v>
      </c>
      <c r="E102" s="106" t="s">
        <v>111</v>
      </c>
      <c r="F102" s="187" t="str">
        <f>getComment(Indicators!F102)</f>
        <v/>
      </c>
      <c r="G102" s="187" t="str">
        <f>getComment(Indicators!G102)</f>
        <v>Sitati:
Source: Exploring Kenya's Inequality, KNBS &amp; SID, 2013
http://inequalities.sidint.net/kenya/national/poverty/2/</v>
      </c>
      <c r="H102" s="187" t="str">
        <f>getComment(Indicators!H102)</f>
        <v>Sitati:
Source: Exploring Kenya's Inequality, KNBS &amp; SID, 2013
http://inequalities.sidint.net/kenya/national/poverty/2/</v>
      </c>
      <c r="I102" s="187" t="str">
        <f>getComment(Indicators!I102)</f>
        <v/>
      </c>
      <c r="J102" s="187" t="str">
        <f>getComment(Indicators!J102)</f>
        <v/>
      </c>
      <c r="K102" s="187" t="str">
        <f>getComment(Indicators!K102)</f>
        <v>Source: Society for International Development in Collaboration with KNBS:
Link: http://inequalities.sidint.net/kenya/wp-content/uploads/sites/3/2013/11/Education%20and%20employment.pdf
Page: 23: Annex Table 6 
Column : Primary
	-Joseph Marindi</v>
      </c>
      <c r="L102" s="187" t="str">
        <f>getComment(Indicators!L102)</f>
        <v/>
      </c>
      <c r="M102" s="187" t="str">
        <f>getComment(Indicators!M102)</f>
        <v/>
      </c>
      <c r="N102" s="187" t="str">
        <f>getComment(Indicators!N102)</f>
        <v/>
      </c>
      <c r="O102" s="187" t="str">
        <f>getComment(Indicators!O102)</f>
        <v/>
      </c>
      <c r="P102" s="187" t="str">
        <f>getComment(Indicators!P102)</f>
        <v/>
      </c>
      <c r="Q102" s="187" t="str">
        <f>getComment(Indicators!Q102)</f>
        <v/>
      </c>
      <c r="R102" s="187" t="str">
        <f>getComment(Indicators!R102)</f>
        <v>Sitati:
Source: Exploring Kenya's Inequality, KNBS &amp; SID, 2013
Annex Table 12, Pg16, Col 17
http://inequalities.sidint.net/kenya/wp-content/uploads/sites/3/2013/11/Water%20and%20Sanitation.pdf</v>
      </c>
      <c r="S102" s="187" t="str">
        <f>getComment(Indicators!S102)</f>
        <v>Sitati:
Source: Exploring Kenya's Inequality, KNBS &amp; SID, 2013
Annex Table 15, pg 67, Col 6
http://inequalities.sidint.net/kenya/wp-content/uploads/sites/3/2013/11/Water%20and%20Sanitation.pdf</v>
      </c>
      <c r="T102" s="187" t="str">
        <f>getComment(Indicators!T102)</f>
        <v/>
      </c>
      <c r="U102" s="187" t="str">
        <f>getComment(Indicators!U102)</f>
        <v/>
      </c>
      <c r="V102" s="187" t="str">
        <f>getComment(Indicators!V102)</f>
        <v/>
      </c>
      <c r="W102" s="187" t="str">
        <f>getComment(Indicators!W102)</f>
        <v/>
      </c>
      <c r="X102" s="187" t="str">
        <f>getComment(Indicators!X102)</f>
        <v/>
      </c>
      <c r="Y102" s="187" t="str">
        <f>getComment(Indicators!Y102)</f>
        <v xml:space="preserve">KNBS and SID 2013. Exploring Kenya's Inequality http://inequalities.sidint.net/kenya/wp-content/uploads/sites/2/2013/09/Turkana.pdf Table 43.9 Page 41
</v>
      </c>
      <c r="Z102" s="187" t="str">
        <f>getComment(Indicators!Z102)</f>
        <v/>
      </c>
      <c r="AA102" s="187" t="str">
        <f>getComment(Indicators!AA102)</f>
        <v/>
      </c>
      <c r="AB102" s="187" t="str">
        <f>getComment(Indicators!AB102)</f>
        <v/>
      </c>
      <c r="AC102" s="187" t="str">
        <f>getComment(Indicators!AC102)</f>
        <v/>
      </c>
      <c r="AD102" s="187" t="str">
        <f>getComment(Indicators!AD102)</f>
        <v>Sitati:
Ministry of Health, Kenya. Nutrition Situation Analysis in the Arid and Semi Arid Areas, February 2015 - http://www.nutritionhealth.or.ke/files/downloads/Nutrition-Situation-Bulletin-Feb-2015.pdf Annex 2 Page 11</v>
      </c>
      <c r="AE102" s="187" t="str">
        <f>getComment(Indicators!AE102)</f>
        <v>Sitati:
Ministry of Health, Kenya. Nutrition Situation Analysis in the Arid and Semi Arid Areas, February 2015 - http://www.nutritionhealth.or.ke/files/downloads/Nutrition-Situation-Bulletin-Feb-2015.pdf Annex 2 Page 11</v>
      </c>
      <c r="AF102" s="187" t="str">
        <f>getComment(Indicators!AF102)</f>
        <v/>
      </c>
      <c r="AG102" s="187" t="str">
        <f>getComment(Indicators!AG102)</f>
        <v/>
      </c>
      <c r="AH102" s="187" t="str">
        <f>getComment(Indicators!AH102)</f>
        <v/>
      </c>
      <c r="AI102" s="189"/>
      <c r="AJ102" s="75"/>
      <c r="AK102" s="75"/>
      <c r="AL102" s="75"/>
      <c r="AM102" s="75"/>
    </row>
    <row r="103" spans="1:43" x14ac:dyDescent="0.25">
      <c r="A103" s="108"/>
      <c r="B103" s="108"/>
      <c r="C103" s="108"/>
      <c r="D103" s="108"/>
      <c r="E103" s="108"/>
      <c r="F103" s="187" t="str">
        <f>getComment(Indicators!F103)</f>
        <v/>
      </c>
      <c r="G103" s="187" t="str">
        <f>getComment(Indicators!G103)</f>
        <v/>
      </c>
      <c r="H103" s="187" t="str">
        <f>getComment(Indicators!H103)</f>
        <v/>
      </c>
      <c r="I103" s="187" t="str">
        <f>getComment(Indicators!I103)</f>
        <v/>
      </c>
      <c r="J103" s="187" t="str">
        <f>getComment(Indicators!J103)</f>
        <v/>
      </c>
      <c r="K103" s="187" t="str">
        <f>getComment(Indicators!K103)</f>
        <v/>
      </c>
      <c r="L103" s="187" t="str">
        <f>getComment(Indicators!L103)</f>
        <v/>
      </c>
      <c r="M103" s="187" t="str">
        <f>getComment(Indicators!M103)</f>
        <v/>
      </c>
      <c r="N103" s="187" t="str">
        <f>getComment(Indicators!N103)</f>
        <v/>
      </c>
      <c r="O103" s="187" t="str">
        <f>getComment(Indicators!O103)</f>
        <v/>
      </c>
      <c r="P103" s="187" t="str">
        <f>getComment(Indicators!P103)</f>
        <v/>
      </c>
      <c r="Q103" s="187" t="str">
        <f>getComment(Indicators!Q103)</f>
        <v/>
      </c>
      <c r="R103" s="187" t="str">
        <f>getComment(Indicators!R103)</f>
        <v/>
      </c>
      <c r="S103" s="187" t="str">
        <f>getComment(Indicators!S103)</f>
        <v/>
      </c>
      <c r="T103" s="187" t="str">
        <f>getComment(Indicators!T103)</f>
        <v/>
      </c>
      <c r="U103" s="187" t="str">
        <f>getComment(Indicators!U103)</f>
        <v/>
      </c>
      <c r="V103" s="187" t="str">
        <f>getComment(Indicators!V103)</f>
        <v/>
      </c>
      <c r="W103" s="187" t="str">
        <f>getComment(Indicators!W103)</f>
        <v/>
      </c>
      <c r="X103" s="187" t="str">
        <f>getComment(Indicators!X103)</f>
        <v/>
      </c>
      <c r="Y103" s="187" t="str">
        <f>getComment(Indicators!Y103)</f>
        <v/>
      </c>
      <c r="Z103" s="187" t="str">
        <f>getComment(Indicators!Z103)</f>
        <v/>
      </c>
      <c r="AA103" s="187" t="str">
        <f>getComment(Indicators!AA103)</f>
        <v/>
      </c>
      <c r="AB103" s="187" t="str">
        <f>getComment(Indicators!AB103)</f>
        <v/>
      </c>
      <c r="AC103" s="187" t="str">
        <f>getComment(Indicators!AC103)</f>
        <v/>
      </c>
      <c r="AD103" s="187" t="str">
        <f>getComment(Indicators!AD103)</f>
        <v/>
      </c>
      <c r="AE103" s="187" t="str">
        <f>getComment(Indicators!AE103)</f>
        <v/>
      </c>
      <c r="AF103" s="187" t="str">
        <f>getComment(Indicators!AF103)</f>
        <v/>
      </c>
      <c r="AG103" s="187" t="str">
        <f>getComment(Indicators!AG103)</f>
        <v/>
      </c>
      <c r="AH103" s="187" t="str">
        <f>getComment(Indicators!AH103)</f>
        <v/>
      </c>
      <c r="AI103" s="189"/>
      <c r="AJ103" s="73"/>
      <c r="AK103" s="73"/>
      <c r="AL103" s="73"/>
      <c r="AM103" s="73"/>
    </row>
    <row r="104" spans="1:43" s="8" customFormat="1" ht="225" x14ac:dyDescent="0.25">
      <c r="A104" s="98" t="s">
        <v>136</v>
      </c>
      <c r="B104" s="98" t="s">
        <v>137</v>
      </c>
      <c r="C104" s="98" t="s">
        <v>138</v>
      </c>
      <c r="D104" s="98"/>
      <c r="E104" s="98"/>
      <c r="F104" s="187" t="str">
        <f>getComment(Indicators!F104)</f>
        <v>Sitati:
Source: Alkire, S., Conconi, A., Robles, G. and Seth, S. (2015). “Multidimensional Poverty Index, Winter 2014/2015: Brief Methodological Note and Results.” OPHI Briefing 27, University of Oxford, January. http://www.ophi.org.uk/multidimensional-poverty-index/mpi-2014-2015/mpi-data/</v>
      </c>
      <c r="G104" s="187" t="str">
        <f>getComment(Indicators!G104)</f>
        <v xml:space="preserve">UBOS, Uganda National Household Survey 2013/2013 http://www.ubos.org/onlinefiles/uploads/ubos/UNHS_12_13/2012_13%20UNHS%20Final%20Report.pdf Table 6.4 Page 86 (P0 for North-East Region)
</v>
      </c>
      <c r="H104" s="187" t="str">
        <f>getComment(Indicators!H104)</f>
        <v>Sitati:
Source: Uganda Demographic Health Survey 2011 http://www.ubos.org/onlinefiles/uploads/ubos/UDHS/UDHS2011.pdf Table 2.6 Pg 17</v>
      </c>
      <c r="I104" s="187" t="str">
        <f>getComment(Indicators!I104)</f>
        <v>UBOS, Uganda National Household Survey 2013/2013 http://www.ubos.org/onlinefiles/uploads/ubos/UNHS_12_13/2012_13%20UNHS%20Final%20Report.pdf Table 3.8 Page 32</v>
      </c>
      <c r="J104" s="187" t="str">
        <f>getComment(Indicators!J104)</f>
        <v xml:space="preserve">UBOS, Uganda National Household Survey 2013/2013 http://www.ubos.org/onlinefiles/uploads/ubos/UNHS_12_13/2012_13%20UNHS%20Final%20Report.pdf Table 3.8 Page 32
</v>
      </c>
      <c r="K104" s="187" t="str">
        <f>getComment(Indicators!K104)</f>
        <v>UBOS, Uganda National Household Survey 2013/2013 http://www.ubos.org/onlinefiles/uploads/ubos/UNHS_12_13/2012_13%20UNHS%20Final%20Report.pdf Table 3.8 Page 32</v>
      </c>
      <c r="L104" s="187" t="str">
        <f>getComment(Indicators!L104)</f>
        <v xml:space="preserve">UBOS, Uganda National Household Survey 2013/2013 http://www.ubos.org/onlinefiles/uploads/ubos/UNHS_12_13/2012_13%20UNHS%20Final%20Report.pdf Table 3.9 Page 33
</v>
      </c>
      <c r="M104" s="187" t="str">
        <f>getComment(Indicators!M104)</f>
        <v xml:space="preserve">UBOS, Uganda National Household Survey 2013/2013 http://www.ubos.org/onlinefiles/uploads/ubos/UNHS_12_13/2012_13%20UNHS%20Final%20Report.pdf Table 3.9 Page 33
</v>
      </c>
      <c r="N104" s="187" t="str">
        <f>getComment(Indicators!N104)</f>
        <v xml:space="preserve">UBOS, Uganda National Household Survey 2013/2013 http://www.ubos.org/onlinefiles/uploads/ubos/UNHS_12_13/2012_13%20UNHS%20Final%20Report.pdf Table 3.9 Page 33
</v>
      </c>
      <c r="O104" s="187" t="str">
        <f>getComment(Indicators!O104)</f>
        <v>Sitati:
Source: Uganda Demographic Health Survey 2011 http://www.ubos.org/onlinefiles/uploads/ubos/UDHS/UDHS2011.pdf Table 3.3.2 Pg 34</v>
      </c>
      <c r="P104" s="187" t="str">
        <f>getComment(Indicators!P104)</f>
        <v>Sitati:
Source: Uganda Demographic Health Survey 2011 http://www.ubos.org/onlinefiles/uploads/ubos/UDHS/UDHS2011.pdf Table 3.3.1 Pg 33</v>
      </c>
      <c r="Q104" s="187" t="str">
        <f>getComment(Indicators!Q104)</f>
        <v/>
      </c>
      <c r="R104" s="187" t="str">
        <f>getComment(Indicators!R104)</f>
        <v xml:space="preserve">UBOS, Uganda National Household Survey 2013/2013 http://www.ubos.org/onlinefiles/uploads/ubos/UNHS_12_13/2012_13%20UNHS%20Final%20Report.pdf Table 9.18 Page 136 (North-East region)
</v>
      </c>
      <c r="S104" s="187" t="str">
        <f>getComment(Indicators!S104)</f>
        <v/>
      </c>
      <c r="T104" s="187" t="str">
        <f>getComment(Indicators!T104)</f>
        <v>Sitati:
Source: Uganda Demographic Health Survey 2011 http://www.ubos.org/onlinefiles/uploads/ubos/UDHS/UDHS2011.pdf Table 10.3 Pg 127</v>
      </c>
      <c r="U104" s="187" t="str">
        <f>getComment(Indicators!U104)</f>
        <v>Sitati:
Source: Uganda Demographic Health Survey 2011 http://www.ubos.org/onlinefiles/uploads/ubos/UDHS/UDHS2011.pdf Table 9.7 Pg 113</v>
      </c>
      <c r="V104" s="187" t="str">
        <f>getComment(Indicators!V104)</f>
        <v>Sitati:
Source: Uganda Demographic Health Survey 2011 http://www.ubos.org/onlinefiles/uploads/ubos/UDHS/UDHS2011.pdf Table 9.7 Pg 113</v>
      </c>
      <c r="W104" s="187" t="str">
        <f>getComment(Indicators!W104)</f>
        <v>Office of the Prime Minister, Uganda. Karamoja Integrated Disarmament and Devt Prog 2011-2015 http://opm.go.ug/assets/media/resources/15/KIDDP.pdf Section 5.1 Page 23</v>
      </c>
      <c r="X104" s="187" t="str">
        <f>getComment(Indicators!X104)</f>
        <v/>
      </c>
      <c r="Y104" s="187" t="str">
        <f>getComment(Indicators!Y104)</f>
        <v xml:space="preserve">UBOS, Uganda National Household Survey 2013/2013 http://www.ubos.org/onlinefiles/uploads/ubos/UNHS_12_13/2012_13%20UNHS%20Final%20Report.pdf Table 9.9 Page 128
</v>
      </c>
      <c r="Z104" s="187" t="str">
        <f>getComment(Indicators!Z104)</f>
        <v>UBOS, DHS 2011 http://www.ubos.org/onlinefiles/uploads/ubos/UDHS/UDHS2011.pdf Table 8.2 Page 100</v>
      </c>
      <c r="AA104" s="187" t="str">
        <f>getComment(Indicators!AA104)</f>
        <v xml:space="preserve">UBOS, DHS 2011 http://www.ubos.org/onlinefiles/uploads/ubos/UDHS/UDHS2011.pdf Table 8.2 Page 100
</v>
      </c>
      <c r="AB104" s="187" t="str">
        <f>getComment(Indicators!AB104)</f>
        <v xml:space="preserve">UBOS, DHS 2011 http://www.ubos.org/onlinefiles/uploads/ubos/UDHS/UDHS2011.pdf Table 8.2 Page 100
</v>
      </c>
      <c r="AC104" s="187" t="str">
        <f>getComment(Indicators!AC104)</f>
        <v xml:space="preserve">Sitati:
UNICEF+WFP, FSNA in Karamoja, Dec 2015 - http://reliefweb.int/sites/reliefweb.int/files/resources/wfp274165.pdf Page 9
</v>
      </c>
      <c r="AD104" s="187" t="str">
        <f>getComment(Indicators!AD104)</f>
        <v xml:space="preserve">Sitati:
UNICEF+WFP, FSNA in Karamoja, Dec 2015 - http://reliefweb.int/sites/reliefweb.int/files/resources/wfp274165.pdf Page 9
</v>
      </c>
      <c r="AE104" s="187" t="str">
        <f>getComment(Indicators!AE104)</f>
        <v xml:space="preserve">Sitati:
UNICEF+WFP, FSNA in Karamoja, Dec 2015 - http://reliefweb.int/sites/reliefweb.int/files/resources/wfp274165.pdf Page 9
</v>
      </c>
      <c r="AF104" s="187" t="str">
        <f>getComment(Indicators!AF104)</f>
        <v>Sitati:
IPC Report for Uganda, Sept 2014 - http://www.ipcinfo.org/fileadmin/user_upload/ipcinfo/docs/IPC%20Report%20for%20Uganda_Sept%202014.pdf Table 2 Page 8</v>
      </c>
      <c r="AG104" s="187" t="str">
        <f>getComment(Indicators!AG104)</f>
        <v/>
      </c>
      <c r="AH104" s="187" t="str">
        <f>getComment(Indicators!AH104)</f>
        <v/>
      </c>
      <c r="AI104" s="188"/>
      <c r="AJ104" s="70"/>
      <c r="AK104" s="70"/>
      <c r="AL104" s="70"/>
      <c r="AM104" s="70"/>
      <c r="AQ104" s="70"/>
    </row>
    <row r="105" spans="1:43" ht="123.75" x14ac:dyDescent="0.25">
      <c r="A105" s="99" t="s">
        <v>136</v>
      </c>
      <c r="B105" s="99" t="s">
        <v>137</v>
      </c>
      <c r="C105" s="99" t="s">
        <v>138</v>
      </c>
      <c r="D105" s="99" t="s">
        <v>139</v>
      </c>
      <c r="E105" s="99" t="s">
        <v>29</v>
      </c>
      <c r="F105" s="187" t="str">
        <f>getComment(Indicators!F105)</f>
        <v/>
      </c>
      <c r="G105" s="187" t="str">
        <f>getComment(Indicators!G105)</f>
        <v>UBOS 2012, Kaabong Local Government Statistical Abstract http://www.ubos.org/onlinefiles/uploads/ubos/2009_HLG_%20Abstract_printed/CIS+UPLOADS/Higher%20Local%20Government%20Statistical%20Abstracts_2012/Kaabong.pdf Table 3.7  Page 12</v>
      </c>
      <c r="H105" s="187" t="str">
        <f>getComment(Indicators!H105)</f>
        <v xml:space="preserve">UBOS 2012, Kaabong Local Government Statistical Abstract http://www.ubos.org/onlinefiles/uploads/ubos/2009_HLG_%20Abstract_printed/CIS+UPLOADS/Higher%20Local%20Government%20Statistical%20Abstracts_2012/Kaabong.pdf Table 3.7  Page 12
</v>
      </c>
      <c r="I105" s="187" t="str">
        <f>getComment(Indicators!I105)</f>
        <v>Sitati:
Source: Uganda Ministry of Education and Sports, Educational Statistical Abstract 2011 - http://www.education.go.ug/files/downloads/Education%20Abstract%202011.pdf Annex X Page 125</v>
      </c>
      <c r="J105" s="187" t="str">
        <f>getComment(Indicators!J105)</f>
        <v>Sitati:
Source: Uganda Ministry of Education and Sports, Educational Statistical Abstract 2011 - http://www.education.go.ug/files/downloads/Education%20Abstract%202011.pdf Annex X Page 125</v>
      </c>
      <c r="K105" s="187" t="str">
        <f>getComment(Indicators!K105)</f>
        <v>Sitati:
Source: Uganda Ministry of Education and Sports, Educational Statistical Abstract 2011 - http://www.education.go.ug/files/downloads/Education%20Abstract%202011.pdf Annex X Page 125</v>
      </c>
      <c r="L105" s="187" t="str">
        <f>getComment(Indicators!L105)</f>
        <v/>
      </c>
      <c r="M105" s="187" t="str">
        <f>getComment(Indicators!M105)</f>
        <v/>
      </c>
      <c r="N105" s="187" t="str">
        <f>getComment(Indicators!N105)</f>
        <v/>
      </c>
      <c r="O105" s="187" t="str">
        <f>getComment(Indicators!O105)</f>
        <v/>
      </c>
      <c r="P105" s="187" t="str">
        <f>getComment(Indicators!P105)</f>
        <v/>
      </c>
      <c r="Q105" s="187" t="str">
        <f>getComment(Indicators!Q105)</f>
        <v/>
      </c>
      <c r="R105" s="187" t="str">
        <f>getComment(Indicators!R105)</f>
        <v>Sitati:
Ministry of Water Uganda, Water and Environment Sector Performance Report 2013 - http://mwe.go.ug/index.php?option=com_docman&amp;task=doc_download&amp;gid=623&amp;Itemid=223 Annex 5.5 Page 23-27</v>
      </c>
      <c r="S105" s="187" t="str">
        <f>getComment(Indicators!S105)</f>
        <v>Sitati:
Source: Uganda National Statistical Abstract 2014. http://www.ubos.org/onlinefiles/uploads/ubos/statistical_abstracts/Statistical%20Abstract%202014.pdf Table 2.5C Page 154</v>
      </c>
      <c r="T105" s="187" t="str">
        <f>getComment(Indicators!T105)</f>
        <v>Sitati:
Source: Uganda National Statistical Abstract 2014. http://www.ubos.org/onlinefiles/uploads/ubos/statistical_abstracts/Statistical%20Abstract%202014.pdf Table 2.5C Page 154</v>
      </c>
      <c r="U105" s="187" t="str">
        <f>getComment(Indicators!U105)</f>
        <v/>
      </c>
      <c r="V105" s="187" t="str">
        <f>getComment(Indicators!V105)</f>
        <v/>
      </c>
      <c r="W105" s="187" t="str">
        <f>getComment(Indicators!W105)</f>
        <v>Sitati:
UBOS Kaabong District Statistical Abstract http://www.ubos.org/onlinefiles/uploads/ubos/2009_HLG_%20Abstract_printed/Kaabong%20DLG%20Abstract%202009_Final.pdf Page x</v>
      </c>
      <c r="X105" s="187" t="str">
        <f>getComment(Indicators!X105)</f>
        <v/>
      </c>
      <c r="Y105" s="187" t="str">
        <f>getComment(Indicators!Y105)</f>
        <v/>
      </c>
      <c r="Z105" s="187" t="str">
        <f>getComment(Indicators!Z105)</f>
        <v/>
      </c>
      <c r="AA105" s="187" t="str">
        <f>getComment(Indicators!AA105)</f>
        <v/>
      </c>
      <c r="AB105" s="187" t="str">
        <f>getComment(Indicators!AB105)</f>
        <v/>
      </c>
      <c r="AC105" s="187" t="str">
        <f>getComment(Indicators!AC105)</f>
        <v xml:space="preserve">Sitati:
UNICEF+WFP, FSNA in Karamoja, Dec 2015 - http://reliefweb.int/sites/reliefweb.int/files/resources/wfp274165.pdf Page 9
</v>
      </c>
      <c r="AD105" s="187" t="str">
        <f>getComment(Indicators!AD105)</f>
        <v xml:space="preserve">Sitati:
UNICEF+WFP, FSNA in Karamoja, Dec 2015 - http://reliefweb.int/sites/reliefweb.int/files/resources/wfp274165.pdf Page 9
</v>
      </c>
      <c r="AE105" s="187" t="str">
        <f>getComment(Indicators!AE105)</f>
        <v xml:space="preserve">Sitati:
UNICEF+WFP, FSNA in Karamoja, Dec 2015 - http://reliefweb.int/sites/reliefweb.int/files/resources/wfp274165.pdf Page 9
</v>
      </c>
      <c r="AF105" s="187" t="str">
        <f>getComment(Indicators!AF105)</f>
        <v/>
      </c>
      <c r="AG105" s="187" t="str">
        <f>getComment(Indicators!AG105)</f>
        <v/>
      </c>
      <c r="AH105" s="187" t="str">
        <f>getComment(Indicators!AH105)</f>
        <v>UNHCR Uganda Fact Sheet January 2015 http://www.unhcr.org/524d880a9.html Page 4</v>
      </c>
      <c r="AI105" s="189"/>
    </row>
    <row r="106" spans="1:43" ht="112.5" x14ac:dyDescent="0.25">
      <c r="A106" s="99" t="s">
        <v>136</v>
      </c>
      <c r="B106" s="99" t="s">
        <v>137</v>
      </c>
      <c r="C106" s="99" t="s">
        <v>138</v>
      </c>
      <c r="D106" s="99" t="s">
        <v>140</v>
      </c>
      <c r="E106" s="99" t="s">
        <v>29</v>
      </c>
      <c r="F106" s="187" t="str">
        <f>getComment(Indicators!F106)</f>
        <v/>
      </c>
      <c r="G106" s="187" t="str">
        <f>getComment(Indicators!G106)</f>
        <v/>
      </c>
      <c r="H106" s="187" t="str">
        <f>getComment(Indicators!H106)</f>
        <v/>
      </c>
      <c r="I106" s="187" t="str">
        <f>getComment(Indicators!I106)</f>
        <v>Sitati:
Source: Uganda Ministry of Education and Sports, Educational Statistical Abstract 2011 - http://www.education.go.ug/files/downloads/Education%20Abstract%202011.pdf Annex X Page 125</v>
      </c>
      <c r="J106" s="187" t="str">
        <f>getComment(Indicators!J106)</f>
        <v>Sitati:
Source: Uganda Ministry of Education and Sports, Educational Statistical Abstract 2011 - http://www.education.go.ug/files/downloads/Education%20Abstract%202011.pdf Annex X Page 125</v>
      </c>
      <c r="K106" s="187" t="str">
        <f>getComment(Indicators!K106)</f>
        <v>Sitati:
Source: Uganda Ministry of Education and Sports, Educational Statistical Abstract 2011 - http://www.education.go.ug/files/downloads/Education%20Abstract%202011.pdf Annex X Page 125</v>
      </c>
      <c r="L106" s="187" t="str">
        <f>getComment(Indicators!L106)</f>
        <v>Sitati:
Source: Uganda Ministry of Education and Sports, Educational Statistical Abstract 2011 - http://www.education.go.ug/files/downloads/Education%20Abstract%202011.pdf Annex XXI Page 158</v>
      </c>
      <c r="M106" s="187" t="str">
        <f>getComment(Indicators!M106)</f>
        <v>Sitati:
Source: Uganda Ministry of Education and Sports, Educational Statistical Abstract 2011 - http://www.education.go.ug/files/downloads/Education%20Abstract%202011.pdf Annex XXI Page 158</v>
      </c>
      <c r="N106" s="187" t="str">
        <f>getComment(Indicators!N106)</f>
        <v>Sitati:
Source: Uganda Ministry of Education and Sports, Educational Statistical Abstract 2011 - http://www.education.go.ug/files/downloads/Education%20Abstract%202011.pdf Annex XXI Page 158</v>
      </c>
      <c r="O106" s="187" t="str">
        <f>getComment(Indicators!O106)</f>
        <v/>
      </c>
      <c r="P106" s="187" t="str">
        <f>getComment(Indicators!P106)</f>
        <v/>
      </c>
      <c r="Q106" s="187" t="str">
        <f>getComment(Indicators!Q106)</f>
        <v/>
      </c>
      <c r="R106" s="187" t="str">
        <f>getComment(Indicators!R106)</f>
        <v>Sitati:
Ministry of Water Uganda, Water and Environment Sector Performance Report 2013 - http://mwe.go.ug/index.php?option=com_docman&amp;task=doc_download&amp;gid=623&amp;Itemid=223 Annex 5.5 Page 23-27</v>
      </c>
      <c r="S106" s="187" t="str">
        <f>getComment(Indicators!S106)</f>
        <v>Sitati:
Source: Uganda National Statistical Abstract 2014. http://www.ubos.org/onlinefiles/uploads/ubos/statistical_abstracts/Statistical%20Abstract%202014.pdf Table 2.5C Page 154</v>
      </c>
      <c r="T106" s="187" t="str">
        <f>getComment(Indicators!T106)</f>
        <v>Sitati:
Source: Uganda National Statistical Abstract 2014. http://www.ubos.org/onlinefiles/uploads/ubos/statistical_abstracts/Statistical%20Abstract%202014.pdf Table 2.5C Page 154</v>
      </c>
      <c r="U106" s="187" t="str">
        <f>getComment(Indicators!U106)</f>
        <v/>
      </c>
      <c r="V106" s="187" t="str">
        <f>getComment(Indicators!V106)</f>
        <v/>
      </c>
      <c r="W106" s="187" t="str">
        <f>getComment(Indicators!W106)</f>
        <v/>
      </c>
      <c r="X106" s="187" t="str">
        <f>getComment(Indicators!X106)</f>
        <v/>
      </c>
      <c r="Y106" s="187" t="str">
        <f>getComment(Indicators!Y106)</f>
        <v/>
      </c>
      <c r="Z106" s="187" t="str">
        <f>getComment(Indicators!Z106)</f>
        <v/>
      </c>
      <c r="AA106" s="187" t="str">
        <f>getComment(Indicators!AA106)</f>
        <v/>
      </c>
      <c r="AB106" s="187" t="str">
        <f>getComment(Indicators!AB106)</f>
        <v/>
      </c>
      <c r="AC106" s="187" t="str">
        <f>getComment(Indicators!AC106)</f>
        <v xml:space="preserve">Sitati:
UNICEF+WFP, FSNA in Karamoja, Dec 2015 - http://reliefweb.int/sites/reliefweb.int/files/resources/wfp274165.pdf Page 9
</v>
      </c>
      <c r="AD106" s="187" t="str">
        <f>getComment(Indicators!AD106)</f>
        <v xml:space="preserve">Sitati:
UNICEF+WFP, FSNA in Karamoja, Dec 2015 - http://reliefweb.int/sites/reliefweb.int/files/resources/wfp274165.pdf Page 9
</v>
      </c>
      <c r="AE106" s="187" t="str">
        <f>getComment(Indicators!AE106)</f>
        <v xml:space="preserve">Sitati:
UNICEF+WFP, FSNA in Karamoja, Dec 2015 - http://reliefweb.int/sites/reliefweb.int/files/resources/wfp274165.pdf Page 9
</v>
      </c>
      <c r="AF106" s="187" t="str">
        <f>getComment(Indicators!AF106)</f>
        <v/>
      </c>
      <c r="AG106" s="187" t="str">
        <f>getComment(Indicators!AG106)</f>
        <v/>
      </c>
      <c r="AH106" s="187" t="str">
        <f>getComment(Indicators!AH106)</f>
        <v>UNHCR Uganda Fact Sheet January 2015 http://www.unhcr.org/524d880a9.html Page 4</v>
      </c>
      <c r="AI106" s="189"/>
    </row>
    <row r="107" spans="1:43" ht="123.75" x14ac:dyDescent="0.25">
      <c r="A107" s="99" t="s">
        <v>136</v>
      </c>
      <c r="B107" s="99" t="s">
        <v>137</v>
      </c>
      <c r="C107" s="99" t="s">
        <v>138</v>
      </c>
      <c r="D107" s="99" t="s">
        <v>141</v>
      </c>
      <c r="E107" s="99" t="s">
        <v>29</v>
      </c>
      <c r="F107" s="187" t="str">
        <f>getComment(Indicators!F107)</f>
        <v/>
      </c>
      <c r="G107" s="187" t="str">
        <f>getComment(Indicators!G107)</f>
        <v/>
      </c>
      <c r="H107" s="187" t="str">
        <f>getComment(Indicators!H107)</f>
        <v/>
      </c>
      <c r="I107" s="187" t="str">
        <f>getComment(Indicators!I107)</f>
        <v>Sitati:
Source: Uganda Ministry of Education and Sports, Educational Statistical Abstract 2011 - http://www.education.go.ug/files/downloads/Education%20Abstract%202011.pdf Annex X Page 125</v>
      </c>
      <c r="J107" s="187" t="str">
        <f>getComment(Indicators!J107)</f>
        <v>Sitati:
Source: Uganda Ministry of Education and Sports, Educational Statistical Abstract 2011 - http://www.education.go.ug/files/downloads/Education%20Abstract%202011.pdf Annex X Page 125</v>
      </c>
      <c r="K107" s="187" t="str">
        <f>getComment(Indicators!K107)</f>
        <v>Sitati:
Source: Uganda Ministry of Education and Sports, Educational Statistical Abstract 2011 - http://www.education.go.ug/files/downloads/Education%20Abstract%202011.pdf Annex X Page 125</v>
      </c>
      <c r="L107" s="187" t="str">
        <f>getComment(Indicators!L107)</f>
        <v>Sitati:
Source: Uganda Ministry of Education and Sports, Educational Statistical Abstract 2011 - http://www.education.go.ug/files/downloads/Education%20Abstract%202011.pdf Annex XXI Page 158</v>
      </c>
      <c r="M107" s="187" t="str">
        <f>getComment(Indicators!M107)</f>
        <v>Sitati:
Source: Uganda Ministry of Education and Sports, Educational Statistical Abstract 2011 - http://www.education.go.ug/files/downloads/Education%20Abstract%202011.pdf Annex XXI Page 158</v>
      </c>
      <c r="N107" s="187" t="str">
        <f>getComment(Indicators!N107)</f>
        <v>Sitati:
Source: Uganda Ministry of Education and Sports, Educational Statistical Abstract 2011 - http://www.education.go.ug/files/downloads/Education%20Abstract%202011.pdf Annex XXI Page 158</v>
      </c>
      <c r="O107" s="187" t="str">
        <f>getComment(Indicators!O107)</f>
        <v/>
      </c>
      <c r="P107" s="187" t="str">
        <f>getComment(Indicators!P107)</f>
        <v/>
      </c>
      <c r="Q107" s="187" t="str">
        <f>getComment(Indicators!Q107)</f>
        <v/>
      </c>
      <c r="R107" s="187" t="str">
        <f>getComment(Indicators!R107)</f>
        <v>Sitati:
Ministry of Water Uganda, Water and Environment Sector Performance Report 2013 - http://mwe.go.ug/index.php?option=com_docman&amp;task=doc_download&amp;gid=623&amp;Itemid=223 Annex 5.5 Page 23-27</v>
      </c>
      <c r="S107" s="187" t="str">
        <f>getComment(Indicators!S107)</f>
        <v>Sitati:
Source: Uganda National Statistical Abstract 2014. http://www.ubos.org/onlinefiles/uploads/ubos/statistical_abstracts/Statistical%20Abstract%202014.pdf Table 2.5C Page 154</v>
      </c>
      <c r="T107" s="187" t="str">
        <f>getComment(Indicators!T107)</f>
        <v>Sitati:
Source: Uganda National Statistical Abstract 2014. http://www.ubos.org/onlinefiles/uploads/ubos/statistical_abstracts/Statistical%20Abstract%202014.pdf Table 2.5C Page 154</v>
      </c>
      <c r="U107" s="187" t="str">
        <f>getComment(Indicators!U107)</f>
        <v/>
      </c>
      <c r="V107" s="187" t="str">
        <f>getComment(Indicators!V107)</f>
        <v/>
      </c>
      <c r="W107" s="187" t="str">
        <f>getComment(Indicators!W107)</f>
        <v/>
      </c>
      <c r="X107" s="187" t="str">
        <f>getComment(Indicators!X107)</f>
        <v/>
      </c>
      <c r="Y107" s="187" t="str">
        <f>getComment(Indicators!Y107)</f>
        <v>Sitati:
Republic of Uganda, Sub County Development Programme, 2012. Abim District http://www.ubos.org/onlinefiles/uploads/ubos/2009_HLG_%20Abstract_printed/CIS+UPLOADS/CIS%20Socio-economic%20Reports/Abim.pdf Table 6.5 Page 26</v>
      </c>
      <c r="Z107" s="187" t="str">
        <f>getComment(Indicators!Z107)</f>
        <v/>
      </c>
      <c r="AA107" s="187" t="str">
        <f>getComment(Indicators!AA107)</f>
        <v/>
      </c>
      <c r="AB107" s="187" t="str">
        <f>getComment(Indicators!AB107)</f>
        <v/>
      </c>
      <c r="AC107" s="187" t="str">
        <f>getComment(Indicators!AC107)</f>
        <v xml:space="preserve">Sitati:
UNICEF+WFP, FSNA in Karamoja, Dec 2015 - http://reliefweb.int/sites/reliefweb.int/files/resources/wfp274165.pdf Page 9
</v>
      </c>
      <c r="AD107" s="187" t="str">
        <f>getComment(Indicators!AD107)</f>
        <v xml:space="preserve">Sitati:
UNICEF+WFP, FSNA in Karamoja, Dec 2015 - http://reliefweb.int/sites/reliefweb.int/files/resources/wfp274165.pdf Page 9
</v>
      </c>
      <c r="AE107" s="187" t="str">
        <f>getComment(Indicators!AE107)</f>
        <v xml:space="preserve">Sitati:
UNICEF+WFP, FSNA in Karamoja, Dec 2015 - http://reliefweb.int/sites/reliefweb.int/files/resources/wfp274165.pdf Page 9
</v>
      </c>
      <c r="AF107" s="187" t="str">
        <f>getComment(Indicators!AF107)</f>
        <v/>
      </c>
      <c r="AG107" s="187" t="str">
        <f>getComment(Indicators!AG107)</f>
        <v/>
      </c>
      <c r="AH107" s="187" t="str">
        <f>getComment(Indicators!AH107)</f>
        <v>UNHCR Uganda Fact Sheet January 2015 http://www.unhcr.org/524d880a9.html Page 4</v>
      </c>
      <c r="AI107" s="189"/>
    </row>
    <row r="108" spans="1:43" ht="112.5" x14ac:dyDescent="0.25">
      <c r="A108" s="99" t="s">
        <v>136</v>
      </c>
      <c r="B108" s="99" t="s">
        <v>137</v>
      </c>
      <c r="C108" s="99" t="s">
        <v>138</v>
      </c>
      <c r="D108" s="99" t="s">
        <v>142</v>
      </c>
      <c r="E108" s="99" t="s">
        <v>29</v>
      </c>
      <c r="F108" s="187" t="str">
        <f>getComment(Indicators!F108)</f>
        <v/>
      </c>
      <c r="G108" s="187" t="str">
        <f>getComment(Indicators!G108)</f>
        <v/>
      </c>
      <c r="H108" s="187" t="str">
        <f>getComment(Indicators!H108)</f>
        <v/>
      </c>
      <c r="I108" s="187" t="str">
        <f>getComment(Indicators!I108)</f>
        <v>Sitati:
Source: Uganda Ministry of Education and Sports, Educational Statistical Abstract 2011 - http://www.education.go.ug/files/downloads/Education%20Abstract%202011.pdf Annex X Page 125</v>
      </c>
      <c r="J108" s="187" t="str">
        <f>getComment(Indicators!J108)</f>
        <v>Sitati:
Source: Uganda Ministry of Education and Sports, Educational Statistical Abstract 2011 - http://www.education.go.ug/files/downloads/Education%20Abstract%202011.pdf Annex X Page 125</v>
      </c>
      <c r="K108" s="187" t="str">
        <f>getComment(Indicators!K108)</f>
        <v>Sitati:
Source: Uganda Ministry of Education and Sports, Educational Statistical Abstract 2011 - http://www.education.go.ug/files/downloads/Education%20Abstract%202011.pdf Annex X Page 125</v>
      </c>
      <c r="L108" s="187" t="str">
        <f>getComment(Indicators!L108)</f>
        <v>Sitati:
Source: Uganda Ministry of Education and Sports, Educational Statistical Abstract 2011 - http://www.education.go.ug/files/downloads/Education%20Abstract%202011.pdf Annex XXI Page 158</v>
      </c>
      <c r="M108" s="187" t="str">
        <f>getComment(Indicators!M108)</f>
        <v>Sitati:
Source: Uganda Ministry of Education and Sports, Educational Statistical Abstract 2011 - http://www.education.go.ug/files/downloads/Education%20Abstract%202011.pdf Annex XXI Page 158</v>
      </c>
      <c r="N108" s="187" t="str">
        <f>getComment(Indicators!N108)</f>
        <v>Sitati:
Source: Uganda Ministry of Education and Sports, Educational Statistical Abstract 2011 - http://www.education.go.ug/files/downloads/Education%20Abstract%202011.pdf Annex XXI Page 158</v>
      </c>
      <c r="O108" s="187" t="str">
        <f>getComment(Indicators!O108)</f>
        <v/>
      </c>
      <c r="P108" s="187" t="str">
        <f>getComment(Indicators!P108)</f>
        <v/>
      </c>
      <c r="Q108" s="187" t="str">
        <f>getComment(Indicators!Q108)</f>
        <v/>
      </c>
      <c r="R108" s="187" t="str">
        <f>getComment(Indicators!R108)</f>
        <v>Sitati:
Ministry of Water Uganda, Water and Environment Sector Performance Report 2013 - http://mwe.go.ug/index.php?option=com_docman&amp;task=doc_download&amp;gid=623&amp;Itemid=223 Annex 5.5 Page 23-27</v>
      </c>
      <c r="S108" s="187" t="str">
        <f>getComment(Indicators!S108)</f>
        <v>Sitati:
Source: Uganda National Statistical Abstract 2014. http://www.ubos.org/onlinefiles/uploads/ubos/statistical_abstracts/Statistical%20Abstract%202014.pdf Table 2.5C Page 154</v>
      </c>
      <c r="T108" s="187" t="str">
        <f>getComment(Indicators!T108)</f>
        <v>Sitati:
Source: Uganda National Statistical Abstract 2014. http://www.ubos.org/onlinefiles/uploads/ubos/statistical_abstracts/Statistical%20Abstract%202014.pdf Table 2.5C Page 154</v>
      </c>
      <c r="U108" s="187" t="str">
        <f>getComment(Indicators!U108)</f>
        <v/>
      </c>
      <c r="V108" s="187" t="str">
        <f>getComment(Indicators!V108)</f>
        <v/>
      </c>
      <c r="W108" s="187" t="str">
        <f>getComment(Indicators!W108)</f>
        <v/>
      </c>
      <c r="X108" s="187" t="str">
        <f>getComment(Indicators!X108)</f>
        <v/>
      </c>
      <c r="Y108" s="187" t="str">
        <f>getComment(Indicators!Y108)</f>
        <v/>
      </c>
      <c r="Z108" s="187" t="str">
        <f>getComment(Indicators!Z108)</f>
        <v/>
      </c>
      <c r="AA108" s="187" t="str">
        <f>getComment(Indicators!AA108)</f>
        <v/>
      </c>
      <c r="AB108" s="187" t="str">
        <f>getComment(Indicators!AB108)</f>
        <v/>
      </c>
      <c r="AC108" s="187" t="str">
        <f>getComment(Indicators!AC108)</f>
        <v xml:space="preserve">Sitati:
UNICEF+WFP, FSNA in Karamoja, Dec 2015 - http://reliefweb.int/sites/reliefweb.int/files/resources/wfp274165.pdf Page 9
</v>
      </c>
      <c r="AD108" s="187" t="str">
        <f>getComment(Indicators!AD108)</f>
        <v xml:space="preserve">Sitati:
UNICEF+WFP, FSNA in Karamoja, Dec 2015 - http://reliefweb.int/sites/reliefweb.int/files/resources/wfp274165.pdf Page 9
</v>
      </c>
      <c r="AE108" s="187" t="str">
        <f>getComment(Indicators!AE108)</f>
        <v xml:space="preserve">Sitati:
UNICEF+WFP, FSNA in Karamoja, Dec 2015 - http://reliefweb.int/sites/reliefweb.int/files/resources/wfp274165.pdf Page 9
</v>
      </c>
      <c r="AF108" s="187" t="str">
        <f>getComment(Indicators!AF108)</f>
        <v/>
      </c>
      <c r="AG108" s="187" t="str">
        <f>getComment(Indicators!AG108)</f>
        <v/>
      </c>
      <c r="AH108" s="187" t="str">
        <f>getComment(Indicators!AH108)</f>
        <v>UNHCR Uganda Fact Sheet January 2015 http://www.unhcr.org/524d880a9.html Page 4</v>
      </c>
      <c r="AI108" s="189"/>
    </row>
    <row r="109" spans="1:43" ht="135" x14ac:dyDescent="0.25">
      <c r="A109" s="99" t="s">
        <v>136</v>
      </c>
      <c r="B109" s="99" t="s">
        <v>137</v>
      </c>
      <c r="C109" s="99" t="s">
        <v>138</v>
      </c>
      <c r="D109" s="99" t="s">
        <v>143</v>
      </c>
      <c r="E109" s="99" t="s">
        <v>29</v>
      </c>
      <c r="F109" s="187" t="str">
        <f>getComment(Indicators!F109)</f>
        <v/>
      </c>
      <c r="G109" s="187" t="str">
        <f>getComment(Indicators!G109)</f>
        <v/>
      </c>
      <c r="H109" s="187" t="str">
        <f>getComment(Indicators!H109)</f>
        <v/>
      </c>
      <c r="I109" s="187" t="str">
        <f>getComment(Indicators!I109)</f>
        <v>Sitati:
Source: Uganda Ministry of Education and Sports, Educational Statistical Abstract 2011 - http://www.education.go.ug/files/downloads/Education%20Abstract%202011.pdf Annex X Page 125</v>
      </c>
      <c r="J109" s="187" t="str">
        <f>getComment(Indicators!J109)</f>
        <v>Sitati:
Source: Uganda Ministry of Education and Sports, Educational Statistical Abstract 2011 - http://www.education.go.ug/files/downloads/Education%20Abstract%202011.pdf Annex X Page 125</v>
      </c>
      <c r="K109" s="187" t="str">
        <f>getComment(Indicators!K109)</f>
        <v>Sitati:
Source: Uganda Ministry of Education and Sports, Educational Statistical Abstract 2011 - http://www.education.go.ug/files/downloads/Education%20Abstract%202011.pdf Annex X Page 125</v>
      </c>
      <c r="L109" s="187" t="str">
        <f>getComment(Indicators!L109)</f>
        <v>Sitati:
Source: Uganda Ministry of Education and Sports, Educational Statistical Abstract 2011 - http://www.education.go.ug/files/downloads/Education%20Abstract%202011.pdf Annex XXI Page 158</v>
      </c>
      <c r="M109" s="187" t="str">
        <f>getComment(Indicators!M109)</f>
        <v>Sitati:
Source: Uganda Ministry of Education and Sports, Educational Statistical Abstract 2011 - http://www.education.go.ug/files/downloads/Education%20Abstract%202011.pdf Annex XXI Page 158</v>
      </c>
      <c r="N109" s="187" t="str">
        <f>getComment(Indicators!N109)</f>
        <v>Sitati:
Source: Uganda Ministry of Education and Sports, Educational Statistical Abstract 2011 - http://www.education.go.ug/files/downloads/Education%20Abstract%202011.pdf Annex XXI Page 158</v>
      </c>
      <c r="O109" s="187" t="str">
        <f>getComment(Indicators!O109)</f>
        <v/>
      </c>
      <c r="P109" s="187" t="str">
        <f>getComment(Indicators!P109)</f>
        <v/>
      </c>
      <c r="Q109" s="187" t="str">
        <f>getComment(Indicators!Q109)</f>
        <v/>
      </c>
      <c r="R109" s="187" t="str">
        <f>getComment(Indicators!R109)</f>
        <v>Sitati:
Ministry of Water Uganda, Water and Environment Sector Performance Report 2013 - http://mwe.go.ug/index.php?option=com_docman&amp;task=doc_download&amp;gid=623&amp;Itemid=223 Annex 5.5 Page 23-27</v>
      </c>
      <c r="S109" s="187" t="str">
        <f>getComment(Indicators!S109)</f>
        <v>Sitati:
Source: Uganda National Statistical Abstract 2014. http://www.ubos.org/onlinefiles/uploads/ubos/statistical_abstracts/Statistical%20Abstract%202014.pdf Table 2.5C Page 154</v>
      </c>
      <c r="T109" s="187" t="str">
        <f>getComment(Indicators!T109)</f>
        <v>Sitati:
Source: Uganda National Statistical Abstract 2014. http://www.ubos.org/onlinefiles/uploads/ubos/statistical_abstracts/Statistical%20Abstract%202014.pdf Table 2.5C Page 154</v>
      </c>
      <c r="U109" s="187" t="str">
        <f>getComment(Indicators!U109)</f>
        <v/>
      </c>
      <c r="V109" s="187" t="str">
        <f>getComment(Indicators!V109)</f>
        <v/>
      </c>
      <c r="W109" s="187" t="str">
        <f>getComment(Indicators!W109)</f>
        <v/>
      </c>
      <c r="X109" s="187" t="str">
        <f>getComment(Indicators!X109)</f>
        <v/>
      </c>
      <c r="Y109" s="187" t="str">
        <f>getComment(Indicators!Y109)</f>
        <v/>
      </c>
      <c r="Z109" s="187" t="str">
        <f>getComment(Indicators!Z109)</f>
        <v xml:space="preserve">Sitati:
Source: Nakapiripirt Local Govt Statistical Abstract 2012/2013 http://www.ubos.org/onlinefiles/uploads/ubos/2009_HLG_%20Abstract_printed/CIS+UPLOADS/Higher%20Local%20Government%20Statistical%20Abstracts_2014/Nakapiripirit.pdf Page xi.
</v>
      </c>
      <c r="AA109" s="187" t="str">
        <f>getComment(Indicators!AA109)</f>
        <v/>
      </c>
      <c r="AB109" s="187" t="str">
        <f>getComment(Indicators!AB109)</f>
        <v/>
      </c>
      <c r="AC109" s="187" t="str">
        <f>getComment(Indicators!AC109)</f>
        <v xml:space="preserve">Sitati:
UNICEF+WFP, FSNA in Karamoja, Dec 2015 - http://reliefweb.int/sites/reliefweb.int/files/resources/wfp274165.pdf Page 9
</v>
      </c>
      <c r="AD109" s="187" t="str">
        <f>getComment(Indicators!AD109)</f>
        <v xml:space="preserve">Sitati:
UNICEF+WFP, FSNA in Karamoja, Dec 2015 - http://reliefweb.int/sites/reliefweb.int/files/resources/wfp274165.pdf Page 9
</v>
      </c>
      <c r="AE109" s="187" t="str">
        <f>getComment(Indicators!AE109)</f>
        <v xml:space="preserve">Sitati:
UNICEF+WFP, FSNA in Karamoja, Dec 2015 - http://reliefweb.int/sites/reliefweb.int/files/resources/wfp274165.pdf Page 9
</v>
      </c>
      <c r="AF109" s="187" t="str">
        <f>getComment(Indicators!AF109)</f>
        <v/>
      </c>
      <c r="AG109" s="187" t="str">
        <f>getComment(Indicators!AG109)</f>
        <v/>
      </c>
      <c r="AH109" s="187" t="str">
        <f>getComment(Indicators!AH109)</f>
        <v>UNHCR Uganda Fact Sheet January 2015 http://www.unhcr.org/524d880a9.html Page 4</v>
      </c>
      <c r="AI109" s="189"/>
    </row>
  </sheetData>
  <mergeCells count="11">
    <mergeCell ref="AJ9:AK9"/>
    <mergeCell ref="AL9:AM9"/>
    <mergeCell ref="AJ14:AK14"/>
    <mergeCell ref="AL14:AM14"/>
    <mergeCell ref="I1:J1"/>
    <mergeCell ref="L1:M1"/>
    <mergeCell ref="O1:P1"/>
    <mergeCell ref="AJ1:AK1"/>
    <mergeCell ref="AL1:AM1"/>
    <mergeCell ref="AJ3:AK3"/>
    <mergeCell ref="AL3:AM3"/>
  </mergeCells>
  <pageMargins left="0.7" right="0.7" top="0.75" bottom="0.75" header="0.3" footer="0.3"/>
  <pageSetup scale="12" orientation="portrait" horizontalDpi="4294967295" verticalDpi="4294967295" r:id="rId1"/>
  <colBreaks count="1" manualBreakCount="1">
    <brk id="35" max="108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96"/>
  <sheetViews>
    <sheetView topLeftCell="B7" workbookViewId="0">
      <selection activeCell="B17" sqref="B17"/>
    </sheetView>
  </sheetViews>
  <sheetFormatPr defaultColWidth="8.85546875" defaultRowHeight="15" x14ac:dyDescent="0.25"/>
  <cols>
    <col min="1" max="1" width="34.28515625" customWidth="1"/>
    <col min="2" max="2" width="15.85546875" customWidth="1"/>
    <col min="3" max="3" width="31.42578125" customWidth="1"/>
    <col min="4" max="4" width="22" customWidth="1"/>
    <col min="5" max="5" width="21.7109375" customWidth="1"/>
    <col min="8" max="8" width="19.42578125" customWidth="1"/>
    <col min="9" max="9" width="19.140625" customWidth="1"/>
    <col min="10" max="10" width="15.85546875" customWidth="1"/>
    <col min="11" max="11" width="12.85546875" customWidth="1"/>
    <col min="12" max="12" width="16.140625" customWidth="1"/>
  </cols>
  <sheetData>
    <row r="1" spans="1:12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144</v>
      </c>
      <c r="F1" s="3" t="s">
        <v>22</v>
      </c>
      <c r="G1" s="2"/>
      <c r="H1" s="2"/>
      <c r="I1" s="2"/>
      <c r="J1" s="2"/>
      <c r="K1" s="2"/>
      <c r="L1" s="2"/>
    </row>
    <row r="2" spans="1:12" s="4" customFormat="1" x14ac:dyDescent="0.25">
      <c r="A2" s="4" t="s">
        <v>25</v>
      </c>
      <c r="B2" s="4" t="s">
        <v>26</v>
      </c>
      <c r="C2" s="4" t="s">
        <v>27</v>
      </c>
      <c r="D2" s="4" t="s">
        <v>145</v>
      </c>
      <c r="F2" s="4" t="s">
        <v>29</v>
      </c>
    </row>
    <row r="3" spans="1:12" s="4" customFormat="1" x14ac:dyDescent="0.25">
      <c r="A3" s="4" t="s">
        <v>25</v>
      </c>
      <c r="B3" s="4" t="s">
        <v>26</v>
      </c>
      <c r="C3" s="4" t="s">
        <v>27</v>
      </c>
      <c r="D3" s="4" t="s">
        <v>146</v>
      </c>
      <c r="F3" s="4" t="s">
        <v>29</v>
      </c>
    </row>
    <row r="4" spans="1:12" s="4" customFormat="1" x14ac:dyDescent="0.25">
      <c r="A4" s="4" t="s">
        <v>25</v>
      </c>
      <c r="B4" s="4" t="s">
        <v>26</v>
      </c>
      <c r="C4" s="4" t="s">
        <v>27</v>
      </c>
      <c r="D4" s="4" t="s">
        <v>31</v>
      </c>
      <c r="F4" s="4" t="s">
        <v>29</v>
      </c>
    </row>
    <row r="5" spans="1:12" s="4" customFormat="1" x14ac:dyDescent="0.25">
      <c r="A5" s="4" t="s">
        <v>25</v>
      </c>
      <c r="B5" s="4" t="s">
        <v>26</v>
      </c>
      <c r="C5" s="4" t="s">
        <v>27</v>
      </c>
      <c r="D5" s="4" t="s">
        <v>32</v>
      </c>
      <c r="F5" s="4" t="s">
        <v>29</v>
      </c>
    </row>
    <row r="6" spans="1:12" s="4" customFormat="1" x14ac:dyDescent="0.25">
      <c r="A6" s="4" t="s">
        <v>25</v>
      </c>
      <c r="B6" s="4" t="s">
        <v>26</v>
      </c>
      <c r="C6" s="4" t="s">
        <v>27</v>
      </c>
      <c r="D6" s="4" t="s">
        <v>147</v>
      </c>
      <c r="F6" s="4" t="s">
        <v>29</v>
      </c>
    </row>
    <row r="7" spans="1:12" s="4" customFormat="1" x14ac:dyDescent="0.25">
      <c r="A7" s="4" t="s">
        <v>25</v>
      </c>
      <c r="B7" s="4" t="s">
        <v>26</v>
      </c>
      <c r="C7" s="4" t="s">
        <v>34</v>
      </c>
      <c r="D7" s="4" t="s">
        <v>35</v>
      </c>
      <c r="F7" s="4" t="s">
        <v>29</v>
      </c>
    </row>
    <row r="8" spans="1:12" s="4" customFormat="1" x14ac:dyDescent="0.25">
      <c r="A8" s="4" t="s">
        <v>25</v>
      </c>
      <c r="B8" s="4" t="s">
        <v>26</v>
      </c>
      <c r="C8" s="4" t="s">
        <v>34</v>
      </c>
      <c r="D8" s="4" t="s">
        <v>36</v>
      </c>
      <c r="F8" s="4" t="s">
        <v>29</v>
      </c>
    </row>
    <row r="9" spans="1:12" s="4" customFormat="1" x14ac:dyDescent="0.25">
      <c r="A9" s="4" t="s">
        <v>25</v>
      </c>
      <c r="B9" s="4" t="s">
        <v>26</v>
      </c>
      <c r="C9" s="4" t="s">
        <v>34</v>
      </c>
      <c r="D9" s="4" t="s">
        <v>37</v>
      </c>
      <c r="F9" s="4" t="s">
        <v>29</v>
      </c>
    </row>
    <row r="10" spans="1:12" s="4" customFormat="1" x14ac:dyDescent="0.25">
      <c r="A10" s="4" t="s">
        <v>25</v>
      </c>
      <c r="B10" s="4" t="s">
        <v>26</v>
      </c>
      <c r="C10" s="4" t="s">
        <v>34</v>
      </c>
      <c r="D10" s="4" t="s">
        <v>38</v>
      </c>
      <c r="F10" s="4" t="s">
        <v>29</v>
      </c>
    </row>
    <row r="11" spans="1:12" s="4" customFormat="1" x14ac:dyDescent="0.25">
      <c r="A11" s="4" t="s">
        <v>25</v>
      </c>
      <c r="B11" s="4" t="s">
        <v>26</v>
      </c>
      <c r="C11" s="4" t="s">
        <v>39</v>
      </c>
      <c r="D11" s="4" t="s">
        <v>43</v>
      </c>
      <c r="F11" s="4" t="s">
        <v>29</v>
      </c>
    </row>
    <row r="12" spans="1:12" s="4" customFormat="1" x14ac:dyDescent="0.25">
      <c r="A12" s="4" t="s">
        <v>25</v>
      </c>
      <c r="B12" s="4" t="s">
        <v>26</v>
      </c>
      <c r="C12" s="4" t="s">
        <v>39</v>
      </c>
      <c r="D12" s="4" t="s">
        <v>44</v>
      </c>
      <c r="F12" s="4" t="s">
        <v>29</v>
      </c>
    </row>
    <row r="13" spans="1:12" s="4" customFormat="1" x14ac:dyDescent="0.25">
      <c r="A13" s="4" t="s">
        <v>25</v>
      </c>
      <c r="B13" s="4" t="s">
        <v>26</v>
      </c>
      <c r="C13" s="4" t="s">
        <v>39</v>
      </c>
      <c r="D13" s="4" t="s">
        <v>45</v>
      </c>
      <c r="F13" s="4" t="s">
        <v>29</v>
      </c>
    </row>
    <row r="14" spans="1:12" s="4" customFormat="1" x14ac:dyDescent="0.25">
      <c r="A14" s="4" t="s">
        <v>25</v>
      </c>
      <c r="B14" s="4" t="s">
        <v>26</v>
      </c>
      <c r="C14" s="4" t="s">
        <v>39</v>
      </c>
      <c r="D14" s="4" t="s">
        <v>46</v>
      </c>
      <c r="F14" s="4" t="s">
        <v>29</v>
      </c>
    </row>
    <row r="15" spans="1:12" s="4" customFormat="1" x14ac:dyDescent="0.25">
      <c r="A15" s="4" t="s">
        <v>25</v>
      </c>
      <c r="B15" s="4" t="s">
        <v>26</v>
      </c>
      <c r="C15" s="4" t="s">
        <v>39</v>
      </c>
      <c r="D15" s="4" t="s">
        <v>47</v>
      </c>
      <c r="F15" s="4" t="s">
        <v>29</v>
      </c>
    </row>
    <row r="16" spans="1:12" s="4" customFormat="1" x14ac:dyDescent="0.25">
      <c r="A16" s="4" t="s">
        <v>25</v>
      </c>
      <c r="B16" s="4" t="s">
        <v>26</v>
      </c>
      <c r="C16" s="4" t="s">
        <v>39</v>
      </c>
      <c r="D16" s="4" t="s">
        <v>48</v>
      </c>
      <c r="F16" s="4" t="s">
        <v>29</v>
      </c>
    </row>
    <row r="17" spans="1:6" x14ac:dyDescent="0.25">
      <c r="A17" s="1"/>
      <c r="B17" s="1"/>
      <c r="C17" s="1"/>
      <c r="D17" s="1"/>
      <c r="F17" s="1"/>
    </row>
    <row r="18" spans="1:6" s="5" customFormat="1" x14ac:dyDescent="0.25">
      <c r="A18" s="5" t="s">
        <v>49</v>
      </c>
      <c r="B18" s="5" t="s">
        <v>50</v>
      </c>
      <c r="C18" s="5" t="s">
        <v>148</v>
      </c>
      <c r="D18" s="5" t="s">
        <v>51</v>
      </c>
      <c r="F18" s="5" t="s">
        <v>29</v>
      </c>
    </row>
    <row r="19" spans="1:6" s="5" customFormat="1" x14ac:dyDescent="0.25">
      <c r="A19" s="5" t="s">
        <v>49</v>
      </c>
      <c r="B19" s="5" t="s">
        <v>50</v>
      </c>
      <c r="C19" s="5" t="s">
        <v>148</v>
      </c>
      <c r="D19" s="5" t="s">
        <v>51</v>
      </c>
      <c r="F19" s="5" t="s">
        <v>29</v>
      </c>
    </row>
    <row r="20" spans="1:6" s="5" customFormat="1" x14ac:dyDescent="0.25">
      <c r="A20" s="5" t="s">
        <v>49</v>
      </c>
      <c r="B20" s="5" t="s">
        <v>50</v>
      </c>
      <c r="C20" s="5" t="s">
        <v>148</v>
      </c>
      <c r="D20" s="5" t="s">
        <v>51</v>
      </c>
      <c r="F20" s="5" t="s">
        <v>29</v>
      </c>
    </row>
    <row r="21" spans="1:6" s="5" customFormat="1" x14ac:dyDescent="0.25">
      <c r="A21" s="5" t="s">
        <v>49</v>
      </c>
      <c r="B21" s="5" t="s">
        <v>50</v>
      </c>
      <c r="C21" s="5" t="s">
        <v>148</v>
      </c>
      <c r="D21" s="5" t="s">
        <v>51</v>
      </c>
      <c r="F21" s="5" t="s">
        <v>29</v>
      </c>
    </row>
    <row r="23" spans="1:6" s="4" customFormat="1" x14ac:dyDescent="0.25">
      <c r="A23" s="4" t="s">
        <v>60</v>
      </c>
      <c r="B23" s="4" t="s">
        <v>61</v>
      </c>
      <c r="C23" s="4" t="s">
        <v>62</v>
      </c>
      <c r="D23" s="4" t="s">
        <v>63</v>
      </c>
      <c r="E23" s="4" t="s">
        <v>149</v>
      </c>
      <c r="F23" s="4" t="s">
        <v>150</v>
      </c>
    </row>
    <row r="24" spans="1:6" s="4" customFormat="1" x14ac:dyDescent="0.25">
      <c r="A24" s="4" t="s">
        <v>60</v>
      </c>
      <c r="B24" s="4" t="s">
        <v>61</v>
      </c>
      <c r="C24" s="4" t="s">
        <v>62</v>
      </c>
      <c r="D24" s="4" t="s">
        <v>63</v>
      </c>
      <c r="E24" s="4" t="s">
        <v>151</v>
      </c>
      <c r="F24" s="4" t="s">
        <v>150</v>
      </c>
    </row>
    <row r="25" spans="1:6" s="4" customFormat="1" x14ac:dyDescent="0.25">
      <c r="A25" s="4" t="s">
        <v>60</v>
      </c>
      <c r="B25" s="4" t="s">
        <v>61</v>
      </c>
      <c r="C25" s="4" t="s">
        <v>62</v>
      </c>
      <c r="D25" s="4" t="s">
        <v>63</v>
      </c>
      <c r="E25" s="4" t="s">
        <v>152</v>
      </c>
      <c r="F25" s="4" t="s">
        <v>150</v>
      </c>
    </row>
    <row r="26" spans="1:6" s="4" customFormat="1" x14ac:dyDescent="0.25">
      <c r="A26" s="4" t="s">
        <v>60</v>
      </c>
      <c r="B26" s="4" t="s">
        <v>61</v>
      </c>
      <c r="C26" s="4" t="s">
        <v>62</v>
      </c>
      <c r="D26" s="4" t="s">
        <v>63</v>
      </c>
      <c r="E26" s="4" t="s">
        <v>153</v>
      </c>
      <c r="F26" s="4" t="s">
        <v>150</v>
      </c>
    </row>
    <row r="27" spans="1:6" s="4" customFormat="1" x14ac:dyDescent="0.25">
      <c r="A27" s="4" t="s">
        <v>60</v>
      </c>
      <c r="B27" s="4" t="s">
        <v>61</v>
      </c>
      <c r="C27" s="4" t="s">
        <v>62</v>
      </c>
      <c r="D27" s="4" t="s">
        <v>63</v>
      </c>
      <c r="E27" s="4" t="s">
        <v>154</v>
      </c>
      <c r="F27" s="4" t="s">
        <v>150</v>
      </c>
    </row>
    <row r="28" spans="1:6" s="4" customFormat="1" x14ac:dyDescent="0.25">
      <c r="A28" s="4" t="s">
        <v>60</v>
      </c>
      <c r="B28" s="4" t="s">
        <v>61</v>
      </c>
      <c r="C28" s="4" t="s">
        <v>62</v>
      </c>
      <c r="D28" s="4" t="s">
        <v>63</v>
      </c>
      <c r="E28" s="4" t="s">
        <v>155</v>
      </c>
      <c r="F28" s="4" t="s">
        <v>150</v>
      </c>
    </row>
    <row r="29" spans="1:6" s="4" customFormat="1" x14ac:dyDescent="0.25">
      <c r="A29" s="4" t="s">
        <v>60</v>
      </c>
      <c r="B29" s="4" t="s">
        <v>61</v>
      </c>
      <c r="C29" s="4" t="s">
        <v>62</v>
      </c>
      <c r="D29" s="4" t="s">
        <v>63</v>
      </c>
      <c r="E29" s="4" t="s">
        <v>156</v>
      </c>
      <c r="F29" s="4" t="s">
        <v>150</v>
      </c>
    </row>
    <row r="30" spans="1:6" s="4" customFormat="1" x14ac:dyDescent="0.25">
      <c r="A30" s="4" t="s">
        <v>60</v>
      </c>
      <c r="B30" s="4" t="s">
        <v>61</v>
      </c>
      <c r="C30" s="4" t="s">
        <v>62</v>
      </c>
      <c r="D30" s="4" t="s">
        <v>63</v>
      </c>
      <c r="E30" s="4" t="s">
        <v>157</v>
      </c>
      <c r="F30" s="4" t="s">
        <v>150</v>
      </c>
    </row>
    <row r="31" spans="1:6" s="4" customFormat="1" x14ac:dyDescent="0.25">
      <c r="A31" s="4" t="s">
        <v>60</v>
      </c>
      <c r="B31" s="4" t="s">
        <v>61</v>
      </c>
      <c r="C31" s="4" t="s">
        <v>62</v>
      </c>
      <c r="D31" s="4" t="s">
        <v>63</v>
      </c>
      <c r="E31" s="4" t="s">
        <v>158</v>
      </c>
      <c r="F31" s="4" t="s">
        <v>150</v>
      </c>
    </row>
    <row r="32" spans="1:6" s="4" customFormat="1" x14ac:dyDescent="0.25">
      <c r="A32" s="4" t="s">
        <v>60</v>
      </c>
      <c r="B32" s="4" t="s">
        <v>61</v>
      </c>
      <c r="C32" s="4" t="s">
        <v>62</v>
      </c>
      <c r="D32" s="4" t="s">
        <v>63</v>
      </c>
      <c r="E32" s="4" t="s">
        <v>159</v>
      </c>
      <c r="F32" s="4" t="s">
        <v>150</v>
      </c>
    </row>
    <row r="33" spans="1:6" s="4" customFormat="1" x14ac:dyDescent="0.25">
      <c r="A33" s="4" t="s">
        <v>60</v>
      </c>
      <c r="B33" s="4" t="s">
        <v>61</v>
      </c>
      <c r="C33" s="4" t="s">
        <v>62</v>
      </c>
      <c r="D33" s="4" t="s">
        <v>63</v>
      </c>
      <c r="E33" s="4" t="s">
        <v>160</v>
      </c>
      <c r="F33" s="4" t="s">
        <v>150</v>
      </c>
    </row>
    <row r="34" spans="1:6" s="4" customFormat="1" x14ac:dyDescent="0.25">
      <c r="A34" s="4" t="s">
        <v>60</v>
      </c>
      <c r="B34" s="4" t="s">
        <v>61</v>
      </c>
      <c r="C34" s="4" t="s">
        <v>62</v>
      </c>
      <c r="D34" s="4" t="s">
        <v>63</v>
      </c>
      <c r="E34" s="4" t="s">
        <v>161</v>
      </c>
      <c r="F34" s="4" t="s">
        <v>150</v>
      </c>
    </row>
    <row r="35" spans="1:6" s="4" customFormat="1" x14ac:dyDescent="0.25">
      <c r="A35" s="4" t="s">
        <v>60</v>
      </c>
      <c r="B35" s="4" t="s">
        <v>61</v>
      </c>
      <c r="C35" s="4" t="s">
        <v>62</v>
      </c>
      <c r="D35" s="4" t="s">
        <v>63</v>
      </c>
      <c r="E35" s="4" t="s">
        <v>162</v>
      </c>
      <c r="F35" s="4" t="s">
        <v>150</v>
      </c>
    </row>
    <row r="36" spans="1:6" s="4" customFormat="1" x14ac:dyDescent="0.25">
      <c r="A36" s="4" t="s">
        <v>60</v>
      </c>
      <c r="B36" s="4" t="s">
        <v>61</v>
      </c>
      <c r="C36" s="4" t="s">
        <v>62</v>
      </c>
      <c r="D36" s="4" t="s">
        <v>63</v>
      </c>
      <c r="E36" s="4" t="s">
        <v>163</v>
      </c>
      <c r="F36" s="4" t="s">
        <v>150</v>
      </c>
    </row>
    <row r="37" spans="1:6" s="4" customFormat="1" x14ac:dyDescent="0.25">
      <c r="A37" s="4" t="s">
        <v>60</v>
      </c>
      <c r="B37" s="4" t="s">
        <v>61</v>
      </c>
      <c r="C37" s="4" t="s">
        <v>62</v>
      </c>
      <c r="D37" s="4" t="s">
        <v>63</v>
      </c>
      <c r="E37" s="4" t="s">
        <v>164</v>
      </c>
      <c r="F37" s="4" t="s">
        <v>150</v>
      </c>
    </row>
    <row r="38" spans="1:6" s="4" customFormat="1" x14ac:dyDescent="0.25">
      <c r="A38" s="4" t="s">
        <v>60</v>
      </c>
      <c r="B38" s="4" t="s">
        <v>61</v>
      </c>
      <c r="C38" s="4" t="s">
        <v>62</v>
      </c>
      <c r="D38" s="4" t="s">
        <v>63</v>
      </c>
      <c r="E38" s="4" t="s">
        <v>165</v>
      </c>
      <c r="F38" s="4" t="s">
        <v>150</v>
      </c>
    </row>
    <row r="39" spans="1:6" s="4" customFormat="1" x14ac:dyDescent="0.25">
      <c r="A39" s="4" t="s">
        <v>60</v>
      </c>
      <c r="B39" s="4" t="s">
        <v>61</v>
      </c>
      <c r="C39" s="4" t="s">
        <v>62</v>
      </c>
      <c r="D39" s="4" t="s">
        <v>63</v>
      </c>
      <c r="E39" s="4" t="s">
        <v>166</v>
      </c>
      <c r="F39" s="4" t="s">
        <v>150</v>
      </c>
    </row>
    <row r="40" spans="1:6" s="4" customFormat="1" x14ac:dyDescent="0.25">
      <c r="A40" s="4" t="s">
        <v>60</v>
      </c>
      <c r="B40" s="4" t="s">
        <v>61</v>
      </c>
      <c r="C40" s="4" t="s">
        <v>62</v>
      </c>
      <c r="D40" s="4" t="s">
        <v>63</v>
      </c>
      <c r="E40" s="4" t="s">
        <v>167</v>
      </c>
      <c r="F40" s="4" t="s">
        <v>150</v>
      </c>
    </row>
    <row r="41" spans="1:6" s="4" customFormat="1" x14ac:dyDescent="0.25">
      <c r="A41" s="4" t="s">
        <v>60</v>
      </c>
      <c r="B41" s="4" t="s">
        <v>61</v>
      </c>
      <c r="C41" s="4" t="s">
        <v>62</v>
      </c>
      <c r="D41" s="4" t="s">
        <v>63</v>
      </c>
      <c r="E41" s="4" t="s">
        <v>168</v>
      </c>
      <c r="F41" s="4" t="s">
        <v>150</v>
      </c>
    </row>
    <row r="42" spans="1:6" s="4" customFormat="1" x14ac:dyDescent="0.25">
      <c r="A42" s="4" t="s">
        <v>60</v>
      </c>
      <c r="B42" s="4" t="s">
        <v>61</v>
      </c>
      <c r="C42" s="4" t="s">
        <v>62</v>
      </c>
      <c r="D42" s="4" t="s">
        <v>63</v>
      </c>
      <c r="E42" s="4" t="s">
        <v>169</v>
      </c>
      <c r="F42" s="4" t="s">
        <v>150</v>
      </c>
    </row>
    <row r="43" spans="1:6" s="4" customFormat="1" x14ac:dyDescent="0.25">
      <c r="A43" s="4" t="s">
        <v>60</v>
      </c>
      <c r="B43" s="4" t="s">
        <v>61</v>
      </c>
      <c r="C43" s="4" t="s">
        <v>62</v>
      </c>
      <c r="D43" s="4" t="s">
        <v>64</v>
      </c>
      <c r="E43" s="4" t="s">
        <v>170</v>
      </c>
      <c r="F43" s="4" t="s">
        <v>150</v>
      </c>
    </row>
    <row r="44" spans="1:6" s="4" customFormat="1" x14ac:dyDescent="0.25">
      <c r="A44" s="4" t="s">
        <v>60</v>
      </c>
      <c r="B44" s="4" t="s">
        <v>61</v>
      </c>
      <c r="C44" s="4" t="s">
        <v>62</v>
      </c>
      <c r="D44" s="4" t="s">
        <v>64</v>
      </c>
      <c r="E44" s="4" t="s">
        <v>171</v>
      </c>
      <c r="F44" s="4" t="s">
        <v>150</v>
      </c>
    </row>
    <row r="45" spans="1:6" s="4" customFormat="1" x14ac:dyDescent="0.25">
      <c r="A45" s="4" t="s">
        <v>60</v>
      </c>
      <c r="B45" s="4" t="s">
        <v>61</v>
      </c>
      <c r="C45" s="4" t="s">
        <v>62</v>
      </c>
      <c r="D45" s="4" t="s">
        <v>64</v>
      </c>
      <c r="E45" s="4" t="s">
        <v>172</v>
      </c>
      <c r="F45" s="4" t="s">
        <v>150</v>
      </c>
    </row>
    <row r="46" spans="1:6" s="4" customFormat="1" x14ac:dyDescent="0.25">
      <c r="A46" s="4" t="s">
        <v>60</v>
      </c>
      <c r="B46" s="4" t="s">
        <v>61</v>
      </c>
      <c r="C46" s="4" t="s">
        <v>62</v>
      </c>
      <c r="D46" s="4" t="s">
        <v>64</v>
      </c>
      <c r="E46" s="4" t="s">
        <v>173</v>
      </c>
      <c r="F46" s="4" t="s">
        <v>150</v>
      </c>
    </row>
    <row r="47" spans="1:6" s="4" customFormat="1" x14ac:dyDescent="0.25">
      <c r="A47" s="4" t="s">
        <v>60</v>
      </c>
      <c r="B47" s="4" t="s">
        <v>61</v>
      </c>
      <c r="C47" s="4" t="s">
        <v>62</v>
      </c>
      <c r="D47" s="4" t="s">
        <v>64</v>
      </c>
      <c r="E47" s="4" t="s">
        <v>174</v>
      </c>
      <c r="F47" s="4" t="s">
        <v>150</v>
      </c>
    </row>
    <row r="48" spans="1:6" s="4" customFormat="1" x14ac:dyDescent="0.25">
      <c r="A48" s="4" t="s">
        <v>60</v>
      </c>
      <c r="B48" s="4" t="s">
        <v>61</v>
      </c>
      <c r="C48" s="4" t="s">
        <v>62</v>
      </c>
      <c r="D48" s="4" t="s">
        <v>64</v>
      </c>
      <c r="E48" s="4" t="s">
        <v>175</v>
      </c>
      <c r="F48" s="4" t="s">
        <v>150</v>
      </c>
    </row>
    <row r="49" spans="1:6" s="4" customFormat="1" x14ac:dyDescent="0.25">
      <c r="A49" s="4" t="s">
        <v>60</v>
      </c>
      <c r="B49" s="4" t="s">
        <v>61</v>
      </c>
      <c r="C49" s="4" t="s">
        <v>62</v>
      </c>
      <c r="D49" s="4" t="s">
        <v>64</v>
      </c>
      <c r="E49" s="4" t="s">
        <v>176</v>
      </c>
      <c r="F49" s="4" t="s">
        <v>150</v>
      </c>
    </row>
    <row r="50" spans="1:6" s="4" customFormat="1" x14ac:dyDescent="0.25">
      <c r="A50" s="4" t="s">
        <v>60</v>
      </c>
      <c r="B50" s="4" t="s">
        <v>61</v>
      </c>
      <c r="C50" s="4" t="s">
        <v>62</v>
      </c>
      <c r="D50" s="4" t="s">
        <v>64</v>
      </c>
      <c r="E50" s="4" t="s">
        <v>157</v>
      </c>
      <c r="F50" s="4" t="s">
        <v>150</v>
      </c>
    </row>
    <row r="51" spans="1:6" s="4" customFormat="1" x14ac:dyDescent="0.25">
      <c r="A51" s="4" t="s">
        <v>60</v>
      </c>
      <c r="B51" s="4" t="s">
        <v>61</v>
      </c>
      <c r="C51" s="4" t="s">
        <v>62</v>
      </c>
      <c r="D51" s="4" t="s">
        <v>64</v>
      </c>
      <c r="E51" s="4" t="s">
        <v>177</v>
      </c>
      <c r="F51" s="4" t="s">
        <v>150</v>
      </c>
    </row>
    <row r="52" spans="1:6" s="4" customFormat="1" x14ac:dyDescent="0.25">
      <c r="A52" s="4" t="s">
        <v>60</v>
      </c>
      <c r="B52" s="4" t="s">
        <v>61</v>
      </c>
      <c r="C52" s="4" t="s">
        <v>62</v>
      </c>
      <c r="D52" s="4" t="s">
        <v>64</v>
      </c>
      <c r="E52" s="4" t="s">
        <v>178</v>
      </c>
      <c r="F52" s="4" t="s">
        <v>150</v>
      </c>
    </row>
    <row r="53" spans="1:6" s="4" customFormat="1" x14ac:dyDescent="0.25">
      <c r="A53" s="4" t="s">
        <v>60</v>
      </c>
      <c r="B53" s="4" t="s">
        <v>61</v>
      </c>
      <c r="C53" s="4" t="s">
        <v>62</v>
      </c>
      <c r="D53" s="4" t="s">
        <v>64</v>
      </c>
      <c r="E53" s="4" t="s">
        <v>179</v>
      </c>
      <c r="F53" s="4" t="s">
        <v>150</v>
      </c>
    </row>
    <row r="54" spans="1:6" s="4" customFormat="1" x14ac:dyDescent="0.25">
      <c r="A54" s="4" t="s">
        <v>60</v>
      </c>
      <c r="B54" s="4" t="s">
        <v>61</v>
      </c>
      <c r="C54" s="4" t="s">
        <v>62</v>
      </c>
      <c r="D54" s="4" t="s">
        <v>64</v>
      </c>
      <c r="E54" s="4" t="s">
        <v>180</v>
      </c>
      <c r="F54" s="4" t="s">
        <v>150</v>
      </c>
    </row>
    <row r="55" spans="1:6" s="4" customFormat="1" x14ac:dyDescent="0.25">
      <c r="A55" s="4" t="s">
        <v>60</v>
      </c>
      <c r="B55" s="4" t="s">
        <v>61</v>
      </c>
      <c r="C55" s="4" t="s">
        <v>62</v>
      </c>
      <c r="D55" s="4" t="s">
        <v>64</v>
      </c>
      <c r="E55" s="4" t="s">
        <v>181</v>
      </c>
      <c r="F55" s="4" t="s">
        <v>150</v>
      </c>
    </row>
    <row r="56" spans="1:6" s="4" customFormat="1" x14ac:dyDescent="0.25">
      <c r="A56" s="4" t="s">
        <v>60</v>
      </c>
      <c r="B56" s="4" t="s">
        <v>61</v>
      </c>
      <c r="C56" s="4" t="s">
        <v>62</v>
      </c>
      <c r="D56" s="4" t="s">
        <v>64</v>
      </c>
      <c r="E56" s="4" t="s">
        <v>182</v>
      </c>
      <c r="F56" s="4" t="s">
        <v>150</v>
      </c>
    </row>
    <row r="57" spans="1:6" s="4" customFormat="1" x14ac:dyDescent="0.25">
      <c r="A57" s="4" t="s">
        <v>60</v>
      </c>
      <c r="B57" s="4" t="s">
        <v>61</v>
      </c>
      <c r="C57" s="4" t="s">
        <v>62</v>
      </c>
      <c r="D57" s="4" t="s">
        <v>64</v>
      </c>
      <c r="E57" s="4" t="s">
        <v>183</v>
      </c>
      <c r="F57" s="4" t="s">
        <v>150</v>
      </c>
    </row>
    <row r="58" spans="1:6" s="4" customFormat="1" x14ac:dyDescent="0.25">
      <c r="A58" s="4" t="s">
        <v>60</v>
      </c>
      <c r="B58" s="4" t="s">
        <v>61</v>
      </c>
      <c r="C58" s="4" t="s">
        <v>62</v>
      </c>
      <c r="D58" s="4" t="s">
        <v>64</v>
      </c>
      <c r="E58" s="4" t="s">
        <v>184</v>
      </c>
      <c r="F58" s="4" t="s">
        <v>150</v>
      </c>
    </row>
    <row r="59" spans="1:6" s="4" customFormat="1" x14ac:dyDescent="0.25">
      <c r="A59" s="4" t="s">
        <v>60</v>
      </c>
      <c r="B59" s="4" t="s">
        <v>61</v>
      </c>
      <c r="C59" s="4" t="s">
        <v>62</v>
      </c>
      <c r="D59" s="4" t="s">
        <v>64</v>
      </c>
      <c r="E59" s="4" t="s">
        <v>185</v>
      </c>
      <c r="F59" s="4" t="s">
        <v>150</v>
      </c>
    </row>
    <row r="60" spans="1:6" s="4" customFormat="1" x14ac:dyDescent="0.25">
      <c r="A60" s="4" t="s">
        <v>60</v>
      </c>
      <c r="B60" s="4" t="s">
        <v>61</v>
      </c>
      <c r="C60" s="4" t="s">
        <v>62</v>
      </c>
      <c r="D60" s="4" t="s">
        <v>64</v>
      </c>
      <c r="E60" s="4" t="s">
        <v>186</v>
      </c>
      <c r="F60" s="4" t="s">
        <v>150</v>
      </c>
    </row>
    <row r="61" spans="1:6" s="4" customFormat="1" x14ac:dyDescent="0.25">
      <c r="A61" s="4" t="s">
        <v>60</v>
      </c>
      <c r="B61" s="4" t="s">
        <v>61</v>
      </c>
      <c r="C61" s="4" t="s">
        <v>62</v>
      </c>
      <c r="D61" s="4" t="s">
        <v>65</v>
      </c>
      <c r="E61" s="4" t="s">
        <v>187</v>
      </c>
      <c r="F61" s="4" t="s">
        <v>150</v>
      </c>
    </row>
    <row r="62" spans="1:6" s="4" customFormat="1" x14ac:dyDescent="0.25">
      <c r="A62" s="4" t="s">
        <v>60</v>
      </c>
      <c r="B62" s="4" t="s">
        <v>61</v>
      </c>
      <c r="C62" s="4" t="s">
        <v>62</v>
      </c>
      <c r="D62" s="4" t="s">
        <v>65</v>
      </c>
      <c r="E62" s="4" t="s">
        <v>188</v>
      </c>
      <c r="F62" s="4" t="s">
        <v>150</v>
      </c>
    </row>
    <row r="63" spans="1:6" s="4" customFormat="1" x14ac:dyDescent="0.25">
      <c r="A63" s="4" t="s">
        <v>60</v>
      </c>
      <c r="B63" s="4" t="s">
        <v>61</v>
      </c>
      <c r="C63" s="4" t="s">
        <v>62</v>
      </c>
      <c r="D63" s="4" t="s">
        <v>65</v>
      </c>
      <c r="E63" s="4" t="s">
        <v>189</v>
      </c>
      <c r="F63" s="4" t="s">
        <v>150</v>
      </c>
    </row>
    <row r="64" spans="1:6" s="4" customFormat="1" x14ac:dyDescent="0.25">
      <c r="A64" s="4" t="s">
        <v>60</v>
      </c>
      <c r="B64" s="4" t="s">
        <v>61</v>
      </c>
      <c r="C64" s="4" t="s">
        <v>62</v>
      </c>
      <c r="D64" s="4" t="s">
        <v>65</v>
      </c>
      <c r="E64" s="4" t="s">
        <v>190</v>
      </c>
      <c r="F64" s="4" t="s">
        <v>150</v>
      </c>
    </row>
    <row r="65" spans="1:6" s="4" customFormat="1" x14ac:dyDescent="0.25">
      <c r="A65" s="4" t="s">
        <v>60</v>
      </c>
      <c r="B65" s="4" t="s">
        <v>61</v>
      </c>
      <c r="C65" s="4" t="s">
        <v>62</v>
      </c>
      <c r="D65" s="4" t="s">
        <v>65</v>
      </c>
      <c r="E65" s="4" t="s">
        <v>191</v>
      </c>
      <c r="F65" s="4" t="s">
        <v>150</v>
      </c>
    </row>
    <row r="66" spans="1:6" s="4" customFormat="1" x14ac:dyDescent="0.25">
      <c r="A66" s="4" t="s">
        <v>60</v>
      </c>
      <c r="B66" s="4" t="s">
        <v>61</v>
      </c>
      <c r="C66" s="4" t="s">
        <v>62</v>
      </c>
      <c r="D66" s="4" t="s">
        <v>65</v>
      </c>
      <c r="E66" s="4" t="s">
        <v>192</v>
      </c>
      <c r="F66" s="4" t="s">
        <v>150</v>
      </c>
    </row>
    <row r="67" spans="1:6" s="4" customFormat="1" x14ac:dyDescent="0.25">
      <c r="A67" s="4" t="s">
        <v>60</v>
      </c>
      <c r="B67" s="4" t="s">
        <v>61</v>
      </c>
      <c r="C67" s="4" t="s">
        <v>62</v>
      </c>
      <c r="D67" s="4" t="s">
        <v>65</v>
      </c>
      <c r="E67" s="4" t="s">
        <v>84</v>
      </c>
      <c r="F67" s="4" t="s">
        <v>150</v>
      </c>
    </row>
    <row r="68" spans="1:6" s="4" customFormat="1" x14ac:dyDescent="0.25">
      <c r="A68" s="4" t="s">
        <v>60</v>
      </c>
      <c r="B68" s="4" t="s">
        <v>61</v>
      </c>
      <c r="C68" s="4" t="s">
        <v>62</v>
      </c>
      <c r="D68" s="4" t="s">
        <v>65</v>
      </c>
      <c r="E68" s="4" t="s">
        <v>127</v>
      </c>
      <c r="F68" s="4" t="s">
        <v>150</v>
      </c>
    </row>
    <row r="69" spans="1:6" s="4" customFormat="1" x14ac:dyDescent="0.25">
      <c r="A69" s="4" t="s">
        <v>60</v>
      </c>
      <c r="B69" s="4" t="s">
        <v>61</v>
      </c>
      <c r="C69" s="4" t="s">
        <v>62</v>
      </c>
      <c r="D69" s="4" t="s">
        <v>65</v>
      </c>
      <c r="E69" s="4" t="s">
        <v>193</v>
      </c>
      <c r="F69" s="4" t="s">
        <v>150</v>
      </c>
    </row>
    <row r="70" spans="1:6" s="4" customFormat="1" x14ac:dyDescent="0.25">
      <c r="A70" s="4" t="s">
        <v>60</v>
      </c>
      <c r="B70" s="4" t="s">
        <v>61</v>
      </c>
      <c r="C70" s="4" t="s">
        <v>62</v>
      </c>
      <c r="D70" s="4" t="s">
        <v>65</v>
      </c>
      <c r="E70" s="4" t="s">
        <v>194</v>
      </c>
      <c r="F70" s="4" t="s">
        <v>150</v>
      </c>
    </row>
    <row r="71" spans="1:6" s="4" customFormat="1" x14ac:dyDescent="0.25">
      <c r="A71" s="4" t="s">
        <v>60</v>
      </c>
      <c r="B71" s="4" t="s">
        <v>61</v>
      </c>
      <c r="C71" s="4" t="s">
        <v>62</v>
      </c>
      <c r="D71" s="4" t="s">
        <v>65</v>
      </c>
      <c r="E71" s="4" t="s">
        <v>195</v>
      </c>
      <c r="F71" s="4" t="s">
        <v>150</v>
      </c>
    </row>
    <row r="72" spans="1:6" s="4" customFormat="1" x14ac:dyDescent="0.25">
      <c r="A72" s="4" t="s">
        <v>60</v>
      </c>
      <c r="B72" s="4" t="s">
        <v>61</v>
      </c>
      <c r="C72" s="4" t="s">
        <v>62</v>
      </c>
      <c r="D72" s="4" t="s">
        <v>65</v>
      </c>
      <c r="E72" s="4" t="s">
        <v>196</v>
      </c>
      <c r="F72" s="4" t="s">
        <v>150</v>
      </c>
    </row>
    <row r="73" spans="1:6" s="4" customFormat="1" x14ac:dyDescent="0.25">
      <c r="A73" s="4" t="s">
        <v>60</v>
      </c>
      <c r="B73" s="4" t="s">
        <v>61</v>
      </c>
      <c r="C73" s="4" t="s">
        <v>62</v>
      </c>
      <c r="D73" s="4" t="s">
        <v>66</v>
      </c>
      <c r="E73" s="4" t="s">
        <v>197</v>
      </c>
      <c r="F73" s="4" t="s">
        <v>150</v>
      </c>
    </row>
    <row r="74" spans="1:6" s="4" customFormat="1" x14ac:dyDescent="0.25">
      <c r="A74" s="4" t="s">
        <v>60</v>
      </c>
      <c r="B74" s="4" t="s">
        <v>61</v>
      </c>
      <c r="C74" s="4" t="s">
        <v>62</v>
      </c>
      <c r="D74" s="4" t="s">
        <v>66</v>
      </c>
      <c r="E74" s="4" t="s">
        <v>198</v>
      </c>
      <c r="F74" s="4" t="s">
        <v>150</v>
      </c>
    </row>
    <row r="75" spans="1:6" s="4" customFormat="1" x14ac:dyDescent="0.25">
      <c r="A75" s="4" t="s">
        <v>60</v>
      </c>
      <c r="B75" s="4" t="s">
        <v>61</v>
      </c>
      <c r="C75" s="4" t="s">
        <v>62</v>
      </c>
      <c r="D75" s="4" t="s">
        <v>66</v>
      </c>
      <c r="E75" s="4" t="s">
        <v>199</v>
      </c>
      <c r="F75" s="4" t="s">
        <v>150</v>
      </c>
    </row>
    <row r="76" spans="1:6" s="4" customFormat="1" x14ac:dyDescent="0.25">
      <c r="A76" s="4" t="s">
        <v>60</v>
      </c>
      <c r="B76" s="4" t="s">
        <v>61</v>
      </c>
      <c r="C76" s="4" t="s">
        <v>62</v>
      </c>
      <c r="D76" s="4" t="s">
        <v>66</v>
      </c>
      <c r="E76" s="4" t="s">
        <v>200</v>
      </c>
      <c r="F76" s="4" t="s">
        <v>150</v>
      </c>
    </row>
    <row r="77" spans="1:6" s="4" customFormat="1" x14ac:dyDescent="0.25">
      <c r="A77" s="4" t="s">
        <v>60</v>
      </c>
      <c r="B77" s="4" t="s">
        <v>61</v>
      </c>
      <c r="C77" s="4" t="s">
        <v>62</v>
      </c>
      <c r="D77" s="4" t="s">
        <v>66</v>
      </c>
      <c r="E77" s="4" t="s">
        <v>201</v>
      </c>
      <c r="F77" s="4" t="s">
        <v>150</v>
      </c>
    </row>
    <row r="78" spans="1:6" s="4" customFormat="1" x14ac:dyDescent="0.25">
      <c r="A78" s="4" t="s">
        <v>60</v>
      </c>
      <c r="B78" s="4" t="s">
        <v>61</v>
      </c>
      <c r="C78" s="4" t="s">
        <v>62</v>
      </c>
      <c r="D78" s="4" t="s">
        <v>66</v>
      </c>
      <c r="E78" s="4" t="s">
        <v>202</v>
      </c>
      <c r="F78" s="4" t="s">
        <v>150</v>
      </c>
    </row>
    <row r="79" spans="1:6" s="4" customFormat="1" x14ac:dyDescent="0.25">
      <c r="A79" s="4" t="s">
        <v>60</v>
      </c>
      <c r="B79" s="4" t="s">
        <v>61</v>
      </c>
      <c r="C79" s="4" t="s">
        <v>62</v>
      </c>
      <c r="D79" s="4" t="s">
        <v>66</v>
      </c>
      <c r="E79" s="4" t="s">
        <v>203</v>
      </c>
      <c r="F79" s="4" t="s">
        <v>150</v>
      </c>
    </row>
    <row r="80" spans="1:6" s="4" customFormat="1" x14ac:dyDescent="0.25">
      <c r="A80" s="4" t="s">
        <v>60</v>
      </c>
      <c r="B80" s="4" t="s">
        <v>61</v>
      </c>
      <c r="C80" s="4" t="s">
        <v>62</v>
      </c>
      <c r="D80" s="4" t="s">
        <v>66</v>
      </c>
      <c r="E80" s="4" t="s">
        <v>204</v>
      </c>
      <c r="F80" s="4" t="s">
        <v>150</v>
      </c>
    </row>
    <row r="81" spans="1:6" s="4" customFormat="1" x14ac:dyDescent="0.25">
      <c r="A81" s="4" t="s">
        <v>60</v>
      </c>
      <c r="B81" s="4" t="s">
        <v>61</v>
      </c>
      <c r="C81" s="4" t="s">
        <v>62</v>
      </c>
      <c r="D81" s="4" t="s">
        <v>66</v>
      </c>
      <c r="E81" s="4" t="s">
        <v>205</v>
      </c>
      <c r="F81" s="4" t="s">
        <v>150</v>
      </c>
    </row>
    <row r="82" spans="1:6" s="4" customFormat="1" x14ac:dyDescent="0.25">
      <c r="A82" s="4" t="s">
        <v>60</v>
      </c>
      <c r="B82" s="4" t="s">
        <v>61</v>
      </c>
      <c r="C82" s="4" t="s">
        <v>62</v>
      </c>
      <c r="D82" s="4" t="s">
        <v>66</v>
      </c>
      <c r="E82" s="4" t="s">
        <v>206</v>
      </c>
      <c r="F82" s="4" t="s">
        <v>150</v>
      </c>
    </row>
    <row r="83" spans="1:6" s="4" customFormat="1" x14ac:dyDescent="0.25">
      <c r="A83" s="4" t="s">
        <v>60</v>
      </c>
      <c r="B83" s="4" t="s">
        <v>61</v>
      </c>
      <c r="C83" s="4" t="s">
        <v>62</v>
      </c>
      <c r="D83" s="4" t="s">
        <v>66</v>
      </c>
      <c r="E83" s="4" t="s">
        <v>207</v>
      </c>
      <c r="F83" s="4" t="s">
        <v>150</v>
      </c>
    </row>
    <row r="84" spans="1:6" s="4" customFormat="1" x14ac:dyDescent="0.25">
      <c r="A84" s="4" t="s">
        <v>60</v>
      </c>
      <c r="B84" s="4" t="s">
        <v>61</v>
      </c>
      <c r="C84" s="4" t="s">
        <v>62</v>
      </c>
      <c r="D84" s="4" t="s">
        <v>66</v>
      </c>
      <c r="E84" s="4" t="s">
        <v>208</v>
      </c>
      <c r="F84" s="4" t="s">
        <v>150</v>
      </c>
    </row>
    <row r="85" spans="1:6" s="4" customFormat="1" x14ac:dyDescent="0.25">
      <c r="A85" s="4" t="s">
        <v>60</v>
      </c>
      <c r="B85" s="4" t="s">
        <v>61</v>
      </c>
      <c r="C85" s="4" t="s">
        <v>62</v>
      </c>
      <c r="D85" s="4" t="s">
        <v>66</v>
      </c>
      <c r="E85" s="4" t="s">
        <v>209</v>
      </c>
      <c r="F85" s="4" t="s">
        <v>150</v>
      </c>
    </row>
    <row r="86" spans="1:6" s="4" customFormat="1" x14ac:dyDescent="0.25">
      <c r="A86" s="4" t="s">
        <v>60</v>
      </c>
      <c r="B86" s="4" t="s">
        <v>61</v>
      </c>
      <c r="C86" s="4" t="s">
        <v>62</v>
      </c>
      <c r="D86" s="4" t="s">
        <v>66</v>
      </c>
      <c r="E86" s="4" t="s">
        <v>210</v>
      </c>
      <c r="F86" s="4" t="s">
        <v>150</v>
      </c>
    </row>
    <row r="87" spans="1:6" s="4" customFormat="1" x14ac:dyDescent="0.25">
      <c r="A87" s="4" t="s">
        <v>60</v>
      </c>
      <c r="B87" s="4" t="s">
        <v>61</v>
      </c>
      <c r="C87" s="4" t="s">
        <v>62</v>
      </c>
      <c r="D87" s="4" t="s">
        <v>66</v>
      </c>
      <c r="E87" s="4" t="s">
        <v>211</v>
      </c>
      <c r="F87" s="4" t="s">
        <v>150</v>
      </c>
    </row>
    <row r="88" spans="1:6" s="4" customFormat="1" x14ac:dyDescent="0.25">
      <c r="A88" s="4" t="s">
        <v>60</v>
      </c>
      <c r="B88" s="4" t="s">
        <v>61</v>
      </c>
      <c r="C88" s="4" t="s">
        <v>62</v>
      </c>
      <c r="D88" s="4" t="s">
        <v>66</v>
      </c>
      <c r="E88" s="4" t="s">
        <v>212</v>
      </c>
      <c r="F88" s="4" t="s">
        <v>150</v>
      </c>
    </row>
    <row r="89" spans="1:6" s="4" customFormat="1" x14ac:dyDescent="0.25">
      <c r="A89" s="4" t="s">
        <v>60</v>
      </c>
      <c r="B89" s="4" t="s">
        <v>61</v>
      </c>
      <c r="C89" s="4" t="s">
        <v>62</v>
      </c>
      <c r="D89" s="4" t="s">
        <v>67</v>
      </c>
      <c r="E89" s="4" t="s">
        <v>213</v>
      </c>
      <c r="F89" s="4" t="s">
        <v>150</v>
      </c>
    </row>
    <row r="90" spans="1:6" s="4" customFormat="1" x14ac:dyDescent="0.25">
      <c r="A90" s="4" t="s">
        <v>60</v>
      </c>
      <c r="B90" s="4" t="s">
        <v>61</v>
      </c>
      <c r="C90" s="4" t="s">
        <v>62</v>
      </c>
      <c r="D90" s="4" t="s">
        <v>67</v>
      </c>
      <c r="E90" s="4" t="s">
        <v>214</v>
      </c>
      <c r="F90" s="4" t="s">
        <v>150</v>
      </c>
    </row>
    <row r="91" spans="1:6" s="4" customFormat="1" x14ac:dyDescent="0.25">
      <c r="A91" s="4" t="s">
        <v>60</v>
      </c>
      <c r="B91" s="4" t="s">
        <v>61</v>
      </c>
      <c r="C91" s="4" t="s">
        <v>62</v>
      </c>
      <c r="D91" s="4" t="s">
        <v>67</v>
      </c>
      <c r="E91" s="4" t="s">
        <v>215</v>
      </c>
      <c r="F91" s="4" t="s">
        <v>150</v>
      </c>
    </row>
    <row r="92" spans="1:6" s="4" customFormat="1" x14ac:dyDescent="0.25">
      <c r="A92" s="4" t="s">
        <v>60</v>
      </c>
      <c r="B92" s="4" t="s">
        <v>61</v>
      </c>
      <c r="C92" s="4" t="s">
        <v>62</v>
      </c>
      <c r="D92" s="4" t="s">
        <v>67</v>
      </c>
      <c r="E92" s="4" t="s">
        <v>216</v>
      </c>
      <c r="F92" s="4" t="s">
        <v>150</v>
      </c>
    </row>
    <row r="93" spans="1:6" s="4" customFormat="1" x14ac:dyDescent="0.25">
      <c r="A93" s="4" t="s">
        <v>60</v>
      </c>
      <c r="B93" s="4" t="s">
        <v>61</v>
      </c>
      <c r="C93" s="4" t="s">
        <v>62</v>
      </c>
      <c r="D93" s="4" t="s">
        <v>67</v>
      </c>
      <c r="E93" s="4" t="s">
        <v>217</v>
      </c>
      <c r="F93" s="4" t="s">
        <v>150</v>
      </c>
    </row>
    <row r="94" spans="1:6" s="4" customFormat="1" x14ac:dyDescent="0.25">
      <c r="A94" s="4" t="s">
        <v>60</v>
      </c>
      <c r="B94" s="4" t="s">
        <v>61</v>
      </c>
      <c r="C94" s="4" t="s">
        <v>62</v>
      </c>
      <c r="D94" s="4" t="s">
        <v>67</v>
      </c>
      <c r="E94" s="4" t="s">
        <v>218</v>
      </c>
      <c r="F94" s="4" t="s">
        <v>150</v>
      </c>
    </row>
    <row r="95" spans="1:6" s="4" customFormat="1" x14ac:dyDescent="0.25">
      <c r="A95" s="4" t="s">
        <v>60</v>
      </c>
      <c r="B95" s="4" t="s">
        <v>61</v>
      </c>
      <c r="C95" s="4" t="s">
        <v>62</v>
      </c>
      <c r="D95" s="4" t="s">
        <v>67</v>
      </c>
      <c r="E95" s="4" t="s">
        <v>219</v>
      </c>
      <c r="F95" s="4" t="s">
        <v>150</v>
      </c>
    </row>
    <row r="96" spans="1:6" s="4" customFormat="1" x14ac:dyDescent="0.25">
      <c r="A96" s="4" t="s">
        <v>60</v>
      </c>
      <c r="B96" s="4" t="s">
        <v>61</v>
      </c>
      <c r="C96" s="4" t="s">
        <v>62</v>
      </c>
      <c r="D96" s="4" t="s">
        <v>67</v>
      </c>
      <c r="E96" s="4" t="s">
        <v>220</v>
      </c>
      <c r="F96" s="4" t="s">
        <v>150</v>
      </c>
    </row>
    <row r="97" spans="1:6" s="4" customFormat="1" x14ac:dyDescent="0.25">
      <c r="A97" s="4" t="s">
        <v>60</v>
      </c>
      <c r="B97" s="4" t="s">
        <v>61</v>
      </c>
      <c r="C97" s="4" t="s">
        <v>62</v>
      </c>
      <c r="D97" s="4" t="s">
        <v>67</v>
      </c>
      <c r="E97" s="4" t="s">
        <v>221</v>
      </c>
      <c r="F97" s="4" t="s">
        <v>150</v>
      </c>
    </row>
    <row r="98" spans="1:6" s="4" customFormat="1" x14ac:dyDescent="0.25">
      <c r="A98" s="4" t="s">
        <v>60</v>
      </c>
      <c r="B98" s="4" t="s">
        <v>61</v>
      </c>
      <c r="C98" s="4" t="s">
        <v>62</v>
      </c>
      <c r="D98" s="4" t="s">
        <v>67</v>
      </c>
      <c r="E98" s="4" t="s">
        <v>222</v>
      </c>
      <c r="F98" s="4" t="s">
        <v>150</v>
      </c>
    </row>
    <row r="99" spans="1:6" s="4" customFormat="1" x14ac:dyDescent="0.25">
      <c r="A99" s="4" t="s">
        <v>60</v>
      </c>
      <c r="B99" s="4" t="s">
        <v>61</v>
      </c>
      <c r="C99" s="4" t="s">
        <v>62</v>
      </c>
      <c r="D99" s="4" t="s">
        <v>67</v>
      </c>
      <c r="E99" s="4" t="s">
        <v>223</v>
      </c>
      <c r="F99" s="4" t="s">
        <v>150</v>
      </c>
    </row>
    <row r="100" spans="1:6" s="4" customFormat="1" x14ac:dyDescent="0.25">
      <c r="A100" s="4" t="s">
        <v>60</v>
      </c>
      <c r="B100" s="4" t="s">
        <v>61</v>
      </c>
      <c r="C100" s="4" t="s">
        <v>62</v>
      </c>
      <c r="D100" s="4" t="s">
        <v>67</v>
      </c>
      <c r="E100" s="4" t="s">
        <v>224</v>
      </c>
      <c r="F100" s="4" t="s">
        <v>150</v>
      </c>
    </row>
    <row r="101" spans="1:6" s="4" customFormat="1" x14ac:dyDescent="0.25">
      <c r="A101" s="4" t="s">
        <v>60</v>
      </c>
      <c r="B101" s="4" t="s">
        <v>61</v>
      </c>
      <c r="C101" s="4" t="s">
        <v>62</v>
      </c>
      <c r="D101" s="4" t="s">
        <v>68</v>
      </c>
      <c r="E101" s="4" t="s">
        <v>225</v>
      </c>
      <c r="F101" s="4" t="s">
        <v>150</v>
      </c>
    </row>
    <row r="102" spans="1:6" s="4" customFormat="1" x14ac:dyDescent="0.25">
      <c r="A102" s="4" t="s">
        <v>60</v>
      </c>
      <c r="B102" s="4" t="s">
        <v>61</v>
      </c>
      <c r="C102" s="4" t="s">
        <v>62</v>
      </c>
      <c r="D102" s="4" t="s">
        <v>68</v>
      </c>
      <c r="E102" s="4" t="s">
        <v>226</v>
      </c>
      <c r="F102" s="4" t="s">
        <v>150</v>
      </c>
    </row>
    <row r="103" spans="1:6" s="4" customFormat="1" x14ac:dyDescent="0.25">
      <c r="A103" s="4" t="s">
        <v>60</v>
      </c>
      <c r="B103" s="4" t="s">
        <v>61</v>
      </c>
      <c r="C103" s="4" t="s">
        <v>62</v>
      </c>
      <c r="D103" s="4" t="s">
        <v>68</v>
      </c>
      <c r="E103" s="4" t="s">
        <v>227</v>
      </c>
      <c r="F103" s="4" t="s">
        <v>150</v>
      </c>
    </row>
    <row r="104" spans="1:6" s="4" customFormat="1" x14ac:dyDescent="0.25">
      <c r="A104" s="4" t="s">
        <v>60</v>
      </c>
      <c r="B104" s="4" t="s">
        <v>61</v>
      </c>
      <c r="C104" s="4" t="s">
        <v>62</v>
      </c>
      <c r="D104" s="4" t="s">
        <v>68</v>
      </c>
      <c r="E104" s="4" t="s">
        <v>228</v>
      </c>
      <c r="F104" s="4" t="s">
        <v>150</v>
      </c>
    </row>
    <row r="105" spans="1:6" s="4" customFormat="1" x14ac:dyDescent="0.25">
      <c r="A105" s="4" t="s">
        <v>60</v>
      </c>
      <c r="B105" s="4" t="s">
        <v>61</v>
      </c>
      <c r="C105" s="4" t="s">
        <v>62</v>
      </c>
      <c r="D105" s="4" t="s">
        <v>68</v>
      </c>
      <c r="E105" s="4" t="s">
        <v>229</v>
      </c>
      <c r="F105" s="4" t="s">
        <v>150</v>
      </c>
    </row>
    <row r="106" spans="1:6" s="4" customFormat="1" x14ac:dyDescent="0.25">
      <c r="A106" s="4" t="s">
        <v>60</v>
      </c>
      <c r="B106" s="4" t="s">
        <v>61</v>
      </c>
      <c r="C106" s="4" t="s">
        <v>62</v>
      </c>
      <c r="D106" s="4" t="s">
        <v>68</v>
      </c>
      <c r="E106" s="4" t="s">
        <v>230</v>
      </c>
      <c r="F106" s="4" t="s">
        <v>150</v>
      </c>
    </row>
    <row r="107" spans="1:6" s="4" customFormat="1" x14ac:dyDescent="0.25">
      <c r="A107" s="4" t="s">
        <v>60</v>
      </c>
      <c r="B107" s="4" t="s">
        <v>61</v>
      </c>
      <c r="C107" s="4" t="s">
        <v>62</v>
      </c>
      <c r="D107" s="4" t="s">
        <v>68</v>
      </c>
      <c r="E107" s="4" t="s">
        <v>231</v>
      </c>
      <c r="F107" s="4" t="s">
        <v>150</v>
      </c>
    </row>
    <row r="108" spans="1:6" s="4" customFormat="1" x14ac:dyDescent="0.25">
      <c r="A108" s="4" t="s">
        <v>60</v>
      </c>
      <c r="B108" s="4" t="s">
        <v>61</v>
      </c>
      <c r="C108" s="4" t="s">
        <v>62</v>
      </c>
      <c r="D108" s="4" t="s">
        <v>68</v>
      </c>
      <c r="E108" s="4" t="s">
        <v>232</v>
      </c>
      <c r="F108" s="4" t="s">
        <v>150</v>
      </c>
    </row>
    <row r="109" spans="1:6" s="4" customFormat="1" x14ac:dyDescent="0.25">
      <c r="A109" s="4" t="s">
        <v>60</v>
      </c>
      <c r="B109" s="4" t="s">
        <v>61</v>
      </c>
      <c r="C109" s="4" t="s">
        <v>62</v>
      </c>
      <c r="D109" s="4" t="s">
        <v>68</v>
      </c>
      <c r="E109" s="4" t="s">
        <v>233</v>
      </c>
      <c r="F109" s="4" t="s">
        <v>150</v>
      </c>
    </row>
    <row r="110" spans="1:6" s="4" customFormat="1" x14ac:dyDescent="0.25">
      <c r="A110" s="4" t="s">
        <v>60</v>
      </c>
      <c r="B110" s="4" t="s">
        <v>61</v>
      </c>
      <c r="C110" s="4" t="s">
        <v>62</v>
      </c>
      <c r="D110" s="4" t="s">
        <v>68</v>
      </c>
      <c r="E110" s="4" t="s">
        <v>234</v>
      </c>
      <c r="F110" s="4" t="s">
        <v>150</v>
      </c>
    </row>
    <row r="111" spans="1:6" s="4" customFormat="1" x14ac:dyDescent="0.25">
      <c r="A111" s="4" t="s">
        <v>60</v>
      </c>
      <c r="B111" s="4" t="s">
        <v>61</v>
      </c>
      <c r="C111" s="4" t="s">
        <v>62</v>
      </c>
      <c r="D111" s="4" t="s">
        <v>68</v>
      </c>
      <c r="E111" s="4" t="s">
        <v>235</v>
      </c>
      <c r="F111" s="4" t="s">
        <v>150</v>
      </c>
    </row>
    <row r="112" spans="1:6" s="4" customFormat="1" x14ac:dyDescent="0.25">
      <c r="A112" s="4" t="s">
        <v>60</v>
      </c>
      <c r="B112" s="4" t="s">
        <v>61</v>
      </c>
      <c r="C112" s="4" t="s">
        <v>62</v>
      </c>
      <c r="D112" s="4" t="s">
        <v>68</v>
      </c>
      <c r="E112" s="4" t="s">
        <v>236</v>
      </c>
      <c r="F112" s="4" t="s">
        <v>150</v>
      </c>
    </row>
    <row r="113" spans="1:6" s="4" customFormat="1" x14ac:dyDescent="0.25">
      <c r="A113" s="4" t="s">
        <v>60</v>
      </c>
      <c r="B113" s="4" t="s">
        <v>61</v>
      </c>
      <c r="C113" s="4" t="s">
        <v>62</v>
      </c>
      <c r="D113" s="4" t="s">
        <v>68</v>
      </c>
      <c r="E113" s="4" t="s">
        <v>237</v>
      </c>
      <c r="F113" s="4" t="s">
        <v>150</v>
      </c>
    </row>
    <row r="114" spans="1:6" s="4" customFormat="1" x14ac:dyDescent="0.25">
      <c r="A114" s="4" t="s">
        <v>60</v>
      </c>
      <c r="B114" s="4" t="s">
        <v>61</v>
      </c>
      <c r="C114" s="4" t="s">
        <v>62</v>
      </c>
      <c r="D114" s="4" t="s">
        <v>68</v>
      </c>
      <c r="E114" s="4" t="s">
        <v>238</v>
      </c>
      <c r="F114" s="4" t="s">
        <v>150</v>
      </c>
    </row>
    <row r="115" spans="1:6" s="4" customFormat="1" x14ac:dyDescent="0.25">
      <c r="A115" s="4" t="s">
        <v>60</v>
      </c>
      <c r="B115" s="4" t="s">
        <v>61</v>
      </c>
      <c r="C115" s="4" t="s">
        <v>62</v>
      </c>
      <c r="D115" s="4" t="s">
        <v>68</v>
      </c>
      <c r="E115" s="4" t="s">
        <v>239</v>
      </c>
      <c r="F115" s="4" t="s">
        <v>150</v>
      </c>
    </row>
    <row r="116" spans="1:6" s="4" customFormat="1" x14ac:dyDescent="0.25">
      <c r="A116" s="4" t="s">
        <v>60</v>
      </c>
      <c r="B116" s="4" t="s">
        <v>61</v>
      </c>
      <c r="C116" s="4" t="s">
        <v>62</v>
      </c>
      <c r="D116" s="4" t="s">
        <v>68</v>
      </c>
      <c r="E116" s="4" t="s">
        <v>240</v>
      </c>
      <c r="F116" s="4" t="s">
        <v>150</v>
      </c>
    </row>
    <row r="117" spans="1:6" s="4" customFormat="1" x14ac:dyDescent="0.25">
      <c r="A117" s="4" t="s">
        <v>60</v>
      </c>
      <c r="B117" s="4" t="s">
        <v>61</v>
      </c>
      <c r="C117" s="4" t="s">
        <v>62</v>
      </c>
      <c r="D117" s="4" t="s">
        <v>68</v>
      </c>
      <c r="E117" s="4" t="s">
        <v>241</v>
      </c>
      <c r="F117" s="4" t="s">
        <v>150</v>
      </c>
    </row>
    <row r="118" spans="1:6" s="4" customFormat="1" x14ac:dyDescent="0.25">
      <c r="A118" s="4" t="s">
        <v>60</v>
      </c>
      <c r="B118" s="4" t="s">
        <v>61</v>
      </c>
      <c r="C118" s="4" t="s">
        <v>62</v>
      </c>
      <c r="D118" s="4" t="s">
        <v>68</v>
      </c>
      <c r="E118" s="4" t="s">
        <v>242</v>
      </c>
      <c r="F118" s="4" t="s">
        <v>150</v>
      </c>
    </row>
    <row r="119" spans="1:6" s="4" customFormat="1" x14ac:dyDescent="0.25">
      <c r="A119" s="4" t="s">
        <v>60</v>
      </c>
      <c r="B119" s="4" t="s">
        <v>61</v>
      </c>
      <c r="C119" s="4" t="s">
        <v>62</v>
      </c>
      <c r="D119" s="4" t="s">
        <v>68</v>
      </c>
      <c r="E119" s="4" t="s">
        <v>243</v>
      </c>
      <c r="F119" s="4" t="s">
        <v>150</v>
      </c>
    </row>
    <row r="120" spans="1:6" s="4" customFormat="1" x14ac:dyDescent="0.25">
      <c r="A120" s="4" t="s">
        <v>60</v>
      </c>
      <c r="B120" s="4" t="s">
        <v>61</v>
      </c>
      <c r="C120" s="4" t="s">
        <v>62</v>
      </c>
      <c r="D120" s="4" t="s">
        <v>70</v>
      </c>
      <c r="E120" s="4" t="s">
        <v>244</v>
      </c>
      <c r="F120" s="4" t="s">
        <v>150</v>
      </c>
    </row>
    <row r="121" spans="1:6" s="4" customFormat="1" x14ac:dyDescent="0.25">
      <c r="A121" s="4" t="s">
        <v>60</v>
      </c>
      <c r="B121" s="4" t="s">
        <v>61</v>
      </c>
      <c r="C121" s="4" t="s">
        <v>62</v>
      </c>
      <c r="D121" s="4" t="s">
        <v>70</v>
      </c>
      <c r="E121" s="4" t="s">
        <v>245</v>
      </c>
      <c r="F121" s="4" t="s">
        <v>150</v>
      </c>
    </row>
    <row r="122" spans="1:6" s="4" customFormat="1" x14ac:dyDescent="0.25">
      <c r="A122" s="4" t="s">
        <v>60</v>
      </c>
      <c r="B122" s="4" t="s">
        <v>61</v>
      </c>
      <c r="C122" s="4" t="s">
        <v>62</v>
      </c>
      <c r="D122" s="4" t="s">
        <v>70</v>
      </c>
      <c r="E122" s="4" t="s">
        <v>246</v>
      </c>
      <c r="F122" s="4" t="s">
        <v>150</v>
      </c>
    </row>
    <row r="123" spans="1:6" s="4" customFormat="1" x14ac:dyDescent="0.25">
      <c r="A123" s="4" t="s">
        <v>60</v>
      </c>
      <c r="B123" s="4" t="s">
        <v>61</v>
      </c>
      <c r="C123" s="4" t="s">
        <v>62</v>
      </c>
      <c r="D123" s="4" t="s">
        <v>70</v>
      </c>
      <c r="E123" s="4" t="s">
        <v>247</v>
      </c>
      <c r="F123" s="4" t="s">
        <v>150</v>
      </c>
    </row>
    <row r="124" spans="1:6" s="4" customFormat="1" x14ac:dyDescent="0.25">
      <c r="A124" s="4" t="s">
        <v>60</v>
      </c>
      <c r="B124" s="4" t="s">
        <v>61</v>
      </c>
      <c r="C124" s="4" t="s">
        <v>62</v>
      </c>
      <c r="D124" s="4" t="s">
        <v>70</v>
      </c>
      <c r="E124" s="4" t="s">
        <v>248</v>
      </c>
      <c r="F124" s="4" t="s">
        <v>150</v>
      </c>
    </row>
    <row r="125" spans="1:6" s="4" customFormat="1" x14ac:dyDescent="0.25">
      <c r="A125" s="4" t="s">
        <v>60</v>
      </c>
      <c r="B125" s="4" t="s">
        <v>61</v>
      </c>
      <c r="C125" s="4" t="s">
        <v>62</v>
      </c>
      <c r="D125" s="4" t="s">
        <v>70</v>
      </c>
      <c r="E125" s="4" t="s">
        <v>249</v>
      </c>
      <c r="F125" s="4" t="s">
        <v>150</v>
      </c>
    </row>
    <row r="126" spans="1:6" s="4" customFormat="1" x14ac:dyDescent="0.25">
      <c r="A126" s="4" t="s">
        <v>60</v>
      </c>
      <c r="B126" s="4" t="s">
        <v>61</v>
      </c>
      <c r="C126" s="4" t="s">
        <v>62</v>
      </c>
      <c r="D126" s="4" t="s">
        <v>70</v>
      </c>
      <c r="E126" s="4" t="s">
        <v>250</v>
      </c>
      <c r="F126" s="4" t="s">
        <v>150</v>
      </c>
    </row>
    <row r="127" spans="1:6" s="4" customFormat="1" x14ac:dyDescent="0.25">
      <c r="A127" s="4" t="s">
        <v>60</v>
      </c>
      <c r="B127" s="4" t="s">
        <v>61</v>
      </c>
      <c r="C127" s="4" t="s">
        <v>62</v>
      </c>
      <c r="D127" s="4" t="s">
        <v>70</v>
      </c>
      <c r="E127" s="4" t="s">
        <v>251</v>
      </c>
      <c r="F127" s="4" t="s">
        <v>150</v>
      </c>
    </row>
    <row r="128" spans="1:6" s="4" customFormat="1" x14ac:dyDescent="0.25">
      <c r="A128" s="4" t="s">
        <v>60</v>
      </c>
      <c r="B128" s="4" t="s">
        <v>61</v>
      </c>
      <c r="C128" s="4" t="s">
        <v>62</v>
      </c>
      <c r="D128" s="4" t="s">
        <v>70</v>
      </c>
      <c r="E128" s="4" t="s">
        <v>252</v>
      </c>
      <c r="F128" s="4" t="s">
        <v>150</v>
      </c>
    </row>
    <row r="129" spans="1:6" s="4" customFormat="1" x14ac:dyDescent="0.25">
      <c r="A129" s="4" t="s">
        <v>60</v>
      </c>
      <c r="B129" s="4" t="s">
        <v>61</v>
      </c>
      <c r="C129" s="4" t="s">
        <v>62</v>
      </c>
      <c r="D129" s="4" t="s">
        <v>70</v>
      </c>
      <c r="E129" s="4" t="s">
        <v>253</v>
      </c>
      <c r="F129" s="4" t="s">
        <v>150</v>
      </c>
    </row>
    <row r="130" spans="1:6" s="4" customFormat="1" x14ac:dyDescent="0.25">
      <c r="A130" s="4" t="s">
        <v>60</v>
      </c>
      <c r="B130" s="4" t="s">
        <v>61</v>
      </c>
      <c r="C130" s="4" t="s">
        <v>62</v>
      </c>
      <c r="D130" s="4" t="s">
        <v>70</v>
      </c>
      <c r="E130" s="4" t="s">
        <v>254</v>
      </c>
      <c r="F130" s="4" t="s">
        <v>150</v>
      </c>
    </row>
    <row r="131" spans="1:6" s="4" customFormat="1" x14ac:dyDescent="0.25">
      <c r="A131" s="4" t="s">
        <v>60</v>
      </c>
      <c r="B131" s="4" t="s">
        <v>61</v>
      </c>
      <c r="C131" s="4" t="s">
        <v>62</v>
      </c>
      <c r="D131" s="4" t="s">
        <v>70</v>
      </c>
      <c r="E131" s="4" t="s">
        <v>255</v>
      </c>
      <c r="F131" s="4" t="s">
        <v>150</v>
      </c>
    </row>
    <row r="132" spans="1:6" s="4" customFormat="1" x14ac:dyDescent="0.25">
      <c r="A132" s="4" t="s">
        <v>60</v>
      </c>
      <c r="B132" s="4" t="s">
        <v>61</v>
      </c>
      <c r="C132" s="4" t="s">
        <v>62</v>
      </c>
      <c r="D132" s="4" t="s">
        <v>70</v>
      </c>
      <c r="E132" s="4" t="s">
        <v>256</v>
      </c>
      <c r="F132" s="4" t="s">
        <v>150</v>
      </c>
    </row>
    <row r="133" spans="1:6" s="4" customFormat="1" x14ac:dyDescent="0.25">
      <c r="A133" s="4" t="s">
        <v>60</v>
      </c>
      <c r="B133" s="4" t="s">
        <v>61</v>
      </c>
      <c r="C133" s="4" t="s">
        <v>62</v>
      </c>
      <c r="D133" s="4" t="s">
        <v>71</v>
      </c>
      <c r="E133" s="4" t="s">
        <v>257</v>
      </c>
      <c r="F133" s="4" t="s">
        <v>150</v>
      </c>
    </row>
    <row r="134" spans="1:6" s="4" customFormat="1" x14ac:dyDescent="0.25">
      <c r="A134" s="4" t="s">
        <v>60</v>
      </c>
      <c r="B134" s="4" t="s">
        <v>61</v>
      </c>
      <c r="C134" s="4" t="s">
        <v>62</v>
      </c>
      <c r="D134" s="4" t="s">
        <v>71</v>
      </c>
      <c r="E134" s="4" t="s">
        <v>258</v>
      </c>
      <c r="F134" s="4" t="s">
        <v>150</v>
      </c>
    </row>
    <row r="135" spans="1:6" s="4" customFormat="1" x14ac:dyDescent="0.25">
      <c r="A135" s="4" t="s">
        <v>60</v>
      </c>
      <c r="B135" s="4" t="s">
        <v>61</v>
      </c>
      <c r="C135" s="4" t="s">
        <v>62</v>
      </c>
      <c r="D135" s="4" t="s">
        <v>71</v>
      </c>
      <c r="E135" s="4" t="s">
        <v>259</v>
      </c>
      <c r="F135" s="4" t="s">
        <v>150</v>
      </c>
    </row>
    <row r="136" spans="1:6" s="4" customFormat="1" x14ac:dyDescent="0.25">
      <c r="A136" s="4" t="s">
        <v>60</v>
      </c>
      <c r="B136" s="4" t="s">
        <v>61</v>
      </c>
      <c r="C136" s="4" t="s">
        <v>62</v>
      </c>
      <c r="D136" s="4" t="s">
        <v>71</v>
      </c>
      <c r="E136" s="4" t="s">
        <v>207</v>
      </c>
      <c r="F136" s="4" t="s">
        <v>150</v>
      </c>
    </row>
    <row r="137" spans="1:6" s="4" customFormat="1" x14ac:dyDescent="0.25">
      <c r="A137" s="4" t="s">
        <v>60</v>
      </c>
      <c r="B137" s="4" t="s">
        <v>61</v>
      </c>
      <c r="C137" s="4" t="s">
        <v>62</v>
      </c>
      <c r="D137" s="4" t="s">
        <v>71</v>
      </c>
      <c r="E137" s="4" t="s">
        <v>260</v>
      </c>
      <c r="F137" s="4" t="s">
        <v>150</v>
      </c>
    </row>
    <row r="138" spans="1:6" s="4" customFormat="1" x14ac:dyDescent="0.25">
      <c r="A138" s="4" t="s">
        <v>60</v>
      </c>
      <c r="B138" s="4" t="s">
        <v>61</v>
      </c>
      <c r="C138" s="4" t="s">
        <v>62</v>
      </c>
      <c r="D138" s="4" t="s">
        <v>71</v>
      </c>
      <c r="E138" s="4" t="s">
        <v>261</v>
      </c>
      <c r="F138" s="4" t="s">
        <v>150</v>
      </c>
    </row>
    <row r="139" spans="1:6" s="4" customFormat="1" x14ac:dyDescent="0.25">
      <c r="A139" s="4" t="s">
        <v>60</v>
      </c>
      <c r="B139" s="4" t="s">
        <v>61</v>
      </c>
      <c r="C139" s="4" t="s">
        <v>62</v>
      </c>
      <c r="D139" s="4" t="s">
        <v>71</v>
      </c>
      <c r="E139" s="4" t="s">
        <v>262</v>
      </c>
      <c r="F139" s="4" t="s">
        <v>150</v>
      </c>
    </row>
    <row r="140" spans="1:6" s="4" customFormat="1" x14ac:dyDescent="0.25">
      <c r="A140" s="4" t="s">
        <v>60</v>
      </c>
      <c r="B140" s="4" t="s">
        <v>61</v>
      </c>
      <c r="C140" s="4" t="s">
        <v>62</v>
      </c>
      <c r="D140" s="4" t="s">
        <v>71</v>
      </c>
      <c r="E140" s="4" t="s">
        <v>263</v>
      </c>
      <c r="F140" s="4" t="s">
        <v>150</v>
      </c>
    </row>
    <row r="141" spans="1:6" s="4" customFormat="1" x14ac:dyDescent="0.25">
      <c r="A141" s="4" t="s">
        <v>60</v>
      </c>
      <c r="B141" s="4" t="s">
        <v>61</v>
      </c>
      <c r="C141" s="4" t="s">
        <v>62</v>
      </c>
      <c r="D141" s="4" t="s">
        <v>71</v>
      </c>
      <c r="E141" s="4" t="s">
        <v>264</v>
      </c>
      <c r="F141" s="4" t="s">
        <v>150</v>
      </c>
    </row>
    <row r="142" spans="1:6" s="4" customFormat="1" x14ac:dyDescent="0.25">
      <c r="A142" s="4" t="s">
        <v>60</v>
      </c>
      <c r="B142" s="4" t="s">
        <v>61</v>
      </c>
      <c r="C142" s="4" t="s">
        <v>62</v>
      </c>
      <c r="D142" s="4" t="s">
        <v>71</v>
      </c>
      <c r="E142" s="4" t="s">
        <v>265</v>
      </c>
      <c r="F142" s="4" t="s">
        <v>150</v>
      </c>
    </row>
    <row r="143" spans="1:6" s="4" customFormat="1" x14ac:dyDescent="0.25">
      <c r="A143" s="4" t="s">
        <v>60</v>
      </c>
      <c r="B143" s="4" t="s">
        <v>61</v>
      </c>
      <c r="C143" s="4" t="s">
        <v>62</v>
      </c>
      <c r="D143" s="4" t="s">
        <v>71</v>
      </c>
      <c r="E143" s="4" t="s">
        <v>266</v>
      </c>
      <c r="F143" s="4" t="s">
        <v>150</v>
      </c>
    </row>
    <row r="144" spans="1:6" s="4" customFormat="1" x14ac:dyDescent="0.25">
      <c r="A144" s="4" t="s">
        <v>60</v>
      </c>
      <c r="B144" s="4" t="s">
        <v>61</v>
      </c>
      <c r="C144" s="4" t="s">
        <v>62</v>
      </c>
      <c r="D144" s="4" t="s">
        <v>71</v>
      </c>
      <c r="E144" s="4" t="s">
        <v>267</v>
      </c>
      <c r="F144" s="4" t="s">
        <v>150</v>
      </c>
    </row>
    <row r="145" spans="1:6" s="4" customFormat="1" x14ac:dyDescent="0.25">
      <c r="A145" s="4" t="s">
        <v>60</v>
      </c>
      <c r="B145" s="4" t="s">
        <v>61</v>
      </c>
      <c r="C145" s="4" t="s">
        <v>62</v>
      </c>
      <c r="D145" s="4" t="s">
        <v>71</v>
      </c>
      <c r="E145" s="4" t="s">
        <v>268</v>
      </c>
      <c r="F145" s="4" t="s">
        <v>150</v>
      </c>
    </row>
    <row r="146" spans="1:6" s="4" customFormat="1" x14ac:dyDescent="0.25">
      <c r="A146" s="4" t="s">
        <v>60</v>
      </c>
      <c r="B146" s="4" t="s">
        <v>61</v>
      </c>
      <c r="C146" s="4" t="s">
        <v>62</v>
      </c>
      <c r="D146" s="4" t="s">
        <v>72</v>
      </c>
      <c r="E146" s="4" t="s">
        <v>269</v>
      </c>
      <c r="F146" s="4" t="s">
        <v>150</v>
      </c>
    </row>
    <row r="147" spans="1:6" s="4" customFormat="1" x14ac:dyDescent="0.25">
      <c r="A147" s="4" t="s">
        <v>60</v>
      </c>
      <c r="B147" s="4" t="s">
        <v>61</v>
      </c>
      <c r="C147" s="4" t="s">
        <v>62</v>
      </c>
      <c r="D147" s="4" t="s">
        <v>72</v>
      </c>
      <c r="E147" s="4" t="s">
        <v>270</v>
      </c>
      <c r="F147" s="4" t="s">
        <v>150</v>
      </c>
    </row>
    <row r="148" spans="1:6" s="4" customFormat="1" x14ac:dyDescent="0.25">
      <c r="A148" s="4" t="s">
        <v>60</v>
      </c>
      <c r="B148" s="4" t="s">
        <v>61</v>
      </c>
      <c r="C148" s="4" t="s">
        <v>62</v>
      </c>
      <c r="D148" s="4" t="s">
        <v>72</v>
      </c>
      <c r="E148" s="4" t="s">
        <v>271</v>
      </c>
      <c r="F148" s="4" t="s">
        <v>150</v>
      </c>
    </row>
    <row r="149" spans="1:6" s="4" customFormat="1" x14ac:dyDescent="0.25">
      <c r="A149" s="4" t="s">
        <v>60</v>
      </c>
      <c r="B149" s="4" t="s">
        <v>61</v>
      </c>
      <c r="C149" s="4" t="s">
        <v>62</v>
      </c>
      <c r="D149" s="4" t="s">
        <v>72</v>
      </c>
      <c r="E149" s="4" t="s">
        <v>272</v>
      </c>
      <c r="F149" s="4" t="s">
        <v>150</v>
      </c>
    </row>
    <row r="150" spans="1:6" s="4" customFormat="1" x14ac:dyDescent="0.25">
      <c r="A150" s="4" t="s">
        <v>60</v>
      </c>
      <c r="B150" s="4" t="s">
        <v>61</v>
      </c>
      <c r="C150" s="4" t="s">
        <v>62</v>
      </c>
      <c r="D150" s="4" t="s">
        <v>72</v>
      </c>
      <c r="E150" s="4" t="s">
        <v>273</v>
      </c>
      <c r="F150" s="4" t="s">
        <v>150</v>
      </c>
    </row>
    <row r="151" spans="1:6" s="4" customFormat="1" x14ac:dyDescent="0.25">
      <c r="A151" s="4" t="s">
        <v>60</v>
      </c>
      <c r="B151" s="4" t="s">
        <v>61</v>
      </c>
      <c r="C151" s="4" t="s">
        <v>62</v>
      </c>
      <c r="D151" s="4" t="s">
        <v>72</v>
      </c>
      <c r="E151" s="4" t="s">
        <v>274</v>
      </c>
      <c r="F151" s="4" t="s">
        <v>150</v>
      </c>
    </row>
    <row r="152" spans="1:6" s="4" customFormat="1" x14ac:dyDescent="0.25">
      <c r="A152" s="4" t="s">
        <v>60</v>
      </c>
      <c r="B152" s="4" t="s">
        <v>61</v>
      </c>
      <c r="C152" s="4" t="s">
        <v>62</v>
      </c>
      <c r="D152" s="4" t="s">
        <v>72</v>
      </c>
      <c r="E152" s="4" t="s">
        <v>275</v>
      </c>
      <c r="F152" s="4" t="s">
        <v>150</v>
      </c>
    </row>
    <row r="153" spans="1:6" s="4" customFormat="1" x14ac:dyDescent="0.25">
      <c r="A153" s="4" t="s">
        <v>60</v>
      </c>
      <c r="B153" s="4" t="s">
        <v>61</v>
      </c>
      <c r="C153" s="4" t="s">
        <v>62</v>
      </c>
      <c r="D153" s="4" t="s">
        <v>72</v>
      </c>
      <c r="E153" s="4" t="s">
        <v>276</v>
      </c>
      <c r="F153" s="4" t="s">
        <v>150</v>
      </c>
    </row>
    <row r="154" spans="1:6" s="4" customFormat="1" x14ac:dyDescent="0.25">
      <c r="A154" s="4" t="s">
        <v>60</v>
      </c>
      <c r="B154" s="4" t="s">
        <v>61</v>
      </c>
      <c r="C154" s="4" t="s">
        <v>62</v>
      </c>
      <c r="D154" s="4" t="s">
        <v>72</v>
      </c>
      <c r="E154" s="4" t="s">
        <v>277</v>
      </c>
      <c r="F154" s="4" t="s">
        <v>150</v>
      </c>
    </row>
    <row r="155" spans="1:6" s="4" customFormat="1" x14ac:dyDescent="0.25">
      <c r="A155" s="4" t="s">
        <v>60</v>
      </c>
      <c r="B155" s="4" t="s">
        <v>61</v>
      </c>
      <c r="C155" s="4" t="s">
        <v>62</v>
      </c>
      <c r="D155" s="4" t="s">
        <v>72</v>
      </c>
      <c r="E155" s="4" t="s">
        <v>278</v>
      </c>
      <c r="F155" s="4" t="s">
        <v>150</v>
      </c>
    </row>
    <row r="156" spans="1:6" s="4" customFormat="1" x14ac:dyDescent="0.25">
      <c r="A156" s="4" t="s">
        <v>60</v>
      </c>
      <c r="B156" s="4" t="s">
        <v>61</v>
      </c>
      <c r="C156" s="4" t="s">
        <v>62</v>
      </c>
      <c r="D156" s="4" t="s">
        <v>72</v>
      </c>
      <c r="E156" s="4" t="s">
        <v>279</v>
      </c>
      <c r="F156" s="4" t="s">
        <v>150</v>
      </c>
    </row>
    <row r="157" spans="1:6" s="4" customFormat="1" x14ac:dyDescent="0.25">
      <c r="A157" s="4" t="s">
        <v>60</v>
      </c>
      <c r="B157" s="4" t="s">
        <v>61</v>
      </c>
      <c r="C157" s="4" t="s">
        <v>62</v>
      </c>
      <c r="D157" s="4" t="s">
        <v>72</v>
      </c>
      <c r="E157" s="4" t="s">
        <v>280</v>
      </c>
      <c r="F157" s="4" t="s">
        <v>150</v>
      </c>
    </row>
    <row r="158" spans="1:6" s="4" customFormat="1" x14ac:dyDescent="0.25">
      <c r="A158" s="4" t="s">
        <v>60</v>
      </c>
      <c r="B158" s="4" t="s">
        <v>61</v>
      </c>
      <c r="C158" s="4" t="s">
        <v>62</v>
      </c>
      <c r="D158" s="4" t="s">
        <v>73</v>
      </c>
      <c r="E158" s="4" t="s">
        <v>281</v>
      </c>
      <c r="F158" s="4" t="s">
        <v>150</v>
      </c>
    </row>
    <row r="159" spans="1:6" s="4" customFormat="1" x14ac:dyDescent="0.25">
      <c r="A159" s="4" t="s">
        <v>60</v>
      </c>
      <c r="B159" s="4" t="s">
        <v>61</v>
      </c>
      <c r="C159" s="4" t="s">
        <v>62</v>
      </c>
      <c r="D159" s="4" t="s">
        <v>73</v>
      </c>
      <c r="E159" s="4" t="s">
        <v>282</v>
      </c>
      <c r="F159" s="4" t="s">
        <v>150</v>
      </c>
    </row>
    <row r="160" spans="1:6" s="4" customFormat="1" x14ac:dyDescent="0.25">
      <c r="A160" s="4" t="s">
        <v>60</v>
      </c>
      <c r="B160" s="4" t="s">
        <v>61</v>
      </c>
      <c r="C160" s="4" t="s">
        <v>62</v>
      </c>
      <c r="D160" s="4" t="s">
        <v>73</v>
      </c>
      <c r="E160" s="4" t="s">
        <v>283</v>
      </c>
      <c r="F160" s="4" t="s">
        <v>150</v>
      </c>
    </row>
    <row r="161" spans="1:6" s="4" customFormat="1" x14ac:dyDescent="0.25">
      <c r="A161" s="4" t="s">
        <v>60</v>
      </c>
      <c r="B161" s="4" t="s">
        <v>61</v>
      </c>
      <c r="C161" s="4" t="s">
        <v>62</v>
      </c>
      <c r="D161" s="4" t="s">
        <v>73</v>
      </c>
      <c r="E161" s="4" t="s">
        <v>284</v>
      </c>
      <c r="F161" s="4" t="s">
        <v>150</v>
      </c>
    </row>
    <row r="162" spans="1:6" s="4" customFormat="1" x14ac:dyDescent="0.25">
      <c r="A162" s="4" t="s">
        <v>60</v>
      </c>
      <c r="B162" s="4" t="s">
        <v>61</v>
      </c>
      <c r="C162" s="4" t="s">
        <v>62</v>
      </c>
      <c r="D162" s="4" t="s">
        <v>73</v>
      </c>
      <c r="E162" s="4" t="s">
        <v>285</v>
      </c>
      <c r="F162" s="4" t="s">
        <v>150</v>
      </c>
    </row>
    <row r="163" spans="1:6" s="4" customFormat="1" x14ac:dyDescent="0.25">
      <c r="A163" s="4" t="s">
        <v>60</v>
      </c>
      <c r="B163" s="4" t="s">
        <v>61</v>
      </c>
      <c r="C163" s="4" t="s">
        <v>62</v>
      </c>
      <c r="D163" s="4" t="s">
        <v>73</v>
      </c>
      <c r="E163" s="4" t="s">
        <v>286</v>
      </c>
      <c r="F163" s="4" t="s">
        <v>150</v>
      </c>
    </row>
    <row r="164" spans="1:6" s="4" customFormat="1" x14ac:dyDescent="0.25">
      <c r="A164" s="4" t="s">
        <v>60</v>
      </c>
      <c r="B164" s="4" t="s">
        <v>61</v>
      </c>
      <c r="C164" s="4" t="s">
        <v>62</v>
      </c>
      <c r="D164" s="4" t="s">
        <v>73</v>
      </c>
      <c r="E164" s="4" t="s">
        <v>287</v>
      </c>
      <c r="F164" s="4" t="s">
        <v>150</v>
      </c>
    </row>
    <row r="165" spans="1:6" s="4" customFormat="1" x14ac:dyDescent="0.25">
      <c r="A165" s="4" t="s">
        <v>60</v>
      </c>
      <c r="B165" s="4" t="s">
        <v>61</v>
      </c>
      <c r="C165" s="4" t="s">
        <v>62</v>
      </c>
      <c r="D165" s="4" t="s">
        <v>73</v>
      </c>
      <c r="E165" s="4" t="s">
        <v>288</v>
      </c>
      <c r="F165" s="4" t="s">
        <v>150</v>
      </c>
    </row>
    <row r="166" spans="1:6" s="4" customFormat="1" x14ac:dyDescent="0.25">
      <c r="A166" s="4" t="s">
        <v>60</v>
      </c>
      <c r="B166" s="4" t="s">
        <v>61</v>
      </c>
      <c r="C166" s="4" t="s">
        <v>62</v>
      </c>
      <c r="D166" s="4" t="s">
        <v>73</v>
      </c>
      <c r="E166" s="4" t="s">
        <v>289</v>
      </c>
      <c r="F166" s="4" t="s">
        <v>150</v>
      </c>
    </row>
    <row r="167" spans="1:6" s="4" customFormat="1" x14ac:dyDescent="0.25">
      <c r="A167" s="4" t="s">
        <v>60</v>
      </c>
      <c r="B167" s="4" t="s">
        <v>61</v>
      </c>
      <c r="C167" s="4" t="s">
        <v>62</v>
      </c>
      <c r="D167" s="4" t="s">
        <v>73</v>
      </c>
      <c r="E167" s="4" t="s">
        <v>290</v>
      </c>
      <c r="F167" s="4" t="s">
        <v>150</v>
      </c>
    </row>
    <row r="168" spans="1:6" s="4" customFormat="1" x14ac:dyDescent="0.25">
      <c r="A168" s="4" t="s">
        <v>60</v>
      </c>
      <c r="B168" s="4" t="s">
        <v>61</v>
      </c>
      <c r="C168" s="4" t="s">
        <v>62</v>
      </c>
      <c r="D168" s="4" t="s">
        <v>73</v>
      </c>
      <c r="E168" s="4" t="s">
        <v>291</v>
      </c>
      <c r="F168" s="4" t="s">
        <v>150</v>
      </c>
    </row>
    <row r="169" spans="1:6" s="4" customFormat="1" x14ac:dyDescent="0.25">
      <c r="A169" s="4" t="s">
        <v>60</v>
      </c>
      <c r="B169" s="4" t="s">
        <v>61</v>
      </c>
      <c r="C169" s="4" t="s">
        <v>62</v>
      </c>
      <c r="D169" s="4" t="s">
        <v>76</v>
      </c>
      <c r="E169" s="4" t="s">
        <v>292</v>
      </c>
      <c r="F169" s="4" t="s">
        <v>150</v>
      </c>
    </row>
    <row r="170" spans="1:6" s="4" customFormat="1" x14ac:dyDescent="0.25">
      <c r="A170" s="4" t="s">
        <v>60</v>
      </c>
      <c r="B170" s="4" t="s">
        <v>61</v>
      </c>
      <c r="C170" s="4" t="s">
        <v>62</v>
      </c>
      <c r="D170" s="4" t="s">
        <v>76</v>
      </c>
      <c r="E170" s="4" t="s">
        <v>293</v>
      </c>
      <c r="F170" s="4" t="s">
        <v>150</v>
      </c>
    </row>
    <row r="171" spans="1:6" s="4" customFormat="1" x14ac:dyDescent="0.25">
      <c r="A171" s="4" t="s">
        <v>60</v>
      </c>
      <c r="B171" s="4" t="s">
        <v>61</v>
      </c>
      <c r="C171" s="4" t="s">
        <v>62</v>
      </c>
      <c r="D171" s="4" t="s">
        <v>76</v>
      </c>
      <c r="E171" s="4" t="s">
        <v>294</v>
      </c>
      <c r="F171" s="4" t="s">
        <v>150</v>
      </c>
    </row>
    <row r="172" spans="1:6" s="4" customFormat="1" x14ac:dyDescent="0.25">
      <c r="A172" s="4" t="s">
        <v>60</v>
      </c>
      <c r="B172" s="4" t="s">
        <v>61</v>
      </c>
      <c r="C172" s="4" t="s">
        <v>62</v>
      </c>
      <c r="D172" s="4" t="s">
        <v>76</v>
      </c>
      <c r="E172" s="4" t="s">
        <v>295</v>
      </c>
      <c r="F172" s="4" t="s">
        <v>150</v>
      </c>
    </row>
    <row r="173" spans="1:6" s="4" customFormat="1" x14ac:dyDescent="0.25">
      <c r="A173" s="4" t="s">
        <v>60</v>
      </c>
      <c r="B173" s="4" t="s">
        <v>61</v>
      </c>
      <c r="C173" s="4" t="s">
        <v>62</v>
      </c>
      <c r="D173" s="4" t="s">
        <v>76</v>
      </c>
      <c r="E173" s="4" t="s">
        <v>296</v>
      </c>
      <c r="F173" s="4" t="s">
        <v>150</v>
      </c>
    </row>
    <row r="174" spans="1:6" s="4" customFormat="1" x14ac:dyDescent="0.25">
      <c r="A174" s="4" t="s">
        <v>60</v>
      </c>
      <c r="B174" s="4" t="s">
        <v>61</v>
      </c>
      <c r="C174" s="4" t="s">
        <v>62</v>
      </c>
      <c r="D174" s="4" t="s">
        <v>76</v>
      </c>
      <c r="E174" s="4" t="s">
        <v>297</v>
      </c>
      <c r="F174" s="4" t="s">
        <v>150</v>
      </c>
    </row>
    <row r="175" spans="1:6" s="4" customFormat="1" x14ac:dyDescent="0.25">
      <c r="A175" s="4" t="s">
        <v>60</v>
      </c>
      <c r="B175" s="4" t="s">
        <v>61</v>
      </c>
      <c r="C175" s="4" t="s">
        <v>62</v>
      </c>
      <c r="D175" s="4" t="s">
        <v>76</v>
      </c>
      <c r="E175" s="4" t="s">
        <v>298</v>
      </c>
      <c r="F175" s="4" t="s">
        <v>150</v>
      </c>
    </row>
    <row r="176" spans="1:6" s="4" customFormat="1" x14ac:dyDescent="0.25">
      <c r="A176" s="4" t="s">
        <v>60</v>
      </c>
      <c r="B176" s="4" t="s">
        <v>61</v>
      </c>
      <c r="C176" s="4" t="s">
        <v>62</v>
      </c>
      <c r="D176" s="4" t="s">
        <v>76</v>
      </c>
      <c r="E176" s="4" t="s">
        <v>299</v>
      </c>
      <c r="F176" s="4" t="s">
        <v>150</v>
      </c>
    </row>
    <row r="177" spans="1:6" s="4" customFormat="1" x14ac:dyDescent="0.25">
      <c r="A177" s="4" t="s">
        <v>60</v>
      </c>
      <c r="B177" s="4" t="s">
        <v>61</v>
      </c>
      <c r="C177" s="4" t="s">
        <v>62</v>
      </c>
      <c r="D177" s="4" t="s">
        <v>76</v>
      </c>
      <c r="E177" s="4" t="s">
        <v>300</v>
      </c>
      <c r="F177" s="4" t="s">
        <v>150</v>
      </c>
    </row>
    <row r="178" spans="1:6" s="4" customFormat="1" x14ac:dyDescent="0.25">
      <c r="A178" s="4" t="s">
        <v>60</v>
      </c>
      <c r="B178" s="4" t="s">
        <v>61</v>
      </c>
      <c r="C178" s="4" t="s">
        <v>62</v>
      </c>
      <c r="D178" s="4" t="s">
        <v>76</v>
      </c>
      <c r="E178" s="4" t="s">
        <v>301</v>
      </c>
      <c r="F178" s="4" t="s">
        <v>150</v>
      </c>
    </row>
    <row r="179" spans="1:6" s="4" customFormat="1" x14ac:dyDescent="0.25">
      <c r="A179" s="4" t="s">
        <v>60</v>
      </c>
      <c r="B179" s="4" t="s">
        <v>61</v>
      </c>
      <c r="C179" s="4" t="s">
        <v>62</v>
      </c>
      <c r="D179" s="4" t="s">
        <v>76</v>
      </c>
      <c r="E179" s="4" t="s">
        <v>302</v>
      </c>
      <c r="F179" s="4" t="s">
        <v>150</v>
      </c>
    </row>
    <row r="180" spans="1:6" s="4" customFormat="1" x14ac:dyDescent="0.25">
      <c r="A180" s="4" t="s">
        <v>60</v>
      </c>
      <c r="B180" s="4" t="s">
        <v>61</v>
      </c>
      <c r="C180" s="4" t="s">
        <v>62</v>
      </c>
      <c r="D180" s="4" t="s">
        <v>76</v>
      </c>
      <c r="E180" s="4" t="s">
        <v>303</v>
      </c>
      <c r="F180" s="4" t="s">
        <v>150</v>
      </c>
    </row>
    <row r="181" spans="1:6" s="4" customFormat="1" x14ac:dyDescent="0.25">
      <c r="A181" s="4" t="s">
        <v>60</v>
      </c>
      <c r="B181" s="4" t="s">
        <v>61</v>
      </c>
      <c r="C181" s="4" t="s">
        <v>62</v>
      </c>
      <c r="D181" s="4" t="s">
        <v>76</v>
      </c>
      <c r="E181" s="4" t="s">
        <v>304</v>
      </c>
      <c r="F181" s="4" t="s">
        <v>150</v>
      </c>
    </row>
    <row r="182" spans="1:6" s="4" customFormat="1" x14ac:dyDescent="0.25">
      <c r="A182" s="4" t="s">
        <v>60</v>
      </c>
      <c r="B182" s="4" t="s">
        <v>61</v>
      </c>
      <c r="C182" s="4" t="s">
        <v>62</v>
      </c>
      <c r="D182" s="4" t="s">
        <v>76</v>
      </c>
      <c r="E182" s="4" t="s">
        <v>305</v>
      </c>
      <c r="F182" s="4" t="s">
        <v>150</v>
      </c>
    </row>
    <row r="183" spans="1:6" s="4" customFormat="1" x14ac:dyDescent="0.25">
      <c r="A183" s="4" t="s">
        <v>60</v>
      </c>
      <c r="B183" s="4" t="s">
        <v>61</v>
      </c>
      <c r="C183" s="4" t="s">
        <v>62</v>
      </c>
      <c r="D183" s="4" t="s">
        <v>76</v>
      </c>
      <c r="E183" s="4" t="s">
        <v>306</v>
      </c>
      <c r="F183" s="4" t="s">
        <v>150</v>
      </c>
    </row>
    <row r="184" spans="1:6" s="4" customFormat="1" x14ac:dyDescent="0.25">
      <c r="A184" s="4" t="s">
        <v>60</v>
      </c>
      <c r="B184" s="4" t="s">
        <v>61</v>
      </c>
      <c r="C184" s="4" t="s">
        <v>62</v>
      </c>
      <c r="D184" s="4" t="s">
        <v>76</v>
      </c>
      <c r="E184" s="4" t="s">
        <v>307</v>
      </c>
      <c r="F184" s="4" t="s">
        <v>150</v>
      </c>
    </row>
    <row r="185" spans="1:6" s="4" customFormat="1" x14ac:dyDescent="0.25">
      <c r="A185" s="4" t="s">
        <v>60</v>
      </c>
      <c r="B185" s="4" t="s">
        <v>61</v>
      </c>
      <c r="C185" s="4" t="s">
        <v>62</v>
      </c>
      <c r="D185" s="4" t="s">
        <v>76</v>
      </c>
      <c r="E185" s="4" t="s">
        <v>308</v>
      </c>
      <c r="F185" s="4" t="s">
        <v>150</v>
      </c>
    </row>
    <row r="186" spans="1:6" s="4" customFormat="1" x14ac:dyDescent="0.25">
      <c r="A186" s="4" t="s">
        <v>60</v>
      </c>
      <c r="B186" s="4" t="s">
        <v>61</v>
      </c>
      <c r="C186" s="4" t="s">
        <v>62</v>
      </c>
      <c r="D186" s="4" t="s">
        <v>76</v>
      </c>
      <c r="E186" s="4" t="s">
        <v>254</v>
      </c>
      <c r="F186" s="4" t="s">
        <v>150</v>
      </c>
    </row>
    <row r="187" spans="1:6" s="4" customFormat="1" x14ac:dyDescent="0.25">
      <c r="A187" s="4" t="s">
        <v>60</v>
      </c>
      <c r="B187" s="4" t="s">
        <v>61</v>
      </c>
      <c r="C187" s="4" t="s">
        <v>62</v>
      </c>
      <c r="D187" s="4" t="s">
        <v>76</v>
      </c>
      <c r="E187" s="4" t="s">
        <v>309</v>
      </c>
      <c r="F187" s="4" t="s">
        <v>150</v>
      </c>
    </row>
    <row r="188" spans="1:6" s="4" customFormat="1" x14ac:dyDescent="0.25">
      <c r="A188" s="4" t="s">
        <v>60</v>
      </c>
      <c r="B188" s="4" t="s">
        <v>61</v>
      </c>
      <c r="C188" s="4" t="s">
        <v>62</v>
      </c>
      <c r="D188" s="4" t="s">
        <v>76</v>
      </c>
      <c r="E188" s="4" t="s">
        <v>310</v>
      </c>
      <c r="F188" s="4" t="s">
        <v>150</v>
      </c>
    </row>
    <row r="189" spans="1:6" s="4" customFormat="1" x14ac:dyDescent="0.25">
      <c r="A189" s="4" t="s">
        <v>60</v>
      </c>
      <c r="B189" s="4" t="s">
        <v>61</v>
      </c>
      <c r="C189" s="4" t="s">
        <v>62</v>
      </c>
      <c r="D189" s="4" t="s">
        <v>76</v>
      </c>
      <c r="E189" s="4" t="s">
        <v>311</v>
      </c>
      <c r="F189" s="4" t="s">
        <v>150</v>
      </c>
    </row>
    <row r="190" spans="1:6" s="4" customFormat="1" x14ac:dyDescent="0.25">
      <c r="A190" s="4" t="s">
        <v>60</v>
      </c>
      <c r="B190" s="4" t="s">
        <v>61</v>
      </c>
      <c r="C190" s="4" t="s">
        <v>62</v>
      </c>
      <c r="D190" s="4" t="s">
        <v>76</v>
      </c>
      <c r="E190" s="4" t="s">
        <v>312</v>
      </c>
      <c r="F190" s="4" t="s">
        <v>150</v>
      </c>
    </row>
    <row r="191" spans="1:6" s="4" customFormat="1" x14ac:dyDescent="0.25">
      <c r="A191" s="4" t="s">
        <v>60</v>
      </c>
      <c r="B191" s="4" t="s">
        <v>61</v>
      </c>
      <c r="C191" s="4" t="s">
        <v>62</v>
      </c>
      <c r="D191" s="4" t="s">
        <v>76</v>
      </c>
      <c r="E191" s="4" t="s">
        <v>313</v>
      </c>
      <c r="F191" s="4" t="s">
        <v>150</v>
      </c>
    </row>
    <row r="192" spans="1:6" s="4" customFormat="1" x14ac:dyDescent="0.25">
      <c r="A192" s="4" t="s">
        <v>60</v>
      </c>
      <c r="B192" s="4" t="s">
        <v>61</v>
      </c>
      <c r="C192" s="4" t="s">
        <v>62</v>
      </c>
      <c r="D192" s="4" t="s">
        <v>75</v>
      </c>
      <c r="E192" s="4" t="s">
        <v>314</v>
      </c>
      <c r="F192" s="4" t="s">
        <v>150</v>
      </c>
    </row>
    <row r="193" spans="1:6" s="4" customFormat="1" x14ac:dyDescent="0.25">
      <c r="A193" s="4" t="s">
        <v>60</v>
      </c>
      <c r="B193" s="4" t="s">
        <v>61</v>
      </c>
      <c r="C193" s="4" t="s">
        <v>62</v>
      </c>
      <c r="D193" s="4" t="s">
        <v>75</v>
      </c>
      <c r="E193" s="4" t="s">
        <v>315</v>
      </c>
      <c r="F193" s="4" t="s">
        <v>150</v>
      </c>
    </row>
    <row r="194" spans="1:6" s="4" customFormat="1" x14ac:dyDescent="0.25">
      <c r="A194" s="4" t="s">
        <v>60</v>
      </c>
      <c r="B194" s="4" t="s">
        <v>61</v>
      </c>
      <c r="C194" s="4" t="s">
        <v>62</v>
      </c>
      <c r="D194" s="4" t="s">
        <v>75</v>
      </c>
      <c r="E194" s="4" t="s">
        <v>316</v>
      </c>
      <c r="F194" s="4" t="s">
        <v>150</v>
      </c>
    </row>
    <row r="195" spans="1:6" s="4" customFormat="1" x14ac:dyDescent="0.25">
      <c r="A195" s="4" t="s">
        <v>60</v>
      </c>
      <c r="B195" s="4" t="s">
        <v>61</v>
      </c>
      <c r="C195" s="4" t="s">
        <v>62</v>
      </c>
      <c r="D195" s="4" t="s">
        <v>75</v>
      </c>
      <c r="E195" s="4" t="s">
        <v>317</v>
      </c>
      <c r="F195" s="4" t="s">
        <v>150</v>
      </c>
    </row>
    <row r="196" spans="1:6" s="4" customFormat="1" x14ac:dyDescent="0.25">
      <c r="A196" s="4" t="s">
        <v>60</v>
      </c>
      <c r="B196" s="4" t="s">
        <v>61</v>
      </c>
      <c r="C196" s="4" t="s">
        <v>62</v>
      </c>
      <c r="D196" s="4" t="s">
        <v>75</v>
      </c>
      <c r="E196" s="4" t="s">
        <v>318</v>
      </c>
      <c r="F196" s="4" t="s">
        <v>150</v>
      </c>
    </row>
    <row r="197" spans="1:6" s="4" customFormat="1" x14ac:dyDescent="0.25">
      <c r="A197" s="4" t="s">
        <v>60</v>
      </c>
      <c r="B197" s="4" t="s">
        <v>61</v>
      </c>
      <c r="C197" s="4" t="s">
        <v>62</v>
      </c>
      <c r="D197" s="4" t="s">
        <v>75</v>
      </c>
      <c r="E197" s="4" t="s">
        <v>319</v>
      </c>
      <c r="F197" s="4" t="s">
        <v>150</v>
      </c>
    </row>
    <row r="198" spans="1:6" s="4" customFormat="1" x14ac:dyDescent="0.25">
      <c r="A198" s="4" t="s">
        <v>60</v>
      </c>
      <c r="B198" s="4" t="s">
        <v>61</v>
      </c>
      <c r="C198" s="4" t="s">
        <v>62</v>
      </c>
      <c r="D198" s="4" t="s">
        <v>75</v>
      </c>
      <c r="E198" s="4" t="s">
        <v>320</v>
      </c>
      <c r="F198" s="4" t="s">
        <v>150</v>
      </c>
    </row>
    <row r="199" spans="1:6" s="4" customFormat="1" x14ac:dyDescent="0.25">
      <c r="A199" s="4" t="s">
        <v>60</v>
      </c>
      <c r="B199" s="4" t="s">
        <v>61</v>
      </c>
      <c r="C199" s="4" t="s">
        <v>62</v>
      </c>
      <c r="D199" s="4" t="s">
        <v>75</v>
      </c>
      <c r="E199" s="4" t="s">
        <v>321</v>
      </c>
      <c r="F199" s="4" t="s">
        <v>150</v>
      </c>
    </row>
    <row r="200" spans="1:6" s="4" customFormat="1" x14ac:dyDescent="0.25">
      <c r="A200" s="4" t="s">
        <v>60</v>
      </c>
      <c r="B200" s="4" t="s">
        <v>61</v>
      </c>
      <c r="C200" s="4" t="s">
        <v>62</v>
      </c>
      <c r="D200" s="4" t="s">
        <v>75</v>
      </c>
      <c r="E200" s="4" t="s">
        <v>322</v>
      </c>
      <c r="F200" s="4" t="s">
        <v>150</v>
      </c>
    </row>
    <row r="201" spans="1:6" s="4" customFormat="1" x14ac:dyDescent="0.25">
      <c r="A201" s="4" t="s">
        <v>60</v>
      </c>
      <c r="B201" s="4" t="s">
        <v>61</v>
      </c>
      <c r="C201" s="4" t="s">
        <v>62</v>
      </c>
      <c r="D201" s="4" t="s">
        <v>75</v>
      </c>
      <c r="E201" s="4" t="s">
        <v>323</v>
      </c>
      <c r="F201" s="4" t="s">
        <v>150</v>
      </c>
    </row>
    <row r="202" spans="1:6" s="4" customFormat="1" x14ac:dyDescent="0.25">
      <c r="A202" s="4" t="s">
        <v>60</v>
      </c>
      <c r="B202" s="4" t="s">
        <v>61</v>
      </c>
      <c r="C202" s="4" t="s">
        <v>62</v>
      </c>
      <c r="D202" s="4" t="s">
        <v>75</v>
      </c>
      <c r="E202" s="4" t="s">
        <v>324</v>
      </c>
      <c r="F202" s="4" t="s">
        <v>150</v>
      </c>
    </row>
    <row r="203" spans="1:6" s="4" customFormat="1" x14ac:dyDescent="0.25">
      <c r="A203" s="4" t="s">
        <v>60</v>
      </c>
      <c r="B203" s="4" t="s">
        <v>61</v>
      </c>
      <c r="C203" s="4" t="s">
        <v>62</v>
      </c>
      <c r="D203" s="4" t="s">
        <v>75</v>
      </c>
      <c r="E203" s="4" t="s">
        <v>206</v>
      </c>
      <c r="F203" s="4" t="s">
        <v>150</v>
      </c>
    </row>
    <row r="204" spans="1:6" s="4" customFormat="1" x14ac:dyDescent="0.25">
      <c r="A204" s="4" t="s">
        <v>60</v>
      </c>
      <c r="B204" s="4" t="s">
        <v>61</v>
      </c>
      <c r="C204" s="4" t="s">
        <v>62</v>
      </c>
      <c r="D204" s="4" t="s">
        <v>75</v>
      </c>
      <c r="E204" s="4" t="s">
        <v>325</v>
      </c>
      <c r="F204" s="4" t="s">
        <v>150</v>
      </c>
    </row>
    <row r="205" spans="1:6" s="4" customFormat="1" x14ac:dyDescent="0.25">
      <c r="A205" s="4" t="s">
        <v>60</v>
      </c>
      <c r="B205" s="4" t="s">
        <v>61</v>
      </c>
      <c r="C205" s="4" t="s">
        <v>62</v>
      </c>
      <c r="D205" s="4" t="s">
        <v>75</v>
      </c>
      <c r="E205" s="4" t="s">
        <v>326</v>
      </c>
      <c r="F205" s="4" t="s">
        <v>150</v>
      </c>
    </row>
    <row r="206" spans="1:6" s="4" customFormat="1" x14ac:dyDescent="0.25">
      <c r="A206" s="4" t="s">
        <v>60</v>
      </c>
      <c r="B206" s="4" t="s">
        <v>61</v>
      </c>
      <c r="C206" s="4" t="s">
        <v>62</v>
      </c>
      <c r="D206" s="4" t="s">
        <v>75</v>
      </c>
      <c r="E206" s="4" t="s">
        <v>327</v>
      </c>
      <c r="F206" s="4" t="s">
        <v>150</v>
      </c>
    </row>
    <row r="207" spans="1:6" s="4" customFormat="1" x14ac:dyDescent="0.25">
      <c r="A207" s="4" t="s">
        <v>60</v>
      </c>
      <c r="B207" s="4" t="s">
        <v>61</v>
      </c>
      <c r="C207" s="4" t="s">
        <v>62</v>
      </c>
      <c r="D207" s="4" t="s">
        <v>75</v>
      </c>
      <c r="E207" s="4" t="s">
        <v>328</v>
      </c>
      <c r="F207" s="4" t="s">
        <v>150</v>
      </c>
    </row>
    <row r="208" spans="1:6" s="4" customFormat="1" x14ac:dyDescent="0.25">
      <c r="A208" s="4" t="s">
        <v>60</v>
      </c>
      <c r="B208" s="4" t="s">
        <v>61</v>
      </c>
      <c r="C208" s="4" t="s">
        <v>62</v>
      </c>
      <c r="D208" s="4" t="s">
        <v>75</v>
      </c>
      <c r="E208" s="4" t="s">
        <v>329</v>
      </c>
      <c r="F208" s="4" t="s">
        <v>150</v>
      </c>
    </row>
    <row r="209" spans="1:6" s="4" customFormat="1" x14ac:dyDescent="0.25">
      <c r="A209" s="4" t="s">
        <v>60</v>
      </c>
      <c r="B209" s="4" t="s">
        <v>61</v>
      </c>
      <c r="C209" s="4" t="s">
        <v>62</v>
      </c>
      <c r="D209" s="4" t="s">
        <v>75</v>
      </c>
      <c r="E209" s="4" t="s">
        <v>330</v>
      </c>
      <c r="F209" s="4" t="s">
        <v>150</v>
      </c>
    </row>
    <row r="210" spans="1:6" s="4" customFormat="1" x14ac:dyDescent="0.25">
      <c r="A210" s="4" t="s">
        <v>60</v>
      </c>
      <c r="B210" s="4" t="s">
        <v>61</v>
      </c>
      <c r="C210" s="4" t="s">
        <v>62</v>
      </c>
      <c r="D210" s="4" t="s">
        <v>75</v>
      </c>
      <c r="E210" s="4" t="s">
        <v>331</v>
      </c>
      <c r="F210" s="4" t="s">
        <v>150</v>
      </c>
    </row>
    <row r="211" spans="1:6" s="4" customFormat="1" x14ac:dyDescent="0.25">
      <c r="A211" s="4" t="s">
        <v>60</v>
      </c>
      <c r="B211" s="4" t="s">
        <v>61</v>
      </c>
      <c r="C211" s="4" t="s">
        <v>62</v>
      </c>
      <c r="D211" s="4" t="s">
        <v>75</v>
      </c>
      <c r="E211" s="4" t="s">
        <v>332</v>
      </c>
      <c r="F211" s="4" t="s">
        <v>150</v>
      </c>
    </row>
    <row r="212" spans="1:6" s="4" customFormat="1" x14ac:dyDescent="0.25">
      <c r="A212" s="4" t="s">
        <v>60</v>
      </c>
      <c r="B212" s="4" t="s">
        <v>61</v>
      </c>
      <c r="C212" s="4" t="s">
        <v>77</v>
      </c>
      <c r="D212" s="4" t="s">
        <v>79</v>
      </c>
      <c r="E212" s="4" t="s">
        <v>333</v>
      </c>
      <c r="F212" s="4" t="s">
        <v>150</v>
      </c>
    </row>
    <row r="213" spans="1:6" s="4" customFormat="1" x14ac:dyDescent="0.25">
      <c r="A213" s="4" t="s">
        <v>60</v>
      </c>
      <c r="B213" s="4" t="s">
        <v>61</v>
      </c>
      <c r="C213" s="4" t="s">
        <v>77</v>
      </c>
      <c r="D213" s="4" t="s">
        <v>79</v>
      </c>
      <c r="E213" s="4" t="s">
        <v>334</v>
      </c>
      <c r="F213" s="4" t="s">
        <v>150</v>
      </c>
    </row>
    <row r="214" spans="1:6" s="4" customFormat="1" x14ac:dyDescent="0.25">
      <c r="A214" s="4" t="s">
        <v>60</v>
      </c>
      <c r="B214" s="4" t="s">
        <v>61</v>
      </c>
      <c r="C214" s="4" t="s">
        <v>77</v>
      </c>
      <c r="D214" s="4" t="s">
        <v>79</v>
      </c>
      <c r="E214" s="4" t="s">
        <v>335</v>
      </c>
      <c r="F214" s="4" t="s">
        <v>150</v>
      </c>
    </row>
    <row r="215" spans="1:6" s="4" customFormat="1" x14ac:dyDescent="0.25">
      <c r="A215" s="4" t="s">
        <v>60</v>
      </c>
      <c r="B215" s="4" t="s">
        <v>61</v>
      </c>
      <c r="C215" s="4" t="s">
        <v>77</v>
      </c>
      <c r="D215" s="4" t="s">
        <v>79</v>
      </c>
      <c r="E215" s="4" t="s">
        <v>336</v>
      </c>
      <c r="F215" s="4" t="s">
        <v>150</v>
      </c>
    </row>
    <row r="216" spans="1:6" s="4" customFormat="1" x14ac:dyDescent="0.25">
      <c r="A216" s="4" t="s">
        <v>60</v>
      </c>
      <c r="B216" s="4" t="s">
        <v>61</v>
      </c>
      <c r="C216" s="4" t="s">
        <v>77</v>
      </c>
      <c r="D216" s="4" t="s">
        <v>82</v>
      </c>
      <c r="E216" s="4" t="s">
        <v>197</v>
      </c>
      <c r="F216" s="4" t="s">
        <v>150</v>
      </c>
    </row>
    <row r="217" spans="1:6" s="4" customFormat="1" x14ac:dyDescent="0.25">
      <c r="A217" s="4" t="s">
        <v>60</v>
      </c>
      <c r="B217" s="4" t="s">
        <v>61</v>
      </c>
      <c r="C217" s="4" t="s">
        <v>77</v>
      </c>
      <c r="D217" s="4" t="s">
        <v>82</v>
      </c>
      <c r="E217" s="4" t="s">
        <v>204</v>
      </c>
      <c r="F217" s="4" t="s">
        <v>150</v>
      </c>
    </row>
    <row r="218" spans="1:6" s="4" customFormat="1" x14ac:dyDescent="0.25">
      <c r="A218" s="4" t="s">
        <v>60</v>
      </c>
      <c r="B218" s="4" t="s">
        <v>61</v>
      </c>
      <c r="C218" s="4" t="s">
        <v>77</v>
      </c>
      <c r="D218" s="4" t="s">
        <v>82</v>
      </c>
      <c r="E218" s="4" t="s">
        <v>337</v>
      </c>
      <c r="F218" s="4" t="s">
        <v>150</v>
      </c>
    </row>
    <row r="219" spans="1:6" s="4" customFormat="1" x14ac:dyDescent="0.25">
      <c r="A219" s="4" t="s">
        <v>60</v>
      </c>
      <c r="B219" s="4" t="s">
        <v>61</v>
      </c>
      <c r="C219" s="4" t="s">
        <v>77</v>
      </c>
      <c r="D219" s="4" t="s">
        <v>82</v>
      </c>
      <c r="E219" s="4" t="s">
        <v>82</v>
      </c>
      <c r="F219" s="4" t="s">
        <v>150</v>
      </c>
    </row>
    <row r="220" spans="1:6" s="4" customFormat="1" x14ac:dyDescent="0.25">
      <c r="A220" s="4" t="s">
        <v>60</v>
      </c>
      <c r="B220" s="4" t="s">
        <v>61</v>
      </c>
      <c r="C220" s="4" t="s">
        <v>77</v>
      </c>
      <c r="D220" s="4" t="s">
        <v>82</v>
      </c>
      <c r="E220" s="4" t="s">
        <v>338</v>
      </c>
      <c r="F220" s="4" t="s">
        <v>150</v>
      </c>
    </row>
    <row r="221" spans="1:6" s="4" customFormat="1" x14ac:dyDescent="0.25">
      <c r="A221" s="4" t="s">
        <v>60</v>
      </c>
      <c r="B221" s="4" t="s">
        <v>61</v>
      </c>
      <c r="C221" s="4" t="s">
        <v>77</v>
      </c>
      <c r="D221" s="4" t="s">
        <v>82</v>
      </c>
      <c r="E221" s="4" t="s">
        <v>339</v>
      </c>
      <c r="F221" s="4" t="s">
        <v>150</v>
      </c>
    </row>
    <row r="222" spans="1:6" s="4" customFormat="1" x14ac:dyDescent="0.25">
      <c r="A222" s="4" t="s">
        <v>60</v>
      </c>
      <c r="B222" s="4" t="s">
        <v>61</v>
      </c>
      <c r="C222" s="4" t="s">
        <v>77</v>
      </c>
      <c r="D222" s="4" t="s">
        <v>84</v>
      </c>
      <c r="E222" s="4" t="s">
        <v>340</v>
      </c>
      <c r="F222" s="4" t="s">
        <v>150</v>
      </c>
    </row>
    <row r="223" spans="1:6" s="4" customFormat="1" x14ac:dyDescent="0.25">
      <c r="A223" s="4" t="s">
        <v>60</v>
      </c>
      <c r="B223" s="4" t="s">
        <v>61</v>
      </c>
      <c r="C223" s="4" t="s">
        <v>77</v>
      </c>
      <c r="D223" s="4" t="s">
        <v>84</v>
      </c>
      <c r="E223" s="4" t="s">
        <v>341</v>
      </c>
      <c r="F223" s="4" t="s">
        <v>150</v>
      </c>
    </row>
    <row r="224" spans="1:6" s="4" customFormat="1" x14ac:dyDescent="0.25">
      <c r="A224" s="4" t="s">
        <v>60</v>
      </c>
      <c r="B224" s="4" t="s">
        <v>61</v>
      </c>
      <c r="C224" s="4" t="s">
        <v>77</v>
      </c>
      <c r="D224" s="4" t="s">
        <v>84</v>
      </c>
      <c r="E224" s="4" t="s">
        <v>127</v>
      </c>
      <c r="F224" s="4" t="s">
        <v>150</v>
      </c>
    </row>
    <row r="225" spans="1:6" s="4" customFormat="1" x14ac:dyDescent="0.25">
      <c r="A225" s="4" t="s">
        <v>60</v>
      </c>
      <c r="B225" s="4" t="s">
        <v>61</v>
      </c>
      <c r="C225" s="4" t="s">
        <v>77</v>
      </c>
      <c r="D225" s="4" t="s">
        <v>85</v>
      </c>
      <c r="E225" s="4" t="s">
        <v>342</v>
      </c>
      <c r="F225" s="4" t="s">
        <v>150</v>
      </c>
    </row>
    <row r="226" spans="1:6" s="4" customFormat="1" x14ac:dyDescent="0.25">
      <c r="A226" s="4" t="s">
        <v>60</v>
      </c>
      <c r="B226" s="4" t="s">
        <v>61</v>
      </c>
      <c r="C226" s="4" t="s">
        <v>77</v>
      </c>
      <c r="D226" s="4" t="s">
        <v>85</v>
      </c>
      <c r="E226" s="4" t="s">
        <v>343</v>
      </c>
      <c r="F226" s="4" t="s">
        <v>150</v>
      </c>
    </row>
    <row r="227" spans="1:6" s="4" customFormat="1" x14ac:dyDescent="0.25">
      <c r="A227" s="4" t="s">
        <v>60</v>
      </c>
      <c r="B227" s="4" t="s">
        <v>61</v>
      </c>
      <c r="C227" s="4" t="s">
        <v>77</v>
      </c>
      <c r="D227" s="4" t="s">
        <v>85</v>
      </c>
      <c r="E227" s="4" t="s">
        <v>344</v>
      </c>
      <c r="F227" s="4" t="s">
        <v>150</v>
      </c>
    </row>
    <row r="228" spans="1:6" s="4" customFormat="1" x14ac:dyDescent="0.25">
      <c r="A228" s="4" t="s">
        <v>60</v>
      </c>
      <c r="B228" s="4" t="s">
        <v>61</v>
      </c>
      <c r="C228" s="4" t="s">
        <v>77</v>
      </c>
      <c r="D228" s="4" t="s">
        <v>85</v>
      </c>
      <c r="E228" s="4" t="s">
        <v>345</v>
      </c>
      <c r="F228" s="4" t="s">
        <v>150</v>
      </c>
    </row>
    <row r="229" spans="1:6" s="4" customFormat="1" x14ac:dyDescent="0.25">
      <c r="A229" s="4" t="s">
        <v>60</v>
      </c>
      <c r="B229" s="4" t="s">
        <v>61</v>
      </c>
      <c r="C229" s="4" t="s">
        <v>77</v>
      </c>
      <c r="D229" s="4" t="s">
        <v>85</v>
      </c>
      <c r="E229" s="4" t="s">
        <v>346</v>
      </c>
      <c r="F229" s="4" t="s">
        <v>150</v>
      </c>
    </row>
    <row r="230" spans="1:6" s="4" customFormat="1" x14ac:dyDescent="0.25">
      <c r="A230" s="4" t="s">
        <v>60</v>
      </c>
      <c r="B230" s="4" t="s">
        <v>61</v>
      </c>
      <c r="C230" s="4" t="s">
        <v>77</v>
      </c>
      <c r="D230" s="4" t="s">
        <v>85</v>
      </c>
      <c r="E230" s="4" t="s">
        <v>85</v>
      </c>
      <c r="F230" s="4" t="s">
        <v>150</v>
      </c>
    </row>
    <row r="231" spans="1:6" s="4" customFormat="1" x14ac:dyDescent="0.25">
      <c r="A231" s="4" t="s">
        <v>60</v>
      </c>
      <c r="B231" s="4" t="s">
        <v>61</v>
      </c>
      <c r="C231" s="4" t="s">
        <v>77</v>
      </c>
      <c r="D231" s="4" t="s">
        <v>347</v>
      </c>
      <c r="E231" s="4" t="s">
        <v>348</v>
      </c>
      <c r="F231" s="4" t="s">
        <v>150</v>
      </c>
    </row>
    <row r="232" spans="1:6" s="4" customFormat="1" x14ac:dyDescent="0.25">
      <c r="A232" s="4" t="s">
        <v>60</v>
      </c>
      <c r="B232" s="4" t="s">
        <v>61</v>
      </c>
      <c r="C232" s="4" t="s">
        <v>77</v>
      </c>
      <c r="D232" s="4" t="s">
        <v>347</v>
      </c>
      <c r="E232" s="4" t="s">
        <v>78</v>
      </c>
      <c r="F232" s="4" t="s">
        <v>150</v>
      </c>
    </row>
    <row r="233" spans="1:6" s="4" customFormat="1" x14ac:dyDescent="0.25">
      <c r="A233" s="4" t="s">
        <v>60</v>
      </c>
      <c r="B233" s="4" t="s">
        <v>61</v>
      </c>
      <c r="C233" s="4" t="s">
        <v>77</v>
      </c>
      <c r="D233" s="4" t="s">
        <v>347</v>
      </c>
      <c r="E233" s="4" t="s">
        <v>349</v>
      </c>
      <c r="F233" s="4" t="s">
        <v>150</v>
      </c>
    </row>
    <row r="234" spans="1:6" s="4" customFormat="1" x14ac:dyDescent="0.25">
      <c r="A234" s="4" t="s">
        <v>60</v>
      </c>
      <c r="B234" s="4" t="s">
        <v>61</v>
      </c>
      <c r="C234" s="4" t="s">
        <v>77</v>
      </c>
      <c r="D234" s="4" t="s">
        <v>347</v>
      </c>
      <c r="E234" s="4" t="s">
        <v>350</v>
      </c>
      <c r="F234" s="4" t="s">
        <v>150</v>
      </c>
    </row>
    <row r="235" spans="1:6" s="4" customFormat="1" x14ac:dyDescent="0.25">
      <c r="A235" s="4" t="s">
        <v>60</v>
      </c>
      <c r="B235" s="4" t="s">
        <v>61</v>
      </c>
      <c r="C235" s="4" t="s">
        <v>77</v>
      </c>
      <c r="D235" s="4" t="s">
        <v>347</v>
      </c>
      <c r="E235" s="4" t="s">
        <v>351</v>
      </c>
      <c r="F235" s="4" t="s">
        <v>150</v>
      </c>
    </row>
    <row r="236" spans="1:6" s="4" customFormat="1" x14ac:dyDescent="0.25">
      <c r="A236" s="4" t="s">
        <v>60</v>
      </c>
      <c r="B236" s="4" t="s">
        <v>61</v>
      </c>
      <c r="C236" s="4" t="s">
        <v>77</v>
      </c>
      <c r="D236" s="4" t="s">
        <v>347</v>
      </c>
      <c r="E236" s="4" t="s">
        <v>352</v>
      </c>
      <c r="F236" s="4" t="s">
        <v>150</v>
      </c>
    </row>
    <row r="237" spans="1:6" s="4" customFormat="1" x14ac:dyDescent="0.25">
      <c r="A237" s="4" t="s">
        <v>60</v>
      </c>
      <c r="B237" s="4" t="s">
        <v>61</v>
      </c>
      <c r="C237" s="4" t="s">
        <v>77</v>
      </c>
      <c r="D237" s="4" t="s">
        <v>347</v>
      </c>
      <c r="E237" s="4" t="s">
        <v>353</v>
      </c>
      <c r="F237" s="4" t="s">
        <v>150</v>
      </c>
    </row>
    <row r="238" spans="1:6" s="4" customFormat="1" x14ac:dyDescent="0.25">
      <c r="A238" s="4" t="s">
        <v>60</v>
      </c>
      <c r="B238" s="4" t="s">
        <v>61</v>
      </c>
      <c r="C238" s="4" t="s">
        <v>77</v>
      </c>
      <c r="D238" s="4" t="s">
        <v>347</v>
      </c>
      <c r="E238" s="4" t="s">
        <v>354</v>
      </c>
      <c r="F238" s="4" t="s">
        <v>150</v>
      </c>
    </row>
    <row r="239" spans="1:6" s="4" customFormat="1" x14ac:dyDescent="0.25">
      <c r="A239" s="4" t="s">
        <v>60</v>
      </c>
      <c r="B239" s="4" t="s">
        <v>61</v>
      </c>
      <c r="C239" s="4" t="s">
        <v>77</v>
      </c>
      <c r="D239" s="4" t="s">
        <v>347</v>
      </c>
      <c r="E239" s="4" t="s">
        <v>355</v>
      </c>
      <c r="F239" s="4" t="s">
        <v>150</v>
      </c>
    </row>
    <row r="240" spans="1:6" s="4" customFormat="1" x14ac:dyDescent="0.25">
      <c r="A240" s="4" t="s">
        <v>60</v>
      </c>
      <c r="B240" s="4" t="s">
        <v>61</v>
      </c>
      <c r="C240" s="4" t="s">
        <v>77</v>
      </c>
      <c r="D240" s="4" t="s">
        <v>347</v>
      </c>
      <c r="E240" s="4" t="s">
        <v>356</v>
      </c>
      <c r="F240" s="4" t="s">
        <v>150</v>
      </c>
    </row>
    <row r="241" spans="1:6" s="4" customFormat="1" x14ac:dyDescent="0.25">
      <c r="A241" s="4" t="s">
        <v>60</v>
      </c>
      <c r="B241" s="4" t="s">
        <v>61</v>
      </c>
      <c r="C241" s="4" t="s">
        <v>77</v>
      </c>
      <c r="D241" s="4" t="s">
        <v>347</v>
      </c>
      <c r="E241" s="4" t="s">
        <v>357</v>
      </c>
      <c r="F241" s="4" t="s">
        <v>150</v>
      </c>
    </row>
    <row r="242" spans="1:6" s="4" customFormat="1" x14ac:dyDescent="0.25">
      <c r="A242" s="4" t="s">
        <v>60</v>
      </c>
      <c r="B242" s="4" t="s">
        <v>61</v>
      </c>
      <c r="C242" s="4" t="s">
        <v>77</v>
      </c>
      <c r="D242" s="4" t="s">
        <v>347</v>
      </c>
      <c r="E242" s="4" t="s">
        <v>80</v>
      </c>
      <c r="F242" s="4" t="s">
        <v>150</v>
      </c>
    </row>
    <row r="243" spans="1:6" s="4" customFormat="1" x14ac:dyDescent="0.25">
      <c r="A243" s="4" t="s">
        <v>60</v>
      </c>
      <c r="B243" s="4" t="s">
        <v>61</v>
      </c>
      <c r="C243" s="4" t="s">
        <v>77</v>
      </c>
      <c r="D243" s="4" t="s">
        <v>347</v>
      </c>
      <c r="E243" s="4" t="s">
        <v>358</v>
      </c>
      <c r="F243" s="4" t="s">
        <v>150</v>
      </c>
    </row>
    <row r="244" spans="1:6" s="4" customFormat="1" x14ac:dyDescent="0.25">
      <c r="A244" s="4" t="s">
        <v>60</v>
      </c>
      <c r="B244" s="4" t="s">
        <v>61</v>
      </c>
      <c r="C244" s="4" t="s">
        <v>77</v>
      </c>
      <c r="D244" s="4" t="s">
        <v>347</v>
      </c>
      <c r="E244" s="4" t="s">
        <v>81</v>
      </c>
      <c r="F244" s="4" t="s">
        <v>150</v>
      </c>
    </row>
    <row r="245" spans="1:6" s="4" customFormat="1" x14ac:dyDescent="0.25">
      <c r="A245" s="4" t="s">
        <v>60</v>
      </c>
      <c r="B245" s="4" t="s">
        <v>61</v>
      </c>
      <c r="C245" s="4" t="s">
        <v>77</v>
      </c>
      <c r="D245" s="4" t="s">
        <v>347</v>
      </c>
      <c r="E245" s="4" t="s">
        <v>359</v>
      </c>
      <c r="F245" s="4" t="s">
        <v>150</v>
      </c>
    </row>
    <row r="246" spans="1:6" s="4" customFormat="1" x14ac:dyDescent="0.25">
      <c r="A246" s="4" t="s">
        <v>60</v>
      </c>
      <c r="B246" s="4" t="s">
        <v>61</v>
      </c>
      <c r="C246" s="4" t="s">
        <v>77</v>
      </c>
      <c r="D246" s="4" t="s">
        <v>347</v>
      </c>
      <c r="E246" s="4" t="s">
        <v>360</v>
      </c>
      <c r="F246" s="4" t="s">
        <v>150</v>
      </c>
    </row>
    <row r="247" spans="1:6" s="4" customFormat="1" x14ac:dyDescent="0.25">
      <c r="A247" s="4" t="s">
        <v>60</v>
      </c>
      <c r="B247" s="4" t="s">
        <v>61</v>
      </c>
      <c r="C247" s="4" t="s">
        <v>77</v>
      </c>
      <c r="D247" s="4" t="s">
        <v>347</v>
      </c>
      <c r="E247" s="4" t="s">
        <v>178</v>
      </c>
      <c r="F247" s="4" t="s">
        <v>150</v>
      </c>
    </row>
    <row r="248" spans="1:6" s="4" customFormat="1" x14ac:dyDescent="0.25">
      <c r="A248" s="4" t="s">
        <v>60</v>
      </c>
      <c r="B248" s="4" t="s">
        <v>61</v>
      </c>
      <c r="C248" s="4" t="s">
        <v>77</v>
      </c>
      <c r="D248" s="4" t="s">
        <v>347</v>
      </c>
      <c r="E248" s="4" t="s">
        <v>361</v>
      </c>
      <c r="F248" s="4" t="s">
        <v>150</v>
      </c>
    </row>
    <row r="249" spans="1:6" s="4" customFormat="1" x14ac:dyDescent="0.25">
      <c r="A249" s="4" t="s">
        <v>60</v>
      </c>
      <c r="B249" s="4" t="s">
        <v>61</v>
      </c>
      <c r="C249" s="4" t="s">
        <v>77</v>
      </c>
      <c r="D249" s="4" t="s">
        <v>347</v>
      </c>
      <c r="E249" s="4" t="s">
        <v>362</v>
      </c>
      <c r="F249" s="4" t="s">
        <v>150</v>
      </c>
    </row>
    <row r="250" spans="1:6" s="4" customFormat="1" x14ac:dyDescent="0.25">
      <c r="A250" s="4" t="s">
        <v>60</v>
      </c>
      <c r="B250" s="4" t="s">
        <v>61</v>
      </c>
      <c r="C250" s="4" t="s">
        <v>77</v>
      </c>
      <c r="D250" s="4" t="s">
        <v>347</v>
      </c>
      <c r="E250" s="4" t="s">
        <v>363</v>
      </c>
      <c r="F250" s="4" t="s">
        <v>150</v>
      </c>
    </row>
    <row r="251" spans="1:6" s="4" customFormat="1" x14ac:dyDescent="0.25">
      <c r="A251" s="4" t="s">
        <v>60</v>
      </c>
      <c r="B251" s="4" t="s">
        <v>61</v>
      </c>
      <c r="C251" s="4" t="s">
        <v>77</v>
      </c>
      <c r="D251" s="4" t="s">
        <v>347</v>
      </c>
      <c r="E251" s="4" t="s">
        <v>364</v>
      </c>
      <c r="F251" s="4" t="s">
        <v>150</v>
      </c>
    </row>
    <row r="252" spans="1:6" s="4" customFormat="1" x14ac:dyDescent="0.25">
      <c r="A252" s="4" t="s">
        <v>60</v>
      </c>
      <c r="B252" s="4" t="s">
        <v>61</v>
      </c>
      <c r="C252" s="4" t="s">
        <v>77</v>
      </c>
      <c r="D252" s="4" t="s">
        <v>347</v>
      </c>
      <c r="E252" s="4" t="s">
        <v>365</v>
      </c>
      <c r="F252" s="4" t="s">
        <v>150</v>
      </c>
    </row>
    <row r="253" spans="1:6" s="4" customFormat="1" x14ac:dyDescent="0.25">
      <c r="A253" s="4" t="s">
        <v>60</v>
      </c>
      <c r="B253" s="4" t="s">
        <v>61</v>
      </c>
      <c r="C253" s="4" t="s">
        <v>77</v>
      </c>
      <c r="D253" s="4" t="s">
        <v>347</v>
      </c>
      <c r="E253" s="4" t="s">
        <v>366</v>
      </c>
      <c r="F253" s="4" t="s">
        <v>150</v>
      </c>
    </row>
    <row r="254" spans="1:6" s="4" customFormat="1" x14ac:dyDescent="0.25">
      <c r="A254" s="4" t="s">
        <v>60</v>
      </c>
      <c r="B254" s="4" t="s">
        <v>61</v>
      </c>
      <c r="C254" s="4" t="s">
        <v>77</v>
      </c>
      <c r="D254" s="4" t="s">
        <v>347</v>
      </c>
      <c r="E254" s="4" t="s">
        <v>367</v>
      </c>
      <c r="F254" s="4" t="s">
        <v>150</v>
      </c>
    </row>
    <row r="255" spans="1:6" s="4" customFormat="1" x14ac:dyDescent="0.25">
      <c r="A255" s="4" t="s">
        <v>60</v>
      </c>
      <c r="B255" s="4" t="s">
        <v>61</v>
      </c>
      <c r="C255" s="4" t="s">
        <v>77</v>
      </c>
      <c r="D255" s="4" t="s">
        <v>347</v>
      </c>
      <c r="E255" s="4" t="s">
        <v>368</v>
      </c>
      <c r="F255" s="4" t="s">
        <v>150</v>
      </c>
    </row>
    <row r="256" spans="1:6" s="4" customFormat="1" x14ac:dyDescent="0.25">
      <c r="A256" s="4" t="s">
        <v>60</v>
      </c>
      <c r="B256" s="4" t="s">
        <v>61</v>
      </c>
      <c r="C256" s="4" t="s">
        <v>77</v>
      </c>
      <c r="D256" s="4" t="s">
        <v>347</v>
      </c>
      <c r="E256" s="4" t="s">
        <v>369</v>
      </c>
      <c r="F256" s="4" t="s">
        <v>150</v>
      </c>
    </row>
    <row r="257" spans="1:6" s="4" customFormat="1" x14ac:dyDescent="0.25">
      <c r="A257" s="4" t="s">
        <v>60</v>
      </c>
      <c r="B257" s="4" t="s">
        <v>61</v>
      </c>
      <c r="C257" s="4" t="s">
        <v>77</v>
      </c>
      <c r="D257" s="4" t="s">
        <v>347</v>
      </c>
      <c r="E257" s="4" t="s">
        <v>370</v>
      </c>
      <c r="F257" s="4" t="s">
        <v>150</v>
      </c>
    </row>
    <row r="258" spans="1:6" s="4" customFormat="1" x14ac:dyDescent="0.25">
      <c r="A258" s="4" t="s">
        <v>60</v>
      </c>
      <c r="B258" s="4" t="s">
        <v>61</v>
      </c>
      <c r="C258" s="4" t="s">
        <v>77</v>
      </c>
      <c r="D258" s="4" t="s">
        <v>347</v>
      </c>
      <c r="E258" s="4" t="s">
        <v>371</v>
      </c>
      <c r="F258" s="4" t="s">
        <v>150</v>
      </c>
    </row>
    <row r="259" spans="1:6" s="4" customFormat="1" x14ac:dyDescent="0.25">
      <c r="A259" s="4" t="s">
        <v>60</v>
      </c>
      <c r="B259" s="4" t="s">
        <v>61</v>
      </c>
      <c r="C259" s="4" t="s">
        <v>77</v>
      </c>
      <c r="D259" s="4" t="s">
        <v>86</v>
      </c>
      <c r="E259" s="4" t="s">
        <v>372</v>
      </c>
      <c r="F259" s="4" t="s">
        <v>150</v>
      </c>
    </row>
    <row r="260" spans="1:6" s="4" customFormat="1" x14ac:dyDescent="0.25">
      <c r="A260" s="4" t="s">
        <v>60</v>
      </c>
      <c r="B260" s="4" t="s">
        <v>61</v>
      </c>
      <c r="C260" s="4" t="s">
        <v>77</v>
      </c>
      <c r="D260" s="4" t="s">
        <v>86</v>
      </c>
      <c r="E260" s="4" t="s">
        <v>373</v>
      </c>
      <c r="F260" s="4" t="s">
        <v>150</v>
      </c>
    </row>
    <row r="261" spans="1:6" s="4" customFormat="1" x14ac:dyDescent="0.25">
      <c r="A261" s="4" t="s">
        <v>60</v>
      </c>
      <c r="B261" s="4" t="s">
        <v>61</v>
      </c>
      <c r="C261" s="4" t="s">
        <v>77</v>
      </c>
      <c r="D261" s="4" t="s">
        <v>86</v>
      </c>
      <c r="E261" s="4" t="s">
        <v>374</v>
      </c>
      <c r="F261" s="4" t="s">
        <v>150</v>
      </c>
    </row>
    <row r="262" spans="1:6" s="4" customFormat="1" x14ac:dyDescent="0.25">
      <c r="A262" s="4" t="s">
        <v>60</v>
      </c>
      <c r="B262" s="4" t="s">
        <v>61</v>
      </c>
      <c r="C262" s="4" t="s">
        <v>77</v>
      </c>
      <c r="D262" s="4" t="s">
        <v>86</v>
      </c>
      <c r="E262" s="4" t="s">
        <v>375</v>
      </c>
      <c r="F262" s="4" t="s">
        <v>150</v>
      </c>
    </row>
    <row r="263" spans="1:6" s="4" customFormat="1" x14ac:dyDescent="0.25">
      <c r="A263" s="4" t="s">
        <v>60</v>
      </c>
      <c r="B263" s="4" t="s">
        <v>61</v>
      </c>
      <c r="C263" s="4" t="s">
        <v>87</v>
      </c>
      <c r="D263" s="4" t="s">
        <v>88</v>
      </c>
      <c r="E263" s="4" t="s">
        <v>376</v>
      </c>
      <c r="F263" s="4" t="s">
        <v>150</v>
      </c>
    </row>
    <row r="264" spans="1:6" s="4" customFormat="1" x14ac:dyDescent="0.25">
      <c r="A264" s="4" t="s">
        <v>60</v>
      </c>
      <c r="B264" s="4" t="s">
        <v>61</v>
      </c>
      <c r="C264" s="4" t="s">
        <v>87</v>
      </c>
      <c r="D264" s="4" t="s">
        <v>89</v>
      </c>
      <c r="E264" s="4" t="s">
        <v>377</v>
      </c>
      <c r="F264" s="4" t="s">
        <v>150</v>
      </c>
    </row>
    <row r="265" spans="1:6" s="4" customFormat="1" x14ac:dyDescent="0.25">
      <c r="A265" s="4" t="s">
        <v>60</v>
      </c>
      <c r="B265" s="4" t="s">
        <v>61</v>
      </c>
      <c r="C265" s="4" t="s">
        <v>87</v>
      </c>
      <c r="D265" s="4" t="s">
        <v>90</v>
      </c>
      <c r="E265" s="4" t="s">
        <v>378</v>
      </c>
      <c r="F265" s="4" t="s">
        <v>150</v>
      </c>
    </row>
    <row r="266" spans="1:6" s="4" customFormat="1" x14ac:dyDescent="0.25">
      <c r="A266" s="4" t="s">
        <v>60</v>
      </c>
      <c r="B266" s="4" t="s">
        <v>61</v>
      </c>
      <c r="C266" s="4" t="s">
        <v>87</v>
      </c>
      <c r="D266" s="4" t="s">
        <v>90</v>
      </c>
      <c r="E266" s="4" t="s">
        <v>379</v>
      </c>
      <c r="F266" s="4" t="s">
        <v>150</v>
      </c>
    </row>
    <row r="267" spans="1:6" s="4" customFormat="1" x14ac:dyDescent="0.25">
      <c r="A267" s="4" t="s">
        <v>60</v>
      </c>
      <c r="B267" s="4" t="s">
        <v>61</v>
      </c>
      <c r="C267" s="4" t="s">
        <v>87</v>
      </c>
      <c r="D267" s="4" t="s">
        <v>90</v>
      </c>
      <c r="E267" s="4" t="s">
        <v>380</v>
      </c>
      <c r="F267" s="4" t="s">
        <v>150</v>
      </c>
    </row>
    <row r="268" spans="1:6" s="4" customFormat="1" x14ac:dyDescent="0.25">
      <c r="A268" s="4" t="s">
        <v>60</v>
      </c>
      <c r="B268" s="4" t="s">
        <v>61</v>
      </c>
      <c r="C268" s="4" t="s">
        <v>87</v>
      </c>
      <c r="D268" s="4" t="s">
        <v>90</v>
      </c>
      <c r="E268" s="4" t="s">
        <v>381</v>
      </c>
      <c r="F268" s="4" t="s">
        <v>150</v>
      </c>
    </row>
    <row r="269" spans="1:6" s="4" customFormat="1" x14ac:dyDescent="0.25">
      <c r="A269" s="4" t="s">
        <v>60</v>
      </c>
      <c r="B269" s="4" t="s">
        <v>61</v>
      </c>
      <c r="C269" s="4" t="s">
        <v>87</v>
      </c>
      <c r="D269" s="4" t="s">
        <v>90</v>
      </c>
      <c r="E269" s="4" t="s">
        <v>382</v>
      </c>
      <c r="F269" s="4" t="s">
        <v>150</v>
      </c>
    </row>
    <row r="270" spans="1:6" s="4" customFormat="1" x14ac:dyDescent="0.25">
      <c r="A270" s="4" t="s">
        <v>60</v>
      </c>
      <c r="B270" s="4" t="s">
        <v>61</v>
      </c>
      <c r="C270" s="4" t="s">
        <v>87</v>
      </c>
      <c r="D270" s="4" t="s">
        <v>90</v>
      </c>
      <c r="E270" s="4" t="s">
        <v>101</v>
      </c>
      <c r="F270" s="4" t="s">
        <v>150</v>
      </c>
    </row>
    <row r="271" spans="1:6" s="4" customFormat="1" x14ac:dyDescent="0.25">
      <c r="A271" s="4" t="s">
        <v>60</v>
      </c>
      <c r="B271" s="4" t="s">
        <v>61</v>
      </c>
      <c r="C271" s="4" t="s">
        <v>87</v>
      </c>
      <c r="D271" s="4" t="s">
        <v>90</v>
      </c>
      <c r="E271" s="4" t="s">
        <v>383</v>
      </c>
      <c r="F271" s="4" t="s">
        <v>150</v>
      </c>
    </row>
    <row r="272" spans="1:6" s="4" customFormat="1" x14ac:dyDescent="0.25">
      <c r="A272" s="4" t="s">
        <v>60</v>
      </c>
      <c r="B272" s="4" t="s">
        <v>61</v>
      </c>
      <c r="C272" s="4" t="s">
        <v>87</v>
      </c>
      <c r="D272" s="4" t="s">
        <v>90</v>
      </c>
      <c r="E272" s="4" t="s">
        <v>384</v>
      </c>
      <c r="F272" s="4" t="s">
        <v>150</v>
      </c>
    </row>
    <row r="273" spans="1:6" s="4" customFormat="1" x14ac:dyDescent="0.25">
      <c r="A273" s="4" t="s">
        <v>60</v>
      </c>
      <c r="B273" s="4" t="s">
        <v>61</v>
      </c>
      <c r="C273" s="4" t="s">
        <v>87</v>
      </c>
      <c r="D273" s="4" t="s">
        <v>91</v>
      </c>
      <c r="E273" s="4" t="s">
        <v>385</v>
      </c>
      <c r="F273" s="4" t="s">
        <v>150</v>
      </c>
    </row>
    <row r="274" spans="1:6" s="4" customFormat="1" x14ac:dyDescent="0.25">
      <c r="A274" s="4" t="s">
        <v>60</v>
      </c>
      <c r="B274" s="4" t="s">
        <v>61</v>
      </c>
      <c r="C274" s="4" t="s">
        <v>87</v>
      </c>
      <c r="D274" s="4" t="s">
        <v>386</v>
      </c>
      <c r="E274" s="4" t="s">
        <v>387</v>
      </c>
      <c r="F274" s="4" t="s">
        <v>150</v>
      </c>
    </row>
    <row r="275" spans="1:6" s="4" customFormat="1" x14ac:dyDescent="0.25">
      <c r="A275" s="4" t="s">
        <v>60</v>
      </c>
      <c r="B275" s="4" t="s">
        <v>61</v>
      </c>
      <c r="C275" s="4" t="s">
        <v>87</v>
      </c>
      <c r="D275" s="4" t="s">
        <v>386</v>
      </c>
      <c r="E275" s="4" t="s">
        <v>388</v>
      </c>
      <c r="F275" s="4" t="s">
        <v>150</v>
      </c>
    </row>
    <row r="276" spans="1:6" s="4" customFormat="1" x14ac:dyDescent="0.25">
      <c r="A276" s="4" t="s">
        <v>60</v>
      </c>
      <c r="B276" s="4" t="s">
        <v>61</v>
      </c>
      <c r="C276" s="4" t="s">
        <v>87</v>
      </c>
      <c r="D276" s="4" t="s">
        <v>386</v>
      </c>
      <c r="E276" s="4" t="s">
        <v>389</v>
      </c>
      <c r="F276" s="4" t="s">
        <v>150</v>
      </c>
    </row>
    <row r="277" spans="1:6" s="4" customFormat="1" x14ac:dyDescent="0.25">
      <c r="A277" s="4" t="s">
        <v>60</v>
      </c>
      <c r="B277" s="4" t="s">
        <v>61</v>
      </c>
      <c r="C277" s="4" t="s">
        <v>87</v>
      </c>
      <c r="D277" s="4" t="s">
        <v>386</v>
      </c>
      <c r="E277" s="4" t="s">
        <v>390</v>
      </c>
      <c r="F277" s="4" t="s">
        <v>150</v>
      </c>
    </row>
    <row r="278" spans="1:6" s="4" customFormat="1" x14ac:dyDescent="0.25">
      <c r="A278" s="4" t="s">
        <v>60</v>
      </c>
      <c r="B278" s="4" t="s">
        <v>61</v>
      </c>
      <c r="C278" s="4" t="s">
        <v>87</v>
      </c>
      <c r="D278" s="4" t="s">
        <v>386</v>
      </c>
      <c r="E278" s="4" t="s">
        <v>391</v>
      </c>
      <c r="F278" s="4" t="s">
        <v>150</v>
      </c>
    </row>
    <row r="279" spans="1:6" s="4" customFormat="1" x14ac:dyDescent="0.25">
      <c r="A279" s="4" t="s">
        <v>60</v>
      </c>
      <c r="B279" s="4" t="s">
        <v>61</v>
      </c>
      <c r="C279" s="4" t="s">
        <v>87</v>
      </c>
      <c r="D279" s="4" t="s">
        <v>392</v>
      </c>
      <c r="E279" s="4" t="s">
        <v>393</v>
      </c>
      <c r="F279" s="4" t="s">
        <v>150</v>
      </c>
    </row>
    <row r="280" spans="1:6" s="4" customFormat="1" x14ac:dyDescent="0.25">
      <c r="A280" s="4" t="s">
        <v>60</v>
      </c>
      <c r="B280" s="4" t="s">
        <v>61</v>
      </c>
      <c r="C280" s="4" t="s">
        <v>87</v>
      </c>
      <c r="D280" s="4" t="s">
        <v>94</v>
      </c>
      <c r="E280" s="4" t="s">
        <v>394</v>
      </c>
      <c r="F280" s="4" t="s">
        <v>150</v>
      </c>
    </row>
    <row r="281" spans="1:6" s="4" customFormat="1" x14ac:dyDescent="0.25">
      <c r="A281" s="4" t="s">
        <v>60</v>
      </c>
      <c r="B281" s="4" t="s">
        <v>61</v>
      </c>
      <c r="C281" s="4" t="s">
        <v>87</v>
      </c>
      <c r="D281" s="4" t="s">
        <v>94</v>
      </c>
      <c r="E281" s="4" t="s">
        <v>395</v>
      </c>
      <c r="F281" s="4" t="s">
        <v>150</v>
      </c>
    </row>
    <row r="282" spans="1:6" s="4" customFormat="1" x14ac:dyDescent="0.25">
      <c r="A282" s="4" t="s">
        <v>60</v>
      </c>
      <c r="B282" s="4" t="s">
        <v>61</v>
      </c>
      <c r="C282" s="4" t="s">
        <v>87</v>
      </c>
      <c r="D282" s="4" t="s">
        <v>94</v>
      </c>
      <c r="E282" s="4" t="s">
        <v>396</v>
      </c>
      <c r="F282" s="4" t="s">
        <v>150</v>
      </c>
    </row>
    <row r="283" spans="1:6" s="4" customFormat="1" x14ac:dyDescent="0.25">
      <c r="A283" s="4" t="s">
        <v>60</v>
      </c>
      <c r="B283" s="4" t="s">
        <v>61</v>
      </c>
      <c r="C283" s="4" t="s">
        <v>87</v>
      </c>
      <c r="D283" s="4" t="s">
        <v>94</v>
      </c>
      <c r="E283" s="4" t="s">
        <v>397</v>
      </c>
      <c r="F283" s="4" t="s">
        <v>150</v>
      </c>
    </row>
    <row r="284" spans="1:6" s="4" customFormat="1" x14ac:dyDescent="0.25">
      <c r="A284" s="4" t="s">
        <v>60</v>
      </c>
      <c r="B284" s="4" t="s">
        <v>61</v>
      </c>
      <c r="C284" s="4" t="s">
        <v>87</v>
      </c>
      <c r="D284" s="4" t="s">
        <v>94</v>
      </c>
      <c r="E284" s="4" t="s">
        <v>398</v>
      </c>
      <c r="F284" s="4" t="s">
        <v>150</v>
      </c>
    </row>
    <row r="285" spans="1:6" s="4" customFormat="1" x14ac:dyDescent="0.25">
      <c r="A285" s="4" t="s">
        <v>60</v>
      </c>
      <c r="B285" s="4" t="s">
        <v>61</v>
      </c>
      <c r="C285" s="4" t="s">
        <v>87</v>
      </c>
      <c r="D285" s="4" t="s">
        <v>94</v>
      </c>
      <c r="E285" s="4" t="s">
        <v>399</v>
      </c>
      <c r="F285" s="4" t="s">
        <v>150</v>
      </c>
    </row>
    <row r="286" spans="1:6" s="4" customFormat="1" x14ac:dyDescent="0.25">
      <c r="A286" s="4" t="s">
        <v>60</v>
      </c>
      <c r="B286" s="4" t="s">
        <v>61</v>
      </c>
      <c r="C286" s="4" t="s">
        <v>87</v>
      </c>
      <c r="D286" s="4" t="s">
        <v>94</v>
      </c>
      <c r="E286" s="4" t="s">
        <v>400</v>
      </c>
      <c r="F286" s="4" t="s">
        <v>150</v>
      </c>
    </row>
    <row r="287" spans="1:6" s="4" customFormat="1" x14ac:dyDescent="0.25">
      <c r="A287" s="4" t="s">
        <v>60</v>
      </c>
      <c r="B287" s="4" t="s">
        <v>61</v>
      </c>
      <c r="C287" s="4" t="s">
        <v>87</v>
      </c>
      <c r="D287" s="4" t="s">
        <v>94</v>
      </c>
      <c r="E287" s="4" t="s">
        <v>401</v>
      </c>
      <c r="F287" s="4" t="s">
        <v>150</v>
      </c>
    </row>
    <row r="288" spans="1:6" s="4" customFormat="1" x14ac:dyDescent="0.25">
      <c r="A288" s="4" t="s">
        <v>60</v>
      </c>
      <c r="B288" s="4" t="s">
        <v>61</v>
      </c>
      <c r="C288" s="4" t="s">
        <v>87</v>
      </c>
      <c r="D288" s="4" t="s">
        <v>94</v>
      </c>
      <c r="E288" s="4" t="s">
        <v>402</v>
      </c>
      <c r="F288" s="4" t="s">
        <v>150</v>
      </c>
    </row>
    <row r="289" spans="1:6" s="4" customFormat="1" x14ac:dyDescent="0.25">
      <c r="A289" s="4" t="s">
        <v>60</v>
      </c>
      <c r="B289" s="4" t="s">
        <v>61</v>
      </c>
      <c r="C289" s="4" t="s">
        <v>87</v>
      </c>
      <c r="D289" s="4" t="s">
        <v>94</v>
      </c>
      <c r="E289" s="4" t="s">
        <v>403</v>
      </c>
      <c r="F289" s="4" t="s">
        <v>150</v>
      </c>
    </row>
    <row r="290" spans="1:6" s="4" customFormat="1" x14ac:dyDescent="0.25">
      <c r="A290" s="4" t="s">
        <v>60</v>
      </c>
      <c r="B290" s="4" t="s">
        <v>61</v>
      </c>
      <c r="C290" s="4" t="s">
        <v>87</v>
      </c>
      <c r="D290" s="4" t="s">
        <v>94</v>
      </c>
      <c r="E290" s="4" t="s">
        <v>404</v>
      </c>
      <c r="F290" s="4" t="s">
        <v>150</v>
      </c>
    </row>
    <row r="291" spans="1:6" s="4" customFormat="1" x14ac:dyDescent="0.25">
      <c r="A291" s="4" t="s">
        <v>60</v>
      </c>
      <c r="B291" s="4" t="s">
        <v>61</v>
      </c>
      <c r="C291" s="4" t="s">
        <v>87</v>
      </c>
      <c r="D291" s="4" t="s">
        <v>94</v>
      </c>
      <c r="E291" s="4" t="s">
        <v>405</v>
      </c>
      <c r="F291" s="4" t="s">
        <v>150</v>
      </c>
    </row>
    <row r="292" spans="1:6" s="4" customFormat="1" x14ac:dyDescent="0.25">
      <c r="A292" s="4" t="s">
        <v>60</v>
      </c>
      <c r="B292" s="4" t="s">
        <v>61</v>
      </c>
      <c r="C292" s="4" t="s">
        <v>87</v>
      </c>
      <c r="D292" s="4" t="s">
        <v>94</v>
      </c>
      <c r="E292" s="4" t="s">
        <v>406</v>
      </c>
      <c r="F292" s="4" t="s">
        <v>150</v>
      </c>
    </row>
    <row r="293" spans="1:6" s="4" customFormat="1" x14ac:dyDescent="0.25">
      <c r="A293" s="4" t="s">
        <v>60</v>
      </c>
      <c r="B293" s="4" t="s">
        <v>61</v>
      </c>
      <c r="C293" s="4" t="s">
        <v>87</v>
      </c>
      <c r="D293" s="4" t="s">
        <v>95</v>
      </c>
      <c r="E293" s="4" t="s">
        <v>407</v>
      </c>
      <c r="F293" s="4" t="s">
        <v>150</v>
      </c>
    </row>
    <row r="294" spans="1:6" s="4" customFormat="1" x14ac:dyDescent="0.25">
      <c r="A294" s="4" t="s">
        <v>60</v>
      </c>
      <c r="B294" s="4" t="s">
        <v>61</v>
      </c>
      <c r="C294" s="4" t="s">
        <v>87</v>
      </c>
      <c r="D294" s="4" t="s">
        <v>95</v>
      </c>
      <c r="E294" s="4" t="s">
        <v>408</v>
      </c>
      <c r="F294" s="4" t="s">
        <v>150</v>
      </c>
    </row>
    <row r="295" spans="1:6" s="4" customFormat="1" x14ac:dyDescent="0.25">
      <c r="A295" s="4" t="s">
        <v>60</v>
      </c>
      <c r="B295" s="4" t="s">
        <v>61</v>
      </c>
      <c r="C295" s="4" t="s">
        <v>87</v>
      </c>
      <c r="D295" s="4" t="s">
        <v>95</v>
      </c>
      <c r="E295" s="4" t="s">
        <v>409</v>
      </c>
      <c r="F295" s="4" t="s">
        <v>150</v>
      </c>
    </row>
    <row r="296" spans="1:6" s="4" customFormat="1" x14ac:dyDescent="0.25">
      <c r="A296" s="4" t="s">
        <v>60</v>
      </c>
      <c r="B296" s="4" t="s">
        <v>61</v>
      </c>
      <c r="C296" s="4" t="s">
        <v>87</v>
      </c>
      <c r="D296" s="4" t="s">
        <v>95</v>
      </c>
      <c r="E296" s="4" t="s">
        <v>410</v>
      </c>
      <c r="F296" s="4" t="s">
        <v>150</v>
      </c>
    </row>
    <row r="297" spans="1:6" s="4" customFormat="1" x14ac:dyDescent="0.25">
      <c r="A297" s="4" t="s">
        <v>60</v>
      </c>
      <c r="B297" s="4" t="s">
        <v>61</v>
      </c>
      <c r="C297" s="4" t="s">
        <v>87</v>
      </c>
      <c r="D297" s="4" t="s">
        <v>411</v>
      </c>
      <c r="E297" s="4" t="s">
        <v>412</v>
      </c>
      <c r="F297" s="4" t="s">
        <v>150</v>
      </c>
    </row>
    <row r="298" spans="1:6" s="4" customFormat="1" x14ac:dyDescent="0.25">
      <c r="A298" s="4" t="s">
        <v>60</v>
      </c>
      <c r="B298" s="4" t="s">
        <v>61</v>
      </c>
      <c r="C298" s="4" t="s">
        <v>87</v>
      </c>
      <c r="D298" s="4" t="s">
        <v>411</v>
      </c>
      <c r="E298" s="4" t="s">
        <v>413</v>
      </c>
      <c r="F298" s="4" t="s">
        <v>150</v>
      </c>
    </row>
    <row r="299" spans="1:6" s="4" customFormat="1" x14ac:dyDescent="0.25">
      <c r="A299" s="4" t="s">
        <v>60</v>
      </c>
      <c r="B299" s="4" t="s">
        <v>61</v>
      </c>
      <c r="C299" s="4" t="s">
        <v>87</v>
      </c>
      <c r="D299" s="4" t="s">
        <v>411</v>
      </c>
      <c r="E299" s="4" t="s">
        <v>414</v>
      </c>
      <c r="F299" s="4" t="s">
        <v>150</v>
      </c>
    </row>
    <row r="300" spans="1:6" s="4" customFormat="1" x14ac:dyDescent="0.25">
      <c r="A300" s="4" t="s">
        <v>60</v>
      </c>
      <c r="B300" s="4" t="s">
        <v>61</v>
      </c>
      <c r="C300" s="4" t="s">
        <v>87</v>
      </c>
      <c r="D300" s="4" t="s">
        <v>411</v>
      </c>
      <c r="E300" s="4" t="s">
        <v>415</v>
      </c>
      <c r="F300" s="4" t="s">
        <v>150</v>
      </c>
    </row>
    <row r="301" spans="1:6" s="4" customFormat="1" x14ac:dyDescent="0.25">
      <c r="A301" s="4" t="s">
        <v>60</v>
      </c>
      <c r="B301" s="4" t="s">
        <v>61</v>
      </c>
      <c r="C301" s="4" t="s">
        <v>87</v>
      </c>
      <c r="D301" s="4" t="s">
        <v>411</v>
      </c>
      <c r="E301" s="4" t="s">
        <v>416</v>
      </c>
      <c r="F301" s="4" t="s">
        <v>150</v>
      </c>
    </row>
    <row r="302" spans="1:6" s="4" customFormat="1" x14ac:dyDescent="0.25">
      <c r="A302" s="4" t="s">
        <v>60</v>
      </c>
      <c r="B302" s="4" t="s">
        <v>61</v>
      </c>
      <c r="C302" s="4" t="s">
        <v>87</v>
      </c>
      <c r="D302" s="4" t="s">
        <v>411</v>
      </c>
      <c r="E302" s="4" t="s">
        <v>417</v>
      </c>
      <c r="F302" s="4" t="s">
        <v>150</v>
      </c>
    </row>
    <row r="303" spans="1:6" s="4" customFormat="1" x14ac:dyDescent="0.25">
      <c r="A303" s="4" t="s">
        <v>60</v>
      </c>
      <c r="B303" s="4" t="s">
        <v>61</v>
      </c>
      <c r="C303" s="4" t="s">
        <v>87</v>
      </c>
      <c r="D303" s="4" t="s">
        <v>411</v>
      </c>
      <c r="E303" s="4" t="s">
        <v>418</v>
      </c>
      <c r="F303" s="4" t="s">
        <v>150</v>
      </c>
    </row>
    <row r="304" spans="1:6" s="4" customFormat="1" x14ac:dyDescent="0.25">
      <c r="A304" s="4" t="s">
        <v>60</v>
      </c>
      <c r="B304" s="4" t="s">
        <v>61</v>
      </c>
      <c r="C304" s="4" t="s">
        <v>87</v>
      </c>
      <c r="D304" s="4" t="s">
        <v>411</v>
      </c>
      <c r="E304" s="4" t="s">
        <v>177</v>
      </c>
      <c r="F304" s="4" t="s">
        <v>150</v>
      </c>
    </row>
    <row r="305" spans="1:6" s="4" customFormat="1" x14ac:dyDescent="0.25">
      <c r="A305" s="4" t="s">
        <v>60</v>
      </c>
      <c r="B305" s="4" t="s">
        <v>61</v>
      </c>
      <c r="C305" s="4" t="s">
        <v>87</v>
      </c>
      <c r="D305" s="4" t="s">
        <v>411</v>
      </c>
      <c r="E305" s="4" t="s">
        <v>419</v>
      </c>
      <c r="F305" s="4" t="s">
        <v>150</v>
      </c>
    </row>
    <row r="306" spans="1:6" s="4" customFormat="1" x14ac:dyDescent="0.25">
      <c r="A306" s="4" t="s">
        <v>60</v>
      </c>
      <c r="B306" s="4" t="s">
        <v>61</v>
      </c>
      <c r="C306" s="4" t="s">
        <v>87</v>
      </c>
      <c r="D306" s="4" t="s">
        <v>411</v>
      </c>
      <c r="E306" s="4" t="s">
        <v>420</v>
      </c>
      <c r="F306" s="4" t="s">
        <v>150</v>
      </c>
    </row>
    <row r="307" spans="1:6" s="4" customFormat="1" x14ac:dyDescent="0.25">
      <c r="A307" s="4" t="s">
        <v>60</v>
      </c>
      <c r="B307" s="4" t="s">
        <v>61</v>
      </c>
      <c r="C307" s="4" t="s">
        <v>87</v>
      </c>
      <c r="D307" s="4" t="s">
        <v>411</v>
      </c>
      <c r="E307" s="4" t="s">
        <v>421</v>
      </c>
      <c r="F307" s="4" t="s">
        <v>150</v>
      </c>
    </row>
    <row r="308" spans="1:6" s="4" customFormat="1" x14ac:dyDescent="0.25">
      <c r="A308" s="4" t="s">
        <v>60</v>
      </c>
      <c r="B308" s="4" t="s">
        <v>61</v>
      </c>
      <c r="C308" s="4" t="s">
        <v>87</v>
      </c>
      <c r="D308" s="4" t="s">
        <v>411</v>
      </c>
      <c r="E308" s="4" t="s">
        <v>422</v>
      </c>
      <c r="F308" s="4" t="s">
        <v>150</v>
      </c>
    </row>
    <row r="309" spans="1:6" s="4" customFormat="1" x14ac:dyDescent="0.25">
      <c r="A309" s="4" t="s">
        <v>60</v>
      </c>
      <c r="B309" s="4" t="s">
        <v>61</v>
      </c>
      <c r="C309" s="4" t="s">
        <v>87</v>
      </c>
      <c r="D309" s="4" t="s">
        <v>411</v>
      </c>
      <c r="E309" s="4" t="s">
        <v>423</v>
      </c>
      <c r="F309" s="4" t="s">
        <v>150</v>
      </c>
    </row>
    <row r="310" spans="1:6" s="4" customFormat="1" x14ac:dyDescent="0.25">
      <c r="A310" s="4" t="s">
        <v>60</v>
      </c>
      <c r="B310" s="4" t="s">
        <v>61</v>
      </c>
      <c r="C310" s="4" t="s">
        <v>87</v>
      </c>
      <c r="D310" s="4" t="s">
        <v>411</v>
      </c>
      <c r="E310" s="4" t="s">
        <v>424</v>
      </c>
      <c r="F310" s="4" t="s">
        <v>150</v>
      </c>
    </row>
    <row r="311" spans="1:6" s="4" customFormat="1" x14ac:dyDescent="0.25">
      <c r="A311" s="4" t="s">
        <v>60</v>
      </c>
      <c r="B311" s="4" t="s">
        <v>61</v>
      </c>
      <c r="C311" s="4" t="s">
        <v>87</v>
      </c>
      <c r="D311" s="4" t="s">
        <v>97</v>
      </c>
      <c r="E311" s="4" t="s">
        <v>425</v>
      </c>
      <c r="F311" s="4" t="s">
        <v>150</v>
      </c>
    </row>
    <row r="312" spans="1:6" s="4" customFormat="1" x14ac:dyDescent="0.25">
      <c r="A312" s="4" t="s">
        <v>60</v>
      </c>
      <c r="B312" s="4" t="s">
        <v>61</v>
      </c>
      <c r="C312" s="4" t="s">
        <v>87</v>
      </c>
      <c r="D312" s="4" t="s">
        <v>97</v>
      </c>
      <c r="E312" s="4" t="s">
        <v>239</v>
      </c>
      <c r="F312" s="4" t="s">
        <v>150</v>
      </c>
    </row>
    <row r="313" spans="1:6" s="4" customFormat="1" x14ac:dyDescent="0.25">
      <c r="A313" s="4" t="s">
        <v>60</v>
      </c>
      <c r="B313" s="4" t="s">
        <v>61</v>
      </c>
      <c r="C313" s="4" t="s">
        <v>87</v>
      </c>
      <c r="D313" s="4" t="s">
        <v>97</v>
      </c>
      <c r="E313" s="4" t="s">
        <v>426</v>
      </c>
      <c r="F313" s="4" t="s">
        <v>150</v>
      </c>
    </row>
    <row r="314" spans="1:6" s="4" customFormat="1" x14ac:dyDescent="0.25">
      <c r="A314" s="4" t="s">
        <v>60</v>
      </c>
      <c r="B314" s="4" t="s">
        <v>61</v>
      </c>
      <c r="C314" s="4" t="s">
        <v>87</v>
      </c>
      <c r="D314" s="4" t="s">
        <v>97</v>
      </c>
      <c r="E314" s="4" t="s">
        <v>427</v>
      </c>
      <c r="F314" s="4" t="s">
        <v>150</v>
      </c>
    </row>
    <row r="315" spans="1:6" s="4" customFormat="1" x14ac:dyDescent="0.25">
      <c r="A315" s="4" t="s">
        <v>60</v>
      </c>
      <c r="B315" s="4" t="s">
        <v>61</v>
      </c>
      <c r="C315" s="4" t="s">
        <v>87</v>
      </c>
      <c r="D315" s="4" t="s">
        <v>428</v>
      </c>
      <c r="E315" s="4" t="s">
        <v>429</v>
      </c>
      <c r="F315" s="4" t="s">
        <v>150</v>
      </c>
    </row>
    <row r="316" spans="1:6" s="4" customFormat="1" x14ac:dyDescent="0.25">
      <c r="A316" s="4" t="s">
        <v>60</v>
      </c>
      <c r="B316" s="4" t="s">
        <v>61</v>
      </c>
      <c r="C316" s="4" t="s">
        <v>87</v>
      </c>
      <c r="D316" s="4" t="s">
        <v>428</v>
      </c>
      <c r="E316" s="4" t="s">
        <v>430</v>
      </c>
      <c r="F316" s="4" t="s">
        <v>150</v>
      </c>
    </row>
    <row r="317" spans="1:6" s="4" customFormat="1" x14ac:dyDescent="0.25">
      <c r="A317" s="4" t="s">
        <v>60</v>
      </c>
      <c r="B317" s="4" t="s">
        <v>61</v>
      </c>
      <c r="C317" s="4" t="s">
        <v>87</v>
      </c>
      <c r="D317" s="4" t="s">
        <v>428</v>
      </c>
      <c r="E317" s="4" t="s">
        <v>431</v>
      </c>
      <c r="F317" s="4" t="s">
        <v>150</v>
      </c>
    </row>
    <row r="318" spans="1:6" s="4" customFormat="1" x14ac:dyDescent="0.25">
      <c r="A318" s="4" t="s">
        <v>60</v>
      </c>
      <c r="B318" s="4" t="s">
        <v>61</v>
      </c>
      <c r="C318" s="4" t="s">
        <v>87</v>
      </c>
      <c r="D318" s="4" t="s">
        <v>428</v>
      </c>
      <c r="E318" s="4" t="s">
        <v>432</v>
      </c>
      <c r="F318" s="4" t="s">
        <v>150</v>
      </c>
    </row>
    <row r="319" spans="1:6" s="4" customFormat="1" x14ac:dyDescent="0.25">
      <c r="A319" s="4" t="s">
        <v>60</v>
      </c>
      <c r="B319" s="4" t="s">
        <v>61</v>
      </c>
      <c r="C319" s="4" t="s">
        <v>87</v>
      </c>
      <c r="D319" s="4" t="s">
        <v>428</v>
      </c>
      <c r="E319" s="4" t="s">
        <v>433</v>
      </c>
      <c r="F319" s="4" t="s">
        <v>150</v>
      </c>
    </row>
    <row r="320" spans="1:6" s="4" customFormat="1" x14ac:dyDescent="0.25">
      <c r="A320" s="4" t="s">
        <v>60</v>
      </c>
      <c r="B320" s="4" t="s">
        <v>61</v>
      </c>
      <c r="C320" s="4" t="s">
        <v>87</v>
      </c>
      <c r="D320" s="4" t="s">
        <v>428</v>
      </c>
      <c r="E320" s="4" t="s">
        <v>434</v>
      </c>
      <c r="F320" s="4" t="s">
        <v>150</v>
      </c>
    </row>
    <row r="321" spans="1:6" s="4" customFormat="1" x14ac:dyDescent="0.25">
      <c r="A321" s="4" t="s">
        <v>60</v>
      </c>
      <c r="B321" s="4" t="s">
        <v>61</v>
      </c>
      <c r="C321" s="4" t="s">
        <v>87</v>
      </c>
      <c r="D321" s="4" t="s">
        <v>428</v>
      </c>
      <c r="E321" s="4" t="s">
        <v>435</v>
      </c>
      <c r="F321" s="4" t="s">
        <v>150</v>
      </c>
    </row>
    <row r="322" spans="1:6" s="4" customFormat="1" x14ac:dyDescent="0.25">
      <c r="A322" s="4" t="s">
        <v>60</v>
      </c>
      <c r="B322" s="4" t="s">
        <v>61</v>
      </c>
      <c r="C322" s="4" t="s">
        <v>87</v>
      </c>
      <c r="D322" s="4" t="s">
        <v>428</v>
      </c>
      <c r="E322" s="4" t="s">
        <v>436</v>
      </c>
      <c r="F322" s="4" t="s">
        <v>150</v>
      </c>
    </row>
    <row r="323" spans="1:6" s="4" customFormat="1" x14ac:dyDescent="0.25">
      <c r="A323" s="4" t="s">
        <v>60</v>
      </c>
      <c r="B323" s="4" t="s">
        <v>61</v>
      </c>
      <c r="C323" s="4" t="s">
        <v>87</v>
      </c>
      <c r="D323" s="4" t="s">
        <v>428</v>
      </c>
      <c r="E323" s="4" t="s">
        <v>437</v>
      </c>
      <c r="F323" s="4" t="s">
        <v>150</v>
      </c>
    </row>
    <row r="324" spans="1:6" s="4" customFormat="1" x14ac:dyDescent="0.25">
      <c r="A324" s="4" t="s">
        <v>60</v>
      </c>
      <c r="B324" s="4" t="s">
        <v>61</v>
      </c>
      <c r="C324" s="4" t="s">
        <v>87</v>
      </c>
      <c r="D324" s="4" t="s">
        <v>428</v>
      </c>
      <c r="E324" s="4" t="s">
        <v>438</v>
      </c>
      <c r="F324" s="4" t="s">
        <v>150</v>
      </c>
    </row>
    <row r="325" spans="1:6" s="4" customFormat="1" x14ac:dyDescent="0.25">
      <c r="A325" s="4" t="s">
        <v>60</v>
      </c>
      <c r="B325" s="4" t="s">
        <v>61</v>
      </c>
      <c r="C325" s="4" t="s">
        <v>87</v>
      </c>
      <c r="D325" s="4" t="s">
        <v>99</v>
      </c>
      <c r="E325" s="4" t="s">
        <v>439</v>
      </c>
      <c r="F325" s="4" t="s">
        <v>150</v>
      </c>
    </row>
    <row r="326" spans="1:6" s="4" customFormat="1" x14ac:dyDescent="0.25">
      <c r="A326" s="4" t="s">
        <v>60</v>
      </c>
      <c r="B326" s="4" t="s">
        <v>61</v>
      </c>
      <c r="C326" s="4" t="s">
        <v>87</v>
      </c>
      <c r="D326" s="4" t="s">
        <v>99</v>
      </c>
      <c r="E326" s="4" t="s">
        <v>440</v>
      </c>
      <c r="F326" s="4" t="s">
        <v>150</v>
      </c>
    </row>
    <row r="327" spans="1:6" s="4" customFormat="1" x14ac:dyDescent="0.25">
      <c r="A327" s="4" t="s">
        <v>60</v>
      </c>
      <c r="B327" s="4" t="s">
        <v>61</v>
      </c>
      <c r="C327" s="4" t="s">
        <v>87</v>
      </c>
      <c r="D327" s="4" t="s">
        <v>99</v>
      </c>
      <c r="E327" s="4" t="s">
        <v>441</v>
      </c>
      <c r="F327" s="4" t="s">
        <v>150</v>
      </c>
    </row>
    <row r="328" spans="1:6" s="4" customFormat="1" x14ac:dyDescent="0.25">
      <c r="A328" s="4" t="s">
        <v>60</v>
      </c>
      <c r="B328" s="4" t="s">
        <v>61</v>
      </c>
      <c r="C328" s="4" t="s">
        <v>87</v>
      </c>
      <c r="D328" s="4" t="s">
        <v>99</v>
      </c>
      <c r="E328" s="4" t="s">
        <v>442</v>
      </c>
      <c r="F328" s="4" t="s">
        <v>150</v>
      </c>
    </row>
    <row r="329" spans="1:6" s="4" customFormat="1" x14ac:dyDescent="0.25">
      <c r="A329" s="4" t="s">
        <v>60</v>
      </c>
      <c r="B329" s="4" t="s">
        <v>61</v>
      </c>
      <c r="C329" s="4" t="s">
        <v>87</v>
      </c>
      <c r="D329" s="4" t="s">
        <v>99</v>
      </c>
      <c r="E329" s="4" t="s">
        <v>443</v>
      </c>
      <c r="F329" s="4" t="s">
        <v>150</v>
      </c>
    </row>
    <row r="330" spans="1:6" s="4" customFormat="1" x14ac:dyDescent="0.25">
      <c r="A330" s="4" t="s">
        <v>60</v>
      </c>
      <c r="B330" s="4" t="s">
        <v>61</v>
      </c>
      <c r="C330" s="4" t="s">
        <v>87</v>
      </c>
      <c r="D330" s="4" t="s">
        <v>100</v>
      </c>
      <c r="E330" s="4" t="s">
        <v>444</v>
      </c>
      <c r="F330" s="4" t="s">
        <v>150</v>
      </c>
    </row>
    <row r="331" spans="1:6" s="4" customFormat="1" x14ac:dyDescent="0.25">
      <c r="A331" s="4" t="s">
        <v>60</v>
      </c>
      <c r="B331" s="4" t="s">
        <v>61</v>
      </c>
      <c r="C331" s="4" t="s">
        <v>87</v>
      </c>
      <c r="D331" s="4" t="s">
        <v>445</v>
      </c>
      <c r="E331" s="4" t="s">
        <v>446</v>
      </c>
      <c r="F331" s="4" t="s">
        <v>150</v>
      </c>
    </row>
    <row r="332" spans="1:6" s="4" customFormat="1" x14ac:dyDescent="0.25">
      <c r="A332" s="4" t="s">
        <v>60</v>
      </c>
      <c r="B332" s="4" t="s">
        <v>61</v>
      </c>
      <c r="C332" s="4" t="s">
        <v>87</v>
      </c>
      <c r="D332" s="4" t="s">
        <v>447</v>
      </c>
      <c r="E332" s="4" t="s">
        <v>448</v>
      </c>
      <c r="F332" s="4" t="s">
        <v>150</v>
      </c>
    </row>
    <row r="333" spans="1:6" s="4" customFormat="1" x14ac:dyDescent="0.25">
      <c r="A333" s="4" t="s">
        <v>60</v>
      </c>
      <c r="B333" s="4" t="s">
        <v>61</v>
      </c>
      <c r="C333" s="4" t="s">
        <v>87</v>
      </c>
      <c r="D333" s="4" t="s">
        <v>447</v>
      </c>
      <c r="E333" s="4" t="s">
        <v>449</v>
      </c>
      <c r="F333" s="4" t="s">
        <v>150</v>
      </c>
    </row>
    <row r="334" spans="1:6" s="4" customFormat="1" x14ac:dyDescent="0.25">
      <c r="A334" s="4" t="s">
        <v>60</v>
      </c>
      <c r="B334" s="4" t="s">
        <v>61</v>
      </c>
      <c r="C334" s="4" t="s">
        <v>87</v>
      </c>
      <c r="D334" s="4" t="s">
        <v>447</v>
      </c>
      <c r="E334" s="4" t="s">
        <v>450</v>
      </c>
      <c r="F334" s="4" t="s">
        <v>150</v>
      </c>
    </row>
    <row r="335" spans="1:6" s="4" customFormat="1" x14ac:dyDescent="0.25">
      <c r="A335" s="4" t="s">
        <v>60</v>
      </c>
      <c r="B335" s="4" t="s">
        <v>61</v>
      </c>
      <c r="C335" s="4" t="s">
        <v>87</v>
      </c>
      <c r="D335" s="4" t="s">
        <v>102</v>
      </c>
      <c r="E335" s="4" t="s">
        <v>451</v>
      </c>
      <c r="F335" s="4" t="s">
        <v>150</v>
      </c>
    </row>
    <row r="336" spans="1:6" s="4" customFormat="1" x14ac:dyDescent="0.25">
      <c r="A336" s="4" t="s">
        <v>60</v>
      </c>
      <c r="B336" s="4" t="s">
        <v>61</v>
      </c>
      <c r="C336" s="4" t="s">
        <v>87</v>
      </c>
      <c r="D336" s="4" t="s">
        <v>102</v>
      </c>
      <c r="E336" s="4" t="s">
        <v>452</v>
      </c>
      <c r="F336" s="4" t="s">
        <v>150</v>
      </c>
    </row>
    <row r="337" spans="1:6" s="4" customFormat="1" x14ac:dyDescent="0.25">
      <c r="A337" s="4" t="s">
        <v>60</v>
      </c>
      <c r="B337" s="4" t="s">
        <v>61</v>
      </c>
      <c r="C337" s="4" t="s">
        <v>87</v>
      </c>
      <c r="D337" s="4" t="s">
        <v>102</v>
      </c>
      <c r="E337" s="4" t="s">
        <v>453</v>
      </c>
      <c r="F337" s="4" t="s">
        <v>150</v>
      </c>
    </row>
    <row r="338" spans="1:6" s="4" customFormat="1" x14ac:dyDescent="0.25">
      <c r="A338" s="4" t="s">
        <v>60</v>
      </c>
      <c r="B338" s="4" t="s">
        <v>61</v>
      </c>
      <c r="C338" s="4" t="s">
        <v>87</v>
      </c>
      <c r="D338" s="4" t="s">
        <v>102</v>
      </c>
      <c r="E338" s="4" t="s">
        <v>454</v>
      </c>
      <c r="F338" s="4" t="s">
        <v>150</v>
      </c>
    </row>
    <row r="339" spans="1:6" s="4" customFormat="1" x14ac:dyDescent="0.25">
      <c r="A339" s="4" t="s">
        <v>60</v>
      </c>
      <c r="B339" s="4" t="s">
        <v>61</v>
      </c>
      <c r="C339" s="4" t="s">
        <v>87</v>
      </c>
      <c r="D339" s="4" t="s">
        <v>102</v>
      </c>
      <c r="E339" s="4" t="s">
        <v>455</v>
      </c>
      <c r="F339" s="4" t="s">
        <v>150</v>
      </c>
    </row>
    <row r="340" spans="1:6" s="4" customFormat="1" x14ac:dyDescent="0.25">
      <c r="A340" s="4" t="s">
        <v>60</v>
      </c>
      <c r="B340" s="4" t="s">
        <v>61</v>
      </c>
      <c r="C340" s="4" t="s">
        <v>87</v>
      </c>
      <c r="D340" s="4" t="s">
        <v>102</v>
      </c>
      <c r="E340" s="4" t="s">
        <v>456</v>
      </c>
      <c r="F340" s="4" t="s">
        <v>150</v>
      </c>
    </row>
    <row r="341" spans="1:6" s="4" customFormat="1" x14ac:dyDescent="0.25">
      <c r="A341" s="4" t="s">
        <v>60</v>
      </c>
      <c r="B341" s="4" t="s">
        <v>61</v>
      </c>
      <c r="C341" s="4" t="s">
        <v>87</v>
      </c>
      <c r="D341" s="4" t="s">
        <v>102</v>
      </c>
      <c r="E341" s="4" t="s">
        <v>457</v>
      </c>
      <c r="F341" s="4" t="s">
        <v>150</v>
      </c>
    </row>
    <row r="342" spans="1:6" s="4" customFormat="1" x14ac:dyDescent="0.25">
      <c r="A342" s="4" t="s">
        <v>60</v>
      </c>
      <c r="B342" s="4" t="s">
        <v>61</v>
      </c>
      <c r="C342" s="4" t="s">
        <v>87</v>
      </c>
      <c r="D342" s="4" t="s">
        <v>102</v>
      </c>
      <c r="E342" s="4" t="s">
        <v>458</v>
      </c>
      <c r="F342" s="4" t="s">
        <v>150</v>
      </c>
    </row>
    <row r="343" spans="1:6" s="4" customFormat="1" x14ac:dyDescent="0.25">
      <c r="A343" s="4" t="s">
        <v>60</v>
      </c>
      <c r="B343" s="4" t="s">
        <v>61</v>
      </c>
      <c r="C343" s="4" t="s">
        <v>87</v>
      </c>
      <c r="D343" s="4" t="s">
        <v>102</v>
      </c>
      <c r="E343" s="4" t="s">
        <v>459</v>
      </c>
      <c r="F343" s="4" t="s">
        <v>150</v>
      </c>
    </row>
    <row r="344" spans="1:6" s="4" customFormat="1" x14ac:dyDescent="0.25">
      <c r="A344" s="4" t="s">
        <v>60</v>
      </c>
      <c r="B344" s="4" t="s">
        <v>61</v>
      </c>
      <c r="C344" s="4" t="s">
        <v>87</v>
      </c>
      <c r="D344" s="4" t="s">
        <v>103</v>
      </c>
      <c r="E344" s="4" t="s">
        <v>460</v>
      </c>
      <c r="F344" s="4" t="s">
        <v>150</v>
      </c>
    </row>
    <row r="345" spans="1:6" s="4" customFormat="1" x14ac:dyDescent="0.25">
      <c r="A345" s="4" t="s">
        <v>60</v>
      </c>
      <c r="B345" s="4" t="s">
        <v>61</v>
      </c>
      <c r="C345" s="4" t="s">
        <v>87</v>
      </c>
      <c r="D345" s="4" t="s">
        <v>103</v>
      </c>
      <c r="E345" s="4" t="s">
        <v>461</v>
      </c>
      <c r="F345" s="4" t="s">
        <v>150</v>
      </c>
    </row>
    <row r="346" spans="1:6" s="4" customFormat="1" x14ac:dyDescent="0.25">
      <c r="A346" s="4" t="s">
        <v>60</v>
      </c>
      <c r="B346" s="4" t="s">
        <v>61</v>
      </c>
      <c r="C346" s="4" t="s">
        <v>87</v>
      </c>
      <c r="D346" s="4" t="s">
        <v>103</v>
      </c>
      <c r="E346" s="4" t="s">
        <v>462</v>
      </c>
      <c r="F346" s="4" t="s">
        <v>150</v>
      </c>
    </row>
    <row r="347" spans="1:6" s="4" customFormat="1" x14ac:dyDescent="0.25">
      <c r="A347" s="4" t="s">
        <v>60</v>
      </c>
      <c r="B347" s="4" t="s">
        <v>61</v>
      </c>
      <c r="C347" s="4" t="s">
        <v>87</v>
      </c>
      <c r="D347" s="4" t="s">
        <v>103</v>
      </c>
      <c r="E347" s="4" t="s">
        <v>463</v>
      </c>
      <c r="F347" s="4" t="s">
        <v>150</v>
      </c>
    </row>
    <row r="348" spans="1:6" s="4" customFormat="1" x14ac:dyDescent="0.25">
      <c r="A348" s="4" t="s">
        <v>60</v>
      </c>
      <c r="B348" s="4" t="s">
        <v>61</v>
      </c>
      <c r="C348" s="4" t="s">
        <v>87</v>
      </c>
      <c r="D348" s="4" t="s">
        <v>103</v>
      </c>
      <c r="E348" s="4" t="s">
        <v>464</v>
      </c>
      <c r="F348" s="4" t="s">
        <v>150</v>
      </c>
    </row>
    <row r="349" spans="1:6" s="4" customFormat="1" x14ac:dyDescent="0.25">
      <c r="A349" s="4" t="s">
        <v>60</v>
      </c>
      <c r="B349" s="4" t="s">
        <v>61</v>
      </c>
      <c r="C349" s="4" t="s">
        <v>87</v>
      </c>
      <c r="D349" s="4" t="s">
        <v>103</v>
      </c>
      <c r="E349" s="4" t="s">
        <v>465</v>
      </c>
      <c r="F349" s="4" t="s">
        <v>150</v>
      </c>
    </row>
    <row r="350" spans="1:6" s="4" customFormat="1" x14ac:dyDescent="0.25">
      <c r="A350" s="4" t="s">
        <v>60</v>
      </c>
      <c r="B350" s="4" t="s">
        <v>61</v>
      </c>
      <c r="C350" s="4" t="s">
        <v>87</v>
      </c>
      <c r="D350" s="4" t="s">
        <v>466</v>
      </c>
      <c r="E350" s="4" t="s">
        <v>467</v>
      </c>
      <c r="F350" s="4" t="s">
        <v>150</v>
      </c>
    </row>
    <row r="351" spans="1:6" s="4" customFormat="1" x14ac:dyDescent="0.25">
      <c r="A351" s="4" t="s">
        <v>60</v>
      </c>
      <c r="B351" s="4" t="s">
        <v>61</v>
      </c>
      <c r="C351" s="4" t="s">
        <v>87</v>
      </c>
      <c r="D351" s="4" t="s">
        <v>466</v>
      </c>
      <c r="E351" s="4" t="s">
        <v>468</v>
      </c>
      <c r="F351" s="4" t="s">
        <v>150</v>
      </c>
    </row>
    <row r="352" spans="1:6" s="4" customFormat="1" x14ac:dyDescent="0.25">
      <c r="A352" s="4" t="s">
        <v>60</v>
      </c>
      <c r="B352" s="4" t="s">
        <v>61</v>
      </c>
      <c r="C352" s="4" t="s">
        <v>87</v>
      </c>
      <c r="D352" s="4" t="s">
        <v>466</v>
      </c>
      <c r="E352" s="4" t="s">
        <v>469</v>
      </c>
      <c r="F352" s="4" t="s">
        <v>150</v>
      </c>
    </row>
    <row r="353" spans="1:6" s="4" customFormat="1" x14ac:dyDescent="0.25">
      <c r="A353" s="4" t="s">
        <v>60</v>
      </c>
      <c r="B353" s="4" t="s">
        <v>61</v>
      </c>
      <c r="C353" s="4" t="s">
        <v>87</v>
      </c>
      <c r="D353" s="4" t="s">
        <v>466</v>
      </c>
      <c r="E353" s="4" t="s">
        <v>470</v>
      </c>
      <c r="F353" s="4" t="s">
        <v>150</v>
      </c>
    </row>
    <row r="354" spans="1:6" s="4" customFormat="1" x14ac:dyDescent="0.25">
      <c r="A354" s="4" t="s">
        <v>60</v>
      </c>
      <c r="B354" s="4" t="s">
        <v>61</v>
      </c>
      <c r="C354" s="4" t="s">
        <v>87</v>
      </c>
      <c r="D354" s="4" t="s">
        <v>466</v>
      </c>
      <c r="E354" s="4" t="s">
        <v>471</v>
      </c>
      <c r="F354" s="4" t="s">
        <v>150</v>
      </c>
    </row>
    <row r="355" spans="1:6" s="4" customFormat="1" x14ac:dyDescent="0.25">
      <c r="A355" s="4" t="s">
        <v>60</v>
      </c>
      <c r="B355" s="4" t="s">
        <v>61</v>
      </c>
      <c r="C355" s="4" t="s">
        <v>87</v>
      </c>
      <c r="D355" s="4" t="s">
        <v>466</v>
      </c>
      <c r="E355" s="4" t="s">
        <v>472</v>
      </c>
      <c r="F355" s="4" t="s">
        <v>150</v>
      </c>
    </row>
    <row r="356" spans="1:6" s="4" customFormat="1" x14ac:dyDescent="0.25">
      <c r="A356" s="4" t="s">
        <v>60</v>
      </c>
      <c r="B356" s="4" t="s">
        <v>61</v>
      </c>
      <c r="C356" s="4" t="s">
        <v>87</v>
      </c>
      <c r="D356" s="4" t="s">
        <v>466</v>
      </c>
      <c r="E356" s="4" t="s">
        <v>473</v>
      </c>
      <c r="F356" s="4" t="s">
        <v>150</v>
      </c>
    </row>
    <row r="357" spans="1:6" s="4" customFormat="1" x14ac:dyDescent="0.25">
      <c r="A357" s="4" t="s">
        <v>60</v>
      </c>
      <c r="B357" s="4" t="s">
        <v>61</v>
      </c>
      <c r="C357" s="4" t="s">
        <v>87</v>
      </c>
      <c r="D357" s="4" t="s">
        <v>105</v>
      </c>
      <c r="E357" s="4" t="s">
        <v>474</v>
      </c>
      <c r="F357" s="4" t="s">
        <v>150</v>
      </c>
    </row>
    <row r="360" spans="1:6" s="5" customFormat="1" x14ac:dyDescent="0.25">
      <c r="A360" s="5" t="s">
        <v>106</v>
      </c>
      <c r="B360" s="5" t="s">
        <v>107</v>
      </c>
      <c r="C360" s="5" t="s">
        <v>108</v>
      </c>
      <c r="D360" s="5" t="s">
        <v>110</v>
      </c>
      <c r="F360" s="5" t="s">
        <v>475</v>
      </c>
    </row>
    <row r="361" spans="1:6" s="5" customFormat="1" x14ac:dyDescent="0.25">
      <c r="A361" s="5" t="s">
        <v>106</v>
      </c>
      <c r="B361" s="5" t="s">
        <v>107</v>
      </c>
      <c r="C361" s="5" t="s">
        <v>108</v>
      </c>
      <c r="D361" s="5" t="s">
        <v>476</v>
      </c>
      <c r="F361" s="5" t="s">
        <v>475</v>
      </c>
    </row>
    <row r="362" spans="1:6" s="5" customFormat="1" x14ac:dyDescent="0.25">
      <c r="A362" s="5" t="s">
        <v>106</v>
      </c>
      <c r="B362" s="5" t="s">
        <v>107</v>
      </c>
      <c r="C362" s="5" t="s">
        <v>108</v>
      </c>
      <c r="D362" s="5" t="s">
        <v>477</v>
      </c>
      <c r="F362" s="5" t="s">
        <v>475</v>
      </c>
    </row>
    <row r="363" spans="1:6" s="5" customFormat="1" x14ac:dyDescent="0.25">
      <c r="A363" s="5" t="s">
        <v>106</v>
      </c>
      <c r="B363" s="5" t="s">
        <v>107</v>
      </c>
      <c r="C363" s="5" t="s">
        <v>108</v>
      </c>
      <c r="D363" s="5" t="s">
        <v>478</v>
      </c>
      <c r="F363" s="5" t="s">
        <v>475</v>
      </c>
    </row>
    <row r="364" spans="1:6" s="5" customFormat="1" x14ac:dyDescent="0.25">
      <c r="A364" s="5" t="s">
        <v>106</v>
      </c>
      <c r="B364" s="5" t="s">
        <v>107</v>
      </c>
      <c r="C364" s="5" t="s">
        <v>108</v>
      </c>
      <c r="D364" s="5" t="s">
        <v>479</v>
      </c>
      <c r="F364" s="5" t="s">
        <v>475</v>
      </c>
    </row>
    <row r="365" spans="1:6" s="5" customFormat="1" x14ac:dyDescent="0.25">
      <c r="A365" s="5" t="s">
        <v>106</v>
      </c>
      <c r="B365" s="5" t="s">
        <v>107</v>
      </c>
      <c r="C365" s="5" t="s">
        <v>108</v>
      </c>
      <c r="D365" s="5" t="s">
        <v>480</v>
      </c>
      <c r="F365" s="5" t="s">
        <v>475</v>
      </c>
    </row>
    <row r="366" spans="1:6" s="5" customFormat="1" x14ac:dyDescent="0.25">
      <c r="A366" s="5" t="s">
        <v>106</v>
      </c>
      <c r="B366" s="5" t="s">
        <v>107</v>
      </c>
      <c r="C366" s="5" t="s">
        <v>117</v>
      </c>
      <c r="D366" s="5" t="s">
        <v>481</v>
      </c>
      <c r="F366" s="5" t="s">
        <v>475</v>
      </c>
    </row>
    <row r="367" spans="1:6" s="5" customFormat="1" x14ac:dyDescent="0.25">
      <c r="A367" s="5" t="s">
        <v>106</v>
      </c>
      <c r="B367" s="5" t="s">
        <v>107</v>
      </c>
      <c r="C367" s="5" t="s">
        <v>117</v>
      </c>
      <c r="D367" s="5" t="s">
        <v>482</v>
      </c>
      <c r="F367" s="5" t="s">
        <v>475</v>
      </c>
    </row>
    <row r="368" spans="1:6" s="5" customFormat="1" x14ac:dyDescent="0.25">
      <c r="A368" s="5" t="s">
        <v>106</v>
      </c>
      <c r="B368" s="5" t="s">
        <v>107</v>
      </c>
      <c r="C368" s="5" t="s">
        <v>117</v>
      </c>
      <c r="D368" s="5" t="s">
        <v>483</v>
      </c>
      <c r="F368" s="5" t="s">
        <v>475</v>
      </c>
    </row>
    <row r="369" spans="1:6" s="5" customFormat="1" x14ac:dyDescent="0.25">
      <c r="A369" s="5" t="s">
        <v>106</v>
      </c>
      <c r="B369" s="5" t="s">
        <v>107</v>
      </c>
      <c r="C369" s="5" t="s">
        <v>117</v>
      </c>
      <c r="D369" s="5" t="s">
        <v>484</v>
      </c>
      <c r="F369" s="5" t="s">
        <v>475</v>
      </c>
    </row>
    <row r="370" spans="1:6" s="5" customFormat="1" x14ac:dyDescent="0.25">
      <c r="A370" s="5" t="s">
        <v>106</v>
      </c>
      <c r="B370" s="5" t="s">
        <v>107</v>
      </c>
      <c r="C370" s="5" t="s">
        <v>117</v>
      </c>
      <c r="D370" s="5" t="s">
        <v>476</v>
      </c>
      <c r="F370" s="5" t="s">
        <v>475</v>
      </c>
    </row>
    <row r="371" spans="1:6" s="5" customFormat="1" x14ac:dyDescent="0.25">
      <c r="A371" s="5" t="s">
        <v>106</v>
      </c>
      <c r="B371" s="5" t="s">
        <v>107</v>
      </c>
      <c r="C371" s="5" t="s">
        <v>117</v>
      </c>
      <c r="D371" s="5" t="s">
        <v>485</v>
      </c>
      <c r="F371" s="5" t="s">
        <v>475</v>
      </c>
    </row>
    <row r="372" spans="1:6" s="5" customFormat="1" x14ac:dyDescent="0.25">
      <c r="A372" s="5" t="s">
        <v>106</v>
      </c>
      <c r="B372" s="5" t="s">
        <v>107</v>
      </c>
      <c r="C372" s="5" t="s">
        <v>124</v>
      </c>
      <c r="D372" s="5" t="s">
        <v>476</v>
      </c>
      <c r="F372" s="5" t="s">
        <v>475</v>
      </c>
    </row>
    <row r="373" spans="1:6" s="5" customFormat="1" x14ac:dyDescent="0.25">
      <c r="A373" s="5" t="s">
        <v>106</v>
      </c>
      <c r="B373" s="5" t="s">
        <v>107</v>
      </c>
      <c r="C373" s="5" t="s">
        <v>124</v>
      </c>
      <c r="D373" s="5" t="s">
        <v>125</v>
      </c>
      <c r="F373" s="5" t="s">
        <v>475</v>
      </c>
    </row>
    <row r="374" spans="1:6" s="5" customFormat="1" x14ac:dyDescent="0.25">
      <c r="A374" s="5" t="s">
        <v>106</v>
      </c>
      <c r="B374" s="5" t="s">
        <v>107</v>
      </c>
      <c r="C374" s="5" t="s">
        <v>124</v>
      </c>
      <c r="D374" s="5" t="s">
        <v>486</v>
      </c>
      <c r="F374" s="5" t="s">
        <v>475</v>
      </c>
    </row>
    <row r="375" spans="1:6" s="5" customFormat="1" x14ac:dyDescent="0.25">
      <c r="A375" s="5" t="s">
        <v>106</v>
      </c>
      <c r="B375" s="5" t="s">
        <v>107</v>
      </c>
      <c r="C375" s="5" t="s">
        <v>124</v>
      </c>
      <c r="D375" s="5" t="s">
        <v>127</v>
      </c>
      <c r="F375" s="5" t="s">
        <v>475</v>
      </c>
    </row>
    <row r="376" spans="1:6" s="5" customFormat="1" x14ac:dyDescent="0.25">
      <c r="A376" s="5" t="s">
        <v>106</v>
      </c>
      <c r="B376" s="5" t="s">
        <v>107</v>
      </c>
      <c r="C376" s="5" t="s">
        <v>124</v>
      </c>
      <c r="D376" s="5" t="s">
        <v>128</v>
      </c>
      <c r="F376" s="5" t="s">
        <v>475</v>
      </c>
    </row>
    <row r="377" spans="1:6" s="5" customFormat="1" x14ac:dyDescent="0.25">
      <c r="A377" s="5" t="s">
        <v>106</v>
      </c>
      <c r="B377" s="5" t="s">
        <v>107</v>
      </c>
      <c r="C377" s="5" t="s">
        <v>124</v>
      </c>
      <c r="D377" s="5" t="s">
        <v>487</v>
      </c>
      <c r="F377" s="5" t="s">
        <v>475</v>
      </c>
    </row>
    <row r="378" spans="1:6" s="5" customFormat="1" x14ac:dyDescent="0.25">
      <c r="A378" s="5" t="s">
        <v>106</v>
      </c>
      <c r="B378" s="5" t="s">
        <v>107</v>
      </c>
      <c r="C378" s="5" t="s">
        <v>129</v>
      </c>
      <c r="D378" s="5" t="s">
        <v>488</v>
      </c>
      <c r="F378" s="5" t="s">
        <v>475</v>
      </c>
    </row>
    <row r="379" spans="1:6" s="5" customFormat="1" x14ac:dyDescent="0.25">
      <c r="A379" s="5" t="s">
        <v>106</v>
      </c>
      <c r="B379" s="5" t="s">
        <v>107</v>
      </c>
      <c r="C379" s="5" t="s">
        <v>129</v>
      </c>
      <c r="D379" s="5" t="s">
        <v>489</v>
      </c>
      <c r="F379" s="5" t="s">
        <v>475</v>
      </c>
    </row>
    <row r="380" spans="1:6" s="5" customFormat="1" x14ac:dyDescent="0.25">
      <c r="A380" s="5" t="s">
        <v>106</v>
      </c>
      <c r="B380" s="5" t="s">
        <v>107</v>
      </c>
      <c r="C380" s="5" t="s">
        <v>129</v>
      </c>
      <c r="D380" s="5" t="s">
        <v>490</v>
      </c>
      <c r="F380" s="5" t="s">
        <v>475</v>
      </c>
    </row>
    <row r="381" spans="1:6" s="5" customFormat="1" x14ac:dyDescent="0.25">
      <c r="A381" s="5" t="s">
        <v>106</v>
      </c>
      <c r="B381" s="5" t="s">
        <v>107</v>
      </c>
      <c r="C381" s="5" t="s">
        <v>129</v>
      </c>
      <c r="D381" s="5" t="s">
        <v>491</v>
      </c>
      <c r="F381" s="5" t="s">
        <v>475</v>
      </c>
    </row>
    <row r="382" spans="1:6" s="5" customFormat="1" x14ac:dyDescent="0.25">
      <c r="A382" s="5" t="s">
        <v>106</v>
      </c>
      <c r="B382" s="5" t="s">
        <v>107</v>
      </c>
      <c r="C382" s="5" t="s">
        <v>129</v>
      </c>
      <c r="D382" s="5" t="s">
        <v>492</v>
      </c>
      <c r="F382" s="5" t="s">
        <v>475</v>
      </c>
    </row>
    <row r="383" spans="1:6" s="5" customFormat="1" x14ac:dyDescent="0.25">
      <c r="A383" s="5" t="s">
        <v>106</v>
      </c>
      <c r="B383" s="5" t="s">
        <v>107</v>
      </c>
      <c r="C383" s="5" t="s">
        <v>129</v>
      </c>
      <c r="D383" s="5" t="s">
        <v>493</v>
      </c>
      <c r="F383" s="5" t="s">
        <v>475</v>
      </c>
    </row>
    <row r="384" spans="1:6" s="5" customFormat="1" x14ac:dyDescent="0.25">
      <c r="A384" s="5" t="s">
        <v>106</v>
      </c>
      <c r="B384" s="5" t="s">
        <v>107</v>
      </c>
      <c r="C384" s="5" t="s">
        <v>129</v>
      </c>
      <c r="D384" s="5" t="s">
        <v>494</v>
      </c>
      <c r="F384" s="5" t="s">
        <v>475</v>
      </c>
    </row>
    <row r="389" spans="1:6" s="4" customFormat="1" x14ac:dyDescent="0.25">
      <c r="A389" s="4" t="s">
        <v>136</v>
      </c>
      <c r="B389" s="4" t="s">
        <v>137</v>
      </c>
      <c r="C389" s="4" t="s">
        <v>495</v>
      </c>
      <c r="F389" s="4" t="s">
        <v>29</v>
      </c>
    </row>
    <row r="390" spans="1:6" s="4" customFormat="1" x14ac:dyDescent="0.25">
      <c r="A390" s="4" t="s">
        <v>136</v>
      </c>
      <c r="B390" s="4" t="s">
        <v>137</v>
      </c>
      <c r="C390" s="4" t="s">
        <v>496</v>
      </c>
      <c r="F390" s="4" t="s">
        <v>29</v>
      </c>
    </row>
    <row r="391" spans="1:6" s="4" customFormat="1" x14ac:dyDescent="0.25">
      <c r="A391" s="4" t="s">
        <v>136</v>
      </c>
      <c r="B391" s="4" t="s">
        <v>137</v>
      </c>
      <c r="C391" s="4" t="s">
        <v>497</v>
      </c>
      <c r="F391" s="4" t="s">
        <v>29</v>
      </c>
    </row>
    <row r="392" spans="1:6" s="4" customFormat="1" x14ac:dyDescent="0.25">
      <c r="A392" s="4" t="s">
        <v>136</v>
      </c>
      <c r="B392" s="4" t="s">
        <v>137</v>
      </c>
      <c r="C392" s="4" t="s">
        <v>140</v>
      </c>
      <c r="F392" s="4" t="s">
        <v>29</v>
      </c>
    </row>
    <row r="393" spans="1:6" s="4" customFormat="1" x14ac:dyDescent="0.25">
      <c r="A393" s="4" t="s">
        <v>136</v>
      </c>
      <c r="B393" s="4" t="s">
        <v>137</v>
      </c>
      <c r="C393" s="4" t="s">
        <v>498</v>
      </c>
      <c r="F393" s="4" t="s">
        <v>29</v>
      </c>
    </row>
    <row r="394" spans="1:6" s="4" customFormat="1" x14ac:dyDescent="0.25">
      <c r="A394" s="4" t="s">
        <v>136</v>
      </c>
      <c r="B394" s="4" t="s">
        <v>137</v>
      </c>
      <c r="C394" s="4" t="s">
        <v>142</v>
      </c>
      <c r="F394" s="4" t="s">
        <v>29</v>
      </c>
    </row>
    <row r="395" spans="1:6" s="4" customFormat="1" x14ac:dyDescent="0.25">
      <c r="A395" s="4" t="s">
        <v>136</v>
      </c>
      <c r="B395" s="4" t="s">
        <v>137</v>
      </c>
      <c r="C395" s="4" t="s">
        <v>143</v>
      </c>
      <c r="F395" s="4" t="s">
        <v>29</v>
      </c>
    </row>
    <row r="396" spans="1:6" s="4" customFormat="1" x14ac:dyDescent="0.25">
      <c r="A396" s="4" t="s">
        <v>136</v>
      </c>
      <c r="B396" s="4" t="s">
        <v>137</v>
      </c>
      <c r="C396" s="4" t="s">
        <v>499</v>
      </c>
      <c r="F396" s="4" t="s">
        <v>29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Indicators</vt:lpstr>
      <vt:lpstr>Metadata</vt:lpstr>
      <vt:lpstr>Sheet1</vt:lpstr>
      <vt:lpstr>Indicators!Print_Area</vt:lpstr>
      <vt:lpstr>Metadata!Print_Area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uhuruadmin</dc:creator>
  <cp:lastModifiedBy>OCHA User</cp:lastModifiedBy>
  <cp:revision/>
  <cp:lastPrinted>2015-06-05T10:33:26Z</cp:lastPrinted>
  <dcterms:created xsi:type="dcterms:W3CDTF">2015-04-20T13:33:41Z</dcterms:created>
  <dcterms:modified xsi:type="dcterms:W3CDTF">2015-06-08T14:51:42Z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30336e22-5d81-4053-91ff-4698eebeaaaf</vt:lpwstr>
  </property>
</Properties>
</file>