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Users/efwar/Downloads/"/>
    </mc:Choice>
  </mc:AlternateContent>
  <xr:revisionPtr revIDLastSave="0" documentId="13_ncr:1_{40C82554-DAEC-7647-A0E6-7285E57D7663}" xr6:coauthVersionLast="47" xr6:coauthVersionMax="47" xr10:uidLastSave="{00000000-0000-0000-0000-000000000000}"/>
  <bookViews>
    <workbookView xWindow="1000" yWindow="760" windowWidth="29240" windowHeight="16820" xr2:uid="{01EF435A-ED46-5743-86D8-AA8A798CD7E6}"/>
  </bookViews>
  <sheets>
    <sheet name="Index" sheetId="1" r:id="rId1"/>
    <sheet name="1.1" sheetId="2" r:id="rId2"/>
    <sheet name="1.2" sheetId="3" r:id="rId3"/>
    <sheet name="1.3" sheetId="4" r:id="rId4"/>
    <sheet name="2.1" sheetId="5" r:id="rId5"/>
    <sheet name="2.2" sheetId="6" r:id="rId6"/>
    <sheet name="2.3" sheetId="7" r:id="rId7"/>
    <sheet name="2.4" sheetId="8" r:id="rId8"/>
    <sheet name="3.1" sheetId="9" r:id="rId9"/>
    <sheet name="3.2" sheetId="10" r:id="rId10"/>
    <sheet name="4.1" sheetId="11" r:id="rId11"/>
    <sheet name="4.2" sheetId="12" r:id="rId12"/>
    <sheet name="4.3" sheetId="13"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3" l="1"/>
  <c r="D6" i="3"/>
  <c r="D7" i="3"/>
  <c r="D8" i="3"/>
  <c r="D9" i="3"/>
  <c r="D10" i="3"/>
  <c r="D11" i="3"/>
  <c r="D4" i="3"/>
</calcChain>
</file>

<file path=xl/sharedStrings.xml><?xml version="1.0" encoding="utf-8"?>
<sst xmlns="http://schemas.openxmlformats.org/spreadsheetml/2006/main" count="452" uniqueCount="188">
  <si>
    <t>Global Humanitarian Overview 2022</t>
  </si>
  <si>
    <t>Dataset: UN Office for the Coordination of Humanitarian Affairs. All the data is public and suitable to use. All charts are under strict embargo until 2 December 06:00 CET.</t>
  </si>
  <si>
    <t>Tab</t>
  </si>
  <si>
    <r>
      <t xml:space="preserve">Article
</t>
    </r>
    <r>
      <rPr>
        <sz val="10"/>
        <color theme="1"/>
        <rFont val="Arial"/>
        <family val="2"/>
      </rPr>
      <t>Available on 2 December 06:00 CET</t>
    </r>
  </si>
  <si>
    <r>
      <t xml:space="preserve">Article URL
</t>
    </r>
    <r>
      <rPr>
        <sz val="10"/>
        <color theme="1"/>
        <rFont val="Arial"/>
        <family val="2"/>
      </rPr>
      <t>Available on 2 December 06:00 CET</t>
    </r>
  </si>
  <si>
    <t>Chart title</t>
  </si>
  <si>
    <r>
      <t xml:space="preserve">Embed code 
</t>
    </r>
    <r>
      <rPr>
        <sz val="10"/>
        <color theme="1"/>
        <rFont val="Arial"/>
        <family val="2"/>
      </rPr>
      <t>Best viewed at 900px width</t>
    </r>
  </si>
  <si>
    <t>Source</t>
  </si>
  <si>
    <t>Original dataset</t>
  </si>
  <si>
    <t>Inter-Agency Coordinated Appeals: Results from 2021</t>
  </si>
  <si>
    <t>https://gho.unocha.org/appeals/inter-agency-coordinated-appeals-results-2021</t>
  </si>
  <si>
    <t>Country</t>
  </si>
  <si>
    <t>Type</t>
  </si>
  <si>
    <t>People in need</t>
  </si>
  <si>
    <t>People targeted</t>
  </si>
  <si>
    <t>Requirements (US$)</t>
  </si>
  <si>
    <t>Funding (US$)</t>
  </si>
  <si>
    <t>HRP</t>
  </si>
  <si>
    <t>FA</t>
  </si>
  <si>
    <t>ERP</t>
  </si>
  <si>
    <t>Burundi ^Regional^</t>
  </si>
  <si>
    <t>RRP</t>
  </si>
  <si>
    <t>DRC ^Regional^</t>
  </si>
  <si>
    <t>Horn of Africa ^Regional^</t>
  </si>
  <si>
    <t>MRP</t>
  </si>
  <si>
    <t>Rohingya ^Bangladesh^</t>
  </si>
  <si>
    <t>JRP</t>
  </si>
  <si>
    <t>South Sudan ^Regional^</t>
  </si>
  <si>
    <t>Syria ^Regional^</t>
  </si>
  <si>
    <t>3RP</t>
  </si>
  <si>
    <t>Venezuela ^Regional^</t>
  </si>
  <si>
    <t>RMRP</t>
  </si>
  <si>
    <t>Afghanistan</t>
  </si>
  <si>
    <t>Burkina Faso</t>
  </si>
  <si>
    <t>Burundi</t>
  </si>
  <si>
    <t>Cameroon</t>
  </si>
  <si>
    <t>CAR</t>
  </si>
  <si>
    <t>Chad</t>
  </si>
  <si>
    <t>Colombia</t>
  </si>
  <si>
    <t>DRC</t>
  </si>
  <si>
    <t>El Salvador</t>
  </si>
  <si>
    <t>Ethiopia</t>
  </si>
  <si>
    <t>Guatemala</t>
  </si>
  <si>
    <t>Haiti</t>
  </si>
  <si>
    <t>Honduras</t>
  </si>
  <si>
    <t>Iraq</t>
  </si>
  <si>
    <t>Libya</t>
  </si>
  <si>
    <t>Mali</t>
  </si>
  <si>
    <t>Mozambique</t>
  </si>
  <si>
    <t>Myanmar</t>
  </si>
  <si>
    <t>Niger</t>
  </si>
  <si>
    <t>Nigeria</t>
  </si>
  <si>
    <t>oPt</t>
  </si>
  <si>
    <t>Pakistan</t>
  </si>
  <si>
    <t>Somalia</t>
  </si>
  <si>
    <t>South Sudan</t>
  </si>
  <si>
    <t>Sudan</t>
  </si>
  <si>
    <t>Syria</t>
  </si>
  <si>
    <t>Ukraine</t>
  </si>
  <si>
    <t>Venezuela</t>
  </si>
  <si>
    <t>Yemen</t>
  </si>
  <si>
    <t>Zimbabwe</t>
  </si>
  <si>
    <t>Ethiopia ^Northern Ethiopia^</t>
  </si>
  <si>
    <t>Kenya</t>
  </si>
  <si>
    <t>Madagascar</t>
  </si>
  <si>
    <t>Humanitarian Insight</t>
  </si>
  <si>
    <t>https://hum-insight.info/</t>
  </si>
  <si>
    <t>Section two: Inter-Agency Appeals</t>
  </si>
  <si>
    <t>&lt;iframe title="Funding gap (2014-2021)" aria-label="Interactive line chart" id="datawrapper-chart-HFzbc" src="https://datawrapper.dwcdn.net/HFzbc/14/" scrolling="no" frameborder="0" style="width: 0; min-width: 100% !important; border: none;" height="500"&gt;&lt;/iframe&gt;&lt;script type="text/javascript"&gt;!function(){"use strict";window.addEventListener("message",(function(e){if(void 0!==e.data["datawrapper-height"]){var t=document.querySelectorAll("iframe");for(var a in e.data["datawrapper-height"])for(var r=0;r&lt;t.length;r++){if(t[r].contentWindow===e.source)t[r].style.height=e.data["datawrapper-height"][a]+"px"}}}))}();&lt;/script&gt;</t>
  </si>
  <si>
    <t>Financial Tracking Service</t>
  </si>
  <si>
    <t>&lt;iframe title="Inter-Agency Coordinated Appeals: Results from 2021" aria-label="table" id="datawrapper-chart-Yt0lG" src="https://datawrapper.dwcdn.net/Yt0lG/11/" scrolling="no" frameborder="0" style="width: 0; min-width: 100% !important; border: none;" height="1460"&gt;&lt;/iframe&gt;&lt;script type="text/javascript"&gt;!function(){"use strict";window.addEventListener("message",(function(e){if(void 0!==e.data["datawrapper-height"]){var t=document.querySelectorAll("iframe");for(var a in e.data["datawrapper-height"])for(var r=0;r&lt;t.length;r++){if(t[r].contentWindow===e.source)t[r].style.height=e.data["datawrapper-height"][a]+"px"}}}))}();&lt;/script&gt;</t>
  </si>
  <si>
    <t>https://fts.unocha.org/</t>
  </si>
  <si>
    <t>Year</t>
  </si>
  <si>
    <t>Other humanitarian funding (US$)</t>
  </si>
  <si>
    <t>&lt;iframe title="GHO coverage: Monthly evolution (2019 - 2021)" aria-label="Interactive line chart" id="datawrapper-chart-WVUwZ" src="https://datawrapper.dwcdn.net/WVUwZ/5/" scrolling="no" frameborder="0" style="width: 0; min-width: 100% !important; border: none;" height="400"&gt;&lt;/iframe&gt;&lt;script type="text/javascript"&gt;!function(){"use strict";window.addEventListener("message",(function(e){if(void 0!==e.data["datawrapper-height"]){var t=document.querySelectorAll("iframe");for(var a in e.data["datawrapper-height"])for(var r=0;r&lt;t.length;r++){if(t[r].contentWindow===e.source)t[r].style.height=e.data["datawrapper-height"][a]+"px"}}}))}();&lt;/script&gt;</t>
  </si>
  <si>
    <t>January</t>
  </si>
  <si>
    <t>February</t>
  </si>
  <si>
    <t>March</t>
  </si>
  <si>
    <t>April</t>
  </si>
  <si>
    <t>May</t>
  </si>
  <si>
    <t>June</t>
  </si>
  <si>
    <t>July</t>
  </si>
  <si>
    <t>August</t>
  </si>
  <si>
    <t>September</t>
  </si>
  <si>
    <t>October</t>
  </si>
  <si>
    <t>November</t>
  </si>
  <si>
    <t>December</t>
  </si>
  <si>
    <t>-</t>
  </si>
  <si>
    <t>Inter-Agency Coordinated Appeals: Overview for 2022</t>
  </si>
  <si>
    <t>https://gho.unocha.org/appeals/inter-agency-coordinated-appeals-overview-2022</t>
  </si>
  <si>
    <t>Appeal</t>
  </si>
  <si>
    <t>Afghanistan ^Regional^</t>
  </si>
  <si>
    <t>Horn of Africa and Yemen ^Regional^</t>
  </si>
  <si>
    <t>Lebanon</t>
  </si>
  <si>
    <t>&lt;iframe title="Inter-Agency Coordinated Appeals for 2022" aria-label="table" id="datawrapper-chart-8wGz5" src="https://datawrapper.dwcdn.net/8wGz5/6/" scrolling="no" frameborder="0" style="width: 0; min-width: 100% !important; border: none;" height="1034"&gt;&lt;/iframe&gt;&lt;script type="text/javascript"&gt;!function(){"use strict";window.addEventListener("message",(function(e){if(void 0!==e.data["datawrapper-height"]){var t=document.querySelectorAll("iframe");for(var a in e.data["datawrapper-height"])for(var r=0;r&lt;t.length;r++){if(t[r].contentWindow===e.source)t[r].style.height=e.data["datawrapper-height"][a]+"px"}}}))}();&lt;/script&gt;</t>
  </si>
  <si>
    <t>Evolution of People in Need (2015-2022)</t>
  </si>
  <si>
    <t>https://hum-insight.info</t>
  </si>
  <si>
    <t>&lt;iframe title="Evolution of People in Need (2015-2022)" aria-label="Interactive line chart" id="datawrapper-chart-D249G" src="https://datawrapper.dwcdn.net/D249G/8/" scrolling="no" frameborder="0" style="width: 0; min-width: 100% !important; border: none;" height="500"&gt;&lt;/iframe&gt;&lt;script type="text/javascript"&gt;!function(){"use strict";window.addEventListener("message",(function(e){if(void 0!==e.data["datawrapper-height"]){var t=document.querySelectorAll("iframe");for(var a in e.data["datawrapper-height"])for(var r=0;r&lt;t.length;r++){if(t[r].contentWindow===e.source)t[r].style.height=e.data["datawrapper-height"][a]+"px"}}}))}();&lt;/script&gt;</t>
  </si>
  <si>
    <t>https://fts.unocha.org/appeals/overview/2021</t>
  </si>
  <si>
    <t>&lt;iframe title="Evolution of appeals by size of requirements" aria-label="Interactive area chart" id="datawrapper-chart-wkSxd" src="https://datawrapper.dwcdn.net/wkSxd/7/" scrolling="no" frameborder="0" style="width: 0; min-width: 100% !important; border: none;" height="500"&gt;&lt;/iframe&gt;&lt;script type="text/javascript"&gt;!function(){"use strict";window.addEventListener("message",(function(e){if(void 0!==e.data["datawrapper-height"]){var t=document.querySelectorAll("iframe");for(var a in e.data["datawrapper-height"])for(var r=0;r&lt;t.length;r++){if(t[r].contentWindow===e.source)t[r].style.height=e.data["datawrapper-height"][a]+"px"}}}))}();&lt;/script&gt;</t>
  </si>
  <si>
    <t>&lt;iframe title="Inter-Agency Coordinated Appeals: Overview per region" aria-label="table" id="datawrapper-chart-DTi2I" src="https://datawrapper.dwcdn.net/DTi2I/5/" scrolling="no" frameborder="0" style="width: 0; min-width: 100% !important; border: none;" height="390"&gt;&lt;/iframe&gt;&lt;script type="text/javascript"&gt;!function(){"use strict";window.addEventListener("message",(function(e){if(void 0!==e.data["datawrapper-height"]){var t=document.querySelectorAll("iframe");for(var a in e.data["datawrapper-height"])for(var r=0;r&lt;t.length;r++){if(t[r].contentWindow===e.source)t[r].style.height=e.data["datawrapper-height"][a]+"px"}}}))}();&lt;/script&gt;</t>
  </si>
  <si>
    <t>https://fts.unocha.org/appeals/overview/2022</t>
  </si>
  <si>
    <t>Region</t>
  </si>
  <si>
    <t>Appeals</t>
  </si>
  <si>
    <t>Asia and the Pacific</t>
  </si>
  <si>
    <t>Eastern Europe</t>
  </si>
  <si>
    <t>East and Southern Africa</t>
  </si>
  <si>
    <t>Latin America and the Caribbean</t>
  </si>
  <si>
    <t>Middle East and North Africa</t>
  </si>
  <si>
    <t>West and Central Africa</t>
  </si>
  <si>
    <t>Regional Appeals</t>
  </si>
  <si>
    <t>Inter-Agency Coordinated Appeals: Consequences of Underfunding</t>
  </si>
  <si>
    <t>https://gho.unocha.org/appeals/inter-agency-coordinated-appeals-consequences-underfunding</t>
  </si>
  <si>
    <t>&lt;iframe title="Afghanistan: Evolution of funding (Copy)" aria-label="Interactive line chart" id="datawrapper-chart-AkQD2" src="https://datawrapper.dwcdn.net/AkQD2/4/" scrolling="no" frameborder="0" style="width: 0; min-width: 100% !important; border: none;" height="500"&gt;&lt;/iframe&gt;&lt;script type="text/javascript"&gt;!function(){"use strict";window.addEventListener("message",(function(e){if(void 0!==e.data["datawrapper-height"]){var t=document.querySelectorAll("iframe");for(var a in e.data["datawrapper-height"])for(var r=0;r&lt;t.length;r++){if(t[r].contentWindow===e.source)t[r].style.height=e.data["datawrapper-height"][a]+"px"}}}))}();&lt;/script&gt;</t>
  </si>
  <si>
    <t xml:space="preserve">Afghanistan: Evolution of funding </t>
  </si>
  <si>
    <t>Month </t>
  </si>
  <si>
    <t>  Requirements  (US$)</t>
  </si>
  <si>
    <t>January </t>
  </si>
  <si>
    <t>Most underfunded HRPs (2021)</t>
  </si>
  <si>
    <t>&lt;iframe title="Most underfunded HRPs (2021)" aria-label="table" id="datawrapper-chart-dq8UB" src="https://datawrapper.dwcdn.net/dq8UB/2/" scrolling="no" frameborder="0" style="width: 0; min-width: 100% !important; border: none;" height="528"&gt;&lt;/iframe&gt;&lt;script type="text/javascript"&gt;!function(){"use strict";window.addEventListener("message",(function(e){if(void 0!==e.data["datawrapper-height"]){var t=document.querySelectorAll("iframe");for(var a in e.data["datawrapper-height"])for(var r=0;r&lt;t.length;r++){if(t[r].contentWindow===e.source)t[r].style.height=e.data["datawrapper-height"][a]+"px"}}}))}();&lt;/script&gt;</t>
  </si>
  <si>
    <t>Funding gap (2014-2021)</t>
  </si>
  <si>
    <t>Section three: Delivering Better</t>
  </si>
  <si>
    <t>Pooled Funds and Humanitarian Emergencies</t>
  </si>
  <si>
    <t>https://gho.unocha.org/delivering-better/pooled-funds-and-humanitarian-emergencies</t>
  </si>
  <si>
    <t>&lt;iframe title="Allocations of Pooled Funds per country" aria-label="table" id="datawrapper-chart-67DXV" src="https://datawrapper.dwcdn.net/67DXV/4/" scrolling="no" frameborder="0" style="width: 0; min-width: 100% !important; border: none;" height="641"&gt;&lt;/iframe&gt;&lt;script type="text/javascript"&gt;!function(){"use strict";window.addEventListener("message",(function(e){if(void 0!==e.data["datawrapper-height"]){var t=document.querySelectorAll("iframe");for(var a in e.data["datawrapper-height"])for(var r=0;r&lt;t.length;r++){if(t[r].contentWindow===e.source)t[r].style.height=e.data["datawrapper-height"][a]+"px"}}}))}();&lt;/script&gt;</t>
  </si>
  <si>
    <t>http://pfbi.unocha.org</t>
  </si>
  <si>
    <t>Pooled Funds Data Hub</t>
  </si>
  <si>
    <t>Total</t>
  </si>
  <si>
    <t>CERF</t>
  </si>
  <si>
    <t>CBPFs</t>
  </si>
  <si>
    <t>Global</t>
  </si>
  <si>
    <t>Angola</t>
  </si>
  <si>
    <t>Armenia</t>
  </si>
  <si>
    <t>Azerbaijan</t>
  </si>
  <si>
    <t>Bangladesh</t>
  </si>
  <si>
    <t>Equatorial Guinea</t>
  </si>
  <si>
    <t>Fiji</t>
  </si>
  <si>
    <t>Guinea</t>
  </si>
  <si>
    <t>Jordan</t>
  </si>
  <si>
    <t>Nepal</t>
  </si>
  <si>
    <t>St. Vincent and the Grenadines</t>
  </si>
  <si>
    <t>Syria Cross-border</t>
  </si>
  <si>
    <t>&lt;iframe title="Top contributions to Pooled Funds" aria-label="table" id="datawrapper-chart-3kzRS" src="https://datawrapper.dwcdn.net/3kzRS/5/" scrolling="no" frameborder="0" style="width: 0; min-width: 100% !important; border: none;" height="528"&gt;&lt;/iframe&gt;&lt;script type="text/javascript"&gt;!function(){"use strict";window.addEventListener("message",(function(e){if(void 0!==e.data["datawrapper-height"]){var t=document.querySelectorAll("iframe");for(var a in e.data["datawrapper-height"])for(var r=0;r&lt;t.length;r++){if(t[r].contentWindow===e.source)t[r].style.height=e.data["datawrapper-height"][a]+"px"}}}))}();&lt;/script&gt;</t>
  </si>
  <si>
    <t>Top contributions to Pooled Funds</t>
  </si>
  <si>
    <t>Allocations by Gender and Age Marker</t>
  </si>
  <si>
    <t>&lt;iframe title="Allocations by Gender and Age Marker" aria-label="table" id="datawrapper-chart-HuBry" src="https://datawrapper.dwcdn.net/HuBry/2/" scrolling="no" frameborder="0" style="width: 0; min-width: 100% !important; border: none;" height="468"&gt;&lt;/iframe&gt;&lt;script type="text/javascript"&gt;!function(){"use strict";window.addEventListener("message",(function(e){if(void 0!==e.data["datawrapper-height"]){var t=document.querySelectorAll("iframe");for(var a in e.data["datawrapper-height"])for(var r=0;r&lt;t.length;r++){if(t[r].contentWindow===e.source)t[r].style.height=e.data["datawrapper-height"][a]+"px"}}}))}();&lt;/script&gt;</t>
  </si>
  <si>
    <t>Germany</t>
  </si>
  <si>
    <t>United Kingdom</t>
  </si>
  <si>
    <t>Netherlands</t>
  </si>
  <si>
    <t>Sweden</t>
  </si>
  <si>
    <t>Norway</t>
  </si>
  <si>
    <t>Belgium</t>
  </si>
  <si>
    <t>Canada</t>
  </si>
  <si>
    <t>Denmark</t>
  </si>
  <si>
    <t>Ireland</t>
  </si>
  <si>
    <t>Switzerland</t>
  </si>
  <si>
    <t>Gender and Age Marker</t>
  </si>
  <si>
    <t>GAM Code 4</t>
  </si>
  <si>
    <t>^Likely to contribute to gender equality, including across age groups^</t>
  </si>
  <si>
    <t>GAM Code 3</t>
  </si>
  <si>
    <t>^Likely to contribute to gender equality, but without attention to age groups^</t>
  </si>
  <si>
    <t>GAM Code 2</t>
  </si>
  <si>
    <t>^Unlikely to contribute to gender equality (no gender equality measure but includes age consideration)^</t>
  </si>
  <si>
    <t>GAM Code 1</t>
  </si>
  <si>
    <t>^Unlikely to contribute to gender equality (no gender equality measure and no age consideration)^</t>
  </si>
  <si>
    <t>GAM Code 0</t>
  </si>
  <si>
    <t>^Does not systematically link programming actions^</t>
  </si>
  <si>
    <t>Data as of 20 November 2021</t>
  </si>
  <si>
    <t>Coverage (%)</t>
  </si>
  <si>
    <r>
      <rPr>
        <b/>
        <sz val="9"/>
        <color rgb="FF000000"/>
        <rFont val="Arial"/>
        <family val="2"/>
      </rPr>
      <t xml:space="preserve">Note: </t>
    </r>
    <r>
      <rPr>
        <sz val="9"/>
        <color rgb="FF000000"/>
        <rFont val="Arial"/>
        <family val="2"/>
      </rPr>
      <t>Financial requirements, people in need and people targeted include all HRPs, RRPs' components of countries without HRPs, and other appeals. Changes to the population figures and financial requirements for the RRPs have occurred because of the overlap with HRPs. The regional appeals components included are as follows: Afghanistan RRP, Syria 3RP and Venezuela RMRP: fully included. DRC RRP: Angola, Republic of Congo, Rwanda, Tanzania, Uganda, Zambia components included. Burundi excluded. South Sudan RRP: Kenya, Uganda and Ethiopia components included, DRC and Sudan excluded. Regional Migrant Response Plan for the Horn of Africa and Yemen: Ethiopia and Djibouti included, Somalia partly included, Yemen excluded. The full figures of the RRPs can be found on their respective pages in the GHO 2021, and in Humanitarian Insight. The HRPs for El Salvador, Guatemala, Honduras and Madagascar are part of multi-year plans covering 2021 and 2022. Six countries having an HRP also released a separate plan: Afghanistan, Haiti, Honduras, oPt, Myanmar, and Ethiopia. The population figures for the Afghanistan, Haiti, Honduras and oPt Flash Appeals and for Myanmar's Interim Emergency Response Plan were reduced to avoid overlaps with each country's HRP figures. The full population figures of these plans can be found on their respective pages in Humanitarian Insight.</t>
    </r>
  </si>
  <si>
    <t>Inter-Agency Coordinated Appeals: Funding gap (2014-2021)</t>
  </si>
  <si>
    <t>All requirements and funding between 2014 and 2020 are as of end-year. Requirements and funding for 2021 as of 20 November.</t>
  </si>
  <si>
    <t>Inter-Agency Coordinated Appeals: Monthly evolution of funding coverage (2019 - 2021)</t>
  </si>
  <si>
    <t>Monthly evolution of funding coverage (2019 - 2021)</t>
  </si>
  <si>
    <t>Data as of 20 November 2021. Showing percentage.</t>
  </si>
  <si>
    <t>Month</t>
  </si>
  <si>
    <t>n/a</t>
  </si>
  <si>
    <t>Requirements for Medium Appeals (between 0.5 and 1 billion)</t>
  </si>
  <si>
    <t>Requirements for Small Appeals (below 0.5 billion)</t>
  </si>
  <si>
    <t>Requirements for Large Appeals (above 1 billion)</t>
  </si>
  <si>
    <t>Inter-Agency Coordinated Appeals: Overview for 2022, per region</t>
  </si>
  <si>
    <t>Allocations of Pooled Funds per country (2021)</t>
  </si>
  <si>
    <t>Data as of 30 October 2021</t>
  </si>
  <si>
    <t>Top contributions to Pooled Funds (2021)</t>
  </si>
  <si>
    <t>Allocations by Gender and Age Marker (2021)</t>
  </si>
  <si>
    <t>Afghanistan: Evolution of funding (2021)</t>
  </si>
  <si>
    <t>Inter-Agency Coordinated Appeals: Overview per region (2022)</t>
  </si>
  <si>
    <t>Evolution of appeals by size of requirements (2016-2022)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</si>
</sst>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_ ;_ * \-#,##0_ ;_ * &quot;-&quot;??_ ;_ @_ "/>
  </numFmts>
  <fonts count="19" x14ac:knownFonts="1">
    <font>
      <sz val="12"/>
      <color theme="1"/>
      <name val="Calibri"/>
      <family val="2"/>
      <scheme val="minor"/>
    </font>
    <font>
      <b/>
      <sz val="14"/>
      <color theme="1"/>
      <name val="Arial"/>
      <family val="2"/>
    </font>
    <font>
      <sz val="10"/>
      <color theme="1"/>
      <name val="Arial"/>
      <family val="2"/>
    </font>
    <font>
      <i/>
      <sz val="10"/>
      <color theme="1"/>
      <name val="Arial"/>
      <family val="2"/>
    </font>
    <font>
      <b/>
      <sz val="10"/>
      <color theme="1"/>
      <name val="Arial"/>
      <family val="2"/>
    </font>
    <font>
      <u/>
      <sz val="12"/>
      <color theme="10"/>
      <name val="Calibri"/>
      <family val="2"/>
      <scheme val="minor"/>
    </font>
    <font>
      <sz val="10"/>
      <color rgb="FF000000"/>
      <name val="Helvetica Neue"/>
      <family val="2"/>
    </font>
    <font>
      <b/>
      <sz val="10"/>
      <color rgb="FF000000"/>
      <name val="Helvetica Neue"/>
      <family val="2"/>
    </font>
    <font>
      <sz val="8"/>
      <name val="Calibri"/>
      <family val="2"/>
      <scheme val="minor"/>
    </font>
    <font>
      <b/>
      <sz val="16"/>
      <color theme="1"/>
      <name val="Calibri"/>
      <family val="2"/>
      <scheme val="minor"/>
    </font>
    <font>
      <b/>
      <sz val="18"/>
      <color theme="1"/>
      <name val="Calibri"/>
      <family val="2"/>
      <scheme val="minor"/>
    </font>
    <font>
      <sz val="12"/>
      <color theme="1"/>
      <name val="Calibri"/>
      <family val="2"/>
      <scheme val="minor"/>
    </font>
    <font>
      <sz val="12"/>
      <color theme="1"/>
      <name val="Arial"/>
      <family val="2"/>
    </font>
    <font>
      <u/>
      <sz val="10"/>
      <color theme="10"/>
      <name val="Arial"/>
      <family val="2"/>
    </font>
    <font>
      <i/>
      <sz val="10"/>
      <color rgb="FF000000"/>
      <name val="Helvetica Neue"/>
      <family val="2"/>
    </font>
    <font>
      <sz val="10"/>
      <color rgb="FF000000"/>
      <name val="Arial"/>
      <family val="2"/>
    </font>
    <font>
      <sz val="9"/>
      <color rgb="FF000000"/>
      <name val="Arial"/>
      <family val="2"/>
    </font>
    <font>
      <b/>
      <sz val="9"/>
      <color rgb="FF000000"/>
      <name val="Arial"/>
      <family val="2"/>
    </font>
    <font>
      <b/>
      <sz val="10"/>
      <color rgb="FF000000"/>
      <name val="Arial"/>
      <family val="2"/>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4">
    <xf numFmtId="0" fontId="0" fillId="0" borderId="0"/>
    <xf numFmtId="0" fontId="5" fillId="0" borderId="0" applyNumberFormat="0" applyFill="0" applyBorder="0" applyAlignment="0" applyProtection="0"/>
    <xf numFmtId="43" fontId="11" fillId="0" borderId="0" applyFont="0" applyFill="0" applyBorder="0" applyAlignment="0" applyProtection="0"/>
    <xf numFmtId="9" fontId="11" fillId="0" borderId="0" applyFont="0" applyFill="0" applyBorder="0" applyAlignment="0" applyProtection="0"/>
  </cellStyleXfs>
  <cellXfs count="36">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2" borderId="0" xfId="0" applyFont="1" applyFill="1" applyAlignment="1">
      <alignment horizontal="left" vertical="center"/>
    </xf>
    <xf numFmtId="0" fontId="4" fillId="2" borderId="0" xfId="0" applyFont="1" applyFill="1" applyAlignment="1">
      <alignment vertical="center" wrapText="1"/>
    </xf>
    <xf numFmtId="0" fontId="4" fillId="2" borderId="0" xfId="0" applyFont="1" applyFill="1" applyAlignment="1">
      <alignment horizontal="left" vertical="center" wrapText="1"/>
    </xf>
    <xf numFmtId="0" fontId="0" fillId="0" borderId="0" xfId="0" applyAlignment="1"/>
    <xf numFmtId="0" fontId="5" fillId="0" borderId="0" xfId="1" applyAlignment="1"/>
    <xf numFmtId="0" fontId="9" fillId="0" borderId="0" xfId="0" applyFont="1" applyAlignment="1">
      <alignment vertical="center"/>
    </xf>
    <xf numFmtId="0" fontId="10" fillId="0" borderId="0" xfId="0" applyFont="1" applyAlignment="1">
      <alignment vertical="center"/>
    </xf>
    <xf numFmtId="0" fontId="2" fillId="0" borderId="0" xfId="0" applyFont="1" applyAlignment="1">
      <alignment horizontal="center" vertical="center"/>
    </xf>
    <xf numFmtId="0" fontId="13" fillId="0" borderId="0" xfId="1" applyFont="1" applyAlignment="1">
      <alignment vertical="center"/>
    </xf>
    <xf numFmtId="0" fontId="1" fillId="0" borderId="0" xfId="0" applyFont="1" applyAlignment="1">
      <alignment horizontal="left" vertical="center"/>
    </xf>
    <xf numFmtId="0" fontId="14"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7" fillId="0" borderId="0" xfId="0" applyFont="1" applyAlignment="1">
      <alignment horizontal="right" vertical="center"/>
    </xf>
    <xf numFmtId="164" fontId="6" fillId="0" borderId="0" xfId="2" applyNumberFormat="1" applyFont="1" applyAlignment="1">
      <alignment vertical="center"/>
    </xf>
    <xf numFmtId="0" fontId="15" fillId="0" borderId="0" xfId="0" applyFont="1" applyAlignment="1">
      <alignment vertical="center"/>
    </xf>
    <xf numFmtId="0" fontId="16" fillId="0" borderId="0" xfId="0" applyFont="1" applyAlignment="1">
      <alignment vertical="top" wrapText="1"/>
    </xf>
    <xf numFmtId="0" fontId="0" fillId="0" borderId="0" xfId="0" applyAlignment="1">
      <alignment vertical="top"/>
    </xf>
    <xf numFmtId="0" fontId="7" fillId="0" borderId="0" xfId="0" applyFont="1" applyAlignment="1">
      <alignment horizontal="left" vertical="center"/>
    </xf>
    <xf numFmtId="9" fontId="6" fillId="0" borderId="0" xfId="3" applyFont="1" applyAlignment="1">
      <alignment vertical="center"/>
    </xf>
    <xf numFmtId="0" fontId="18" fillId="0" borderId="0" xfId="0" applyFont="1" applyAlignment="1">
      <alignment vertical="center"/>
    </xf>
    <xf numFmtId="0" fontId="15" fillId="0" borderId="0" xfId="0" applyFont="1" applyAlignment="1">
      <alignment horizontal="right" vertical="center"/>
    </xf>
    <xf numFmtId="0" fontId="12" fillId="0" borderId="0" xfId="0" applyFont="1" applyAlignment="1">
      <alignment vertical="center"/>
    </xf>
    <xf numFmtId="164" fontId="15" fillId="0" borderId="0" xfId="2" applyNumberFormat="1" applyFont="1" applyAlignment="1">
      <alignment vertical="center"/>
    </xf>
    <xf numFmtId="0" fontId="7" fillId="0" borderId="0" xfId="0" applyFont="1" applyAlignment="1">
      <alignment horizontal="right" vertical="center" wrapText="1"/>
    </xf>
    <xf numFmtId="0" fontId="6" fillId="0" borderId="0" xfId="0" applyFont="1" applyAlignment="1">
      <alignment horizontal="left" vertical="center"/>
    </xf>
    <xf numFmtId="0" fontId="18" fillId="0" borderId="0" xfId="0" applyFont="1" applyAlignment="1">
      <alignment horizontal="right" vertical="center"/>
    </xf>
    <xf numFmtId="164" fontId="15" fillId="0" borderId="0" xfId="2" applyNumberFormat="1" applyFont="1" applyAlignment="1">
      <alignment horizontal="right" vertical="center"/>
    </xf>
    <xf numFmtId="0" fontId="6" fillId="0" borderId="0" xfId="0" applyFont="1" applyAlignment="1">
      <alignment vertical="center" wrapText="1"/>
    </xf>
    <xf numFmtId="0" fontId="2" fillId="0" borderId="0" xfId="0" applyFont="1" applyAlignment="1">
      <alignment horizontal="left" vertical="center"/>
    </xf>
    <xf numFmtId="164" fontId="6" fillId="0" borderId="0" xfId="2" applyNumberFormat="1" applyFont="1" applyAlignment="1">
      <alignment vertical="center"/>
    </xf>
  </cellXfs>
  <cellStyles count="4">
    <cellStyle name="Comma" xfId="2" builtinId="3"/>
    <cellStyle name="Hyperlink" xfId="1" builtinId="8"/>
    <cellStyle name="Normal" xfId="0" builtinId="0"/>
    <cellStyle name="Per 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ho.unocha.org/appeals/inter-agency-coordinated-appeals-overview-2022" TargetMode="External"/><Relationship Id="rId13" Type="http://schemas.openxmlformats.org/officeDocument/2006/relationships/hyperlink" Target="https://gho.unocha.org/appeals/inter-agency-coordinated-appeals-overview-2022" TargetMode="External"/><Relationship Id="rId18" Type="http://schemas.openxmlformats.org/officeDocument/2006/relationships/hyperlink" Target="https://gho.unocha.org/delivering-better/pooled-funds-and-humanitarian-emergencies" TargetMode="External"/><Relationship Id="rId3" Type="http://schemas.openxmlformats.org/officeDocument/2006/relationships/hyperlink" Target="https://hum-insight.info/" TargetMode="External"/><Relationship Id="rId7" Type="http://schemas.openxmlformats.org/officeDocument/2006/relationships/hyperlink" Target="https://fts.unocha.org/" TargetMode="External"/><Relationship Id="rId12" Type="http://schemas.openxmlformats.org/officeDocument/2006/relationships/hyperlink" Target="https://gho.unocha.org/appeals/inter-agency-coordinated-appeals-overview-2022" TargetMode="External"/><Relationship Id="rId17" Type="http://schemas.openxmlformats.org/officeDocument/2006/relationships/hyperlink" Target="https://gho.unocha.org/delivering-better/pooled-funds-and-humanitarian-emergencies" TargetMode="External"/><Relationship Id="rId2" Type="http://schemas.openxmlformats.org/officeDocument/2006/relationships/hyperlink" Target="https://www.datawrapper.de/_/Yt0lG/" TargetMode="External"/><Relationship Id="rId16" Type="http://schemas.openxmlformats.org/officeDocument/2006/relationships/hyperlink" Target="https://gho.unocha.org/delivering-better/pooled-funds-and-humanitarian-emergencies" TargetMode="External"/><Relationship Id="rId1" Type="http://schemas.openxmlformats.org/officeDocument/2006/relationships/hyperlink" Target="https://gho.unocha.org/appeals/inter-agency-coordinated-appeals-results-2021" TargetMode="External"/><Relationship Id="rId6" Type="http://schemas.openxmlformats.org/officeDocument/2006/relationships/hyperlink" Target="https://gho.unocha.org/appeals/inter-agency-coordinated-appeals-results-2021" TargetMode="External"/><Relationship Id="rId11" Type="http://schemas.openxmlformats.org/officeDocument/2006/relationships/hyperlink" Target="https://fts.unocha.org/appeals/overview/2022" TargetMode="External"/><Relationship Id="rId5" Type="http://schemas.openxmlformats.org/officeDocument/2006/relationships/hyperlink" Target="https://fts.unocha.org/" TargetMode="External"/><Relationship Id="rId15" Type="http://schemas.openxmlformats.org/officeDocument/2006/relationships/hyperlink" Target="https://gho.unocha.org/appeals/inter-agency-coordinated-appeals-consequences-underfunding" TargetMode="External"/><Relationship Id="rId10" Type="http://schemas.openxmlformats.org/officeDocument/2006/relationships/hyperlink" Target="https://gho.unocha.org/appeals/inter-agency-coordinated-appeals-overview-2022" TargetMode="External"/><Relationship Id="rId4" Type="http://schemas.openxmlformats.org/officeDocument/2006/relationships/hyperlink" Target="https://gho.unocha.org/appeals/inter-agency-coordinated-appeals-results-2021" TargetMode="External"/><Relationship Id="rId9" Type="http://schemas.openxmlformats.org/officeDocument/2006/relationships/hyperlink" Target="https://fts.unocha.org/" TargetMode="External"/><Relationship Id="rId14" Type="http://schemas.openxmlformats.org/officeDocument/2006/relationships/hyperlink" Target="https://gho.unocha.org/appeals/inter-agency-coordinated-appeals-consequences-underfund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A5F72-1987-E74B-97AE-46752022C401}">
  <dimension ref="A1:G46"/>
  <sheetViews>
    <sheetView tabSelected="1" zoomScale="99" workbookViewId="0"/>
  </sheetViews>
  <sheetFormatPr baseColWidth="10" defaultRowHeight="16" x14ac:dyDescent="0.2"/>
  <cols>
    <col min="1" max="1" width="6.83203125" customWidth="1"/>
    <col min="2" max="2" width="66.33203125" customWidth="1"/>
    <col min="3" max="3" width="36.5" customWidth="1"/>
    <col min="4" max="4" width="46" customWidth="1"/>
    <col min="5" max="5" width="27.6640625" customWidth="1"/>
    <col min="6" max="6" width="29.83203125" customWidth="1"/>
    <col min="7" max="7" width="40" customWidth="1"/>
  </cols>
  <sheetData>
    <row r="1" spans="1:7" ht="46" customHeight="1" x14ac:dyDescent="0.2">
      <c r="A1" s="1" t="s">
        <v>0</v>
      </c>
      <c r="B1" s="2"/>
      <c r="C1" s="2"/>
      <c r="D1" s="2"/>
      <c r="E1" s="2"/>
      <c r="F1" s="2"/>
      <c r="G1" s="2"/>
    </row>
    <row r="2" spans="1:7" ht="39" customHeight="1" x14ac:dyDescent="0.2">
      <c r="A2" s="2" t="s">
        <v>67</v>
      </c>
      <c r="B2" s="2"/>
      <c r="C2" s="2"/>
      <c r="D2" s="2"/>
      <c r="E2" s="2"/>
      <c r="F2" s="2"/>
      <c r="G2" s="2"/>
    </row>
    <row r="3" spans="1:7" ht="44" customHeight="1" x14ac:dyDescent="0.2">
      <c r="A3" s="3" t="s">
        <v>1</v>
      </c>
      <c r="B3" s="2"/>
      <c r="C3" s="2"/>
      <c r="D3" s="2"/>
      <c r="E3" s="2"/>
      <c r="F3" s="2"/>
      <c r="G3" s="2"/>
    </row>
    <row r="4" spans="1:7" x14ac:dyDescent="0.2">
      <c r="A4" s="2"/>
      <c r="B4" s="2"/>
      <c r="C4" s="2"/>
      <c r="D4" s="2"/>
      <c r="E4" s="2"/>
      <c r="F4" s="2"/>
      <c r="G4" s="2"/>
    </row>
    <row r="5" spans="1:7" ht="70" x14ac:dyDescent="0.2">
      <c r="A5" s="4" t="s">
        <v>2</v>
      </c>
      <c r="B5" s="5" t="s">
        <v>3</v>
      </c>
      <c r="C5" s="5" t="s">
        <v>4</v>
      </c>
      <c r="D5" s="4" t="s">
        <v>5</v>
      </c>
      <c r="E5" s="6" t="s">
        <v>6</v>
      </c>
      <c r="F5" s="4" t="s">
        <v>7</v>
      </c>
      <c r="G5" s="4" t="s">
        <v>8</v>
      </c>
    </row>
    <row r="6" spans="1:7" ht="34" customHeight="1" x14ac:dyDescent="0.2">
      <c r="A6" s="11">
        <v>1.1000000000000001</v>
      </c>
      <c r="B6" s="2" t="s">
        <v>9</v>
      </c>
      <c r="C6" s="2" t="s">
        <v>10</v>
      </c>
      <c r="D6" s="2" t="s">
        <v>9</v>
      </c>
      <c r="E6" s="2" t="s">
        <v>70</v>
      </c>
      <c r="F6" s="2" t="s">
        <v>65</v>
      </c>
      <c r="G6" s="2" t="s">
        <v>66</v>
      </c>
    </row>
    <row r="7" spans="1:7" ht="34" customHeight="1" x14ac:dyDescent="0.2">
      <c r="A7" s="11">
        <v>1.2</v>
      </c>
      <c r="B7" s="2" t="s">
        <v>9</v>
      </c>
      <c r="C7" s="2" t="s">
        <v>10</v>
      </c>
      <c r="D7" s="2" t="s">
        <v>120</v>
      </c>
      <c r="E7" s="2" t="s">
        <v>68</v>
      </c>
      <c r="F7" s="2" t="s">
        <v>69</v>
      </c>
      <c r="G7" s="2" t="s">
        <v>71</v>
      </c>
    </row>
    <row r="8" spans="1:7" ht="34" customHeight="1" x14ac:dyDescent="0.2">
      <c r="A8" s="11">
        <v>1.3</v>
      </c>
      <c r="B8" s="2" t="s">
        <v>9</v>
      </c>
      <c r="C8" s="2" t="s">
        <v>10</v>
      </c>
      <c r="D8" s="2" t="s">
        <v>173</v>
      </c>
      <c r="E8" s="2" t="s">
        <v>74</v>
      </c>
      <c r="F8" s="2" t="s">
        <v>69</v>
      </c>
      <c r="G8" s="2" t="s">
        <v>71</v>
      </c>
    </row>
    <row r="9" spans="1:7" ht="34" customHeight="1" x14ac:dyDescent="0.2">
      <c r="A9" s="11">
        <v>2.1</v>
      </c>
      <c r="B9" s="2" t="s">
        <v>88</v>
      </c>
      <c r="C9" s="2" t="s">
        <v>89</v>
      </c>
      <c r="D9" s="2" t="s">
        <v>88</v>
      </c>
      <c r="E9" s="2" t="s">
        <v>94</v>
      </c>
      <c r="F9" s="2" t="s">
        <v>69</v>
      </c>
      <c r="G9" s="2" t="s">
        <v>71</v>
      </c>
    </row>
    <row r="10" spans="1:7" ht="34" customHeight="1" x14ac:dyDescent="0.2">
      <c r="A10" s="11">
        <v>2.2000000000000002</v>
      </c>
      <c r="B10" s="2" t="s">
        <v>88</v>
      </c>
      <c r="C10" s="2" t="s">
        <v>89</v>
      </c>
      <c r="D10" s="2" t="s">
        <v>95</v>
      </c>
      <c r="E10" s="2" t="s">
        <v>97</v>
      </c>
      <c r="F10" s="2" t="s">
        <v>65</v>
      </c>
      <c r="G10" s="2" t="s">
        <v>96</v>
      </c>
    </row>
    <row r="11" spans="1:7" ht="34" customHeight="1" x14ac:dyDescent="0.2">
      <c r="A11" s="11">
        <v>2.2999999999999998</v>
      </c>
      <c r="B11" s="2" t="s">
        <v>88</v>
      </c>
      <c r="C11" s="2" t="s">
        <v>89</v>
      </c>
      <c r="D11" s="2" t="s">
        <v>187</v>
      </c>
      <c r="E11" s="2" t="s">
        <v>99</v>
      </c>
      <c r="F11" s="2" t="s">
        <v>69</v>
      </c>
      <c r="G11" s="2" t="s">
        <v>98</v>
      </c>
    </row>
    <row r="12" spans="1:7" ht="34" customHeight="1" x14ac:dyDescent="0.2">
      <c r="A12" s="11">
        <v>2.4</v>
      </c>
      <c r="B12" s="2" t="s">
        <v>88</v>
      </c>
      <c r="C12" s="2" t="s">
        <v>89</v>
      </c>
      <c r="D12" s="2" t="s">
        <v>186</v>
      </c>
      <c r="E12" s="2" t="s">
        <v>100</v>
      </c>
      <c r="F12" s="2" t="s">
        <v>69</v>
      </c>
      <c r="G12" s="2" t="s">
        <v>101</v>
      </c>
    </row>
    <row r="13" spans="1:7" ht="34" customHeight="1" x14ac:dyDescent="0.2">
      <c r="A13" s="11">
        <v>3.1</v>
      </c>
      <c r="B13" s="2" t="s">
        <v>111</v>
      </c>
      <c r="C13" s="2" t="s">
        <v>112</v>
      </c>
      <c r="D13" s="2" t="s">
        <v>185</v>
      </c>
      <c r="E13" s="2" t="s">
        <v>113</v>
      </c>
      <c r="F13" s="2" t="s">
        <v>69</v>
      </c>
      <c r="G13" s="2" t="s">
        <v>71</v>
      </c>
    </row>
    <row r="14" spans="1:7" ht="34" customHeight="1" x14ac:dyDescent="0.2">
      <c r="A14" s="11">
        <v>3.2</v>
      </c>
      <c r="B14" s="2" t="s">
        <v>111</v>
      </c>
      <c r="C14" s="2" t="s">
        <v>112</v>
      </c>
      <c r="D14" s="2" t="s">
        <v>118</v>
      </c>
      <c r="E14" s="2" t="s">
        <v>119</v>
      </c>
      <c r="F14" s="2" t="s">
        <v>69</v>
      </c>
      <c r="G14" s="2" t="s">
        <v>101</v>
      </c>
    </row>
    <row r="15" spans="1:7" ht="34" customHeight="1" x14ac:dyDescent="0.2">
      <c r="A15" s="11"/>
      <c r="B15" s="2"/>
      <c r="C15" s="2"/>
      <c r="D15" s="2"/>
      <c r="E15" s="2"/>
      <c r="F15" s="2"/>
      <c r="G15" s="2"/>
    </row>
    <row r="16" spans="1:7" ht="34" customHeight="1" x14ac:dyDescent="0.2">
      <c r="A16" s="34" t="s">
        <v>121</v>
      </c>
      <c r="B16" s="34"/>
      <c r="C16" s="12"/>
      <c r="D16" s="2"/>
      <c r="E16" s="2"/>
      <c r="F16" s="2"/>
      <c r="G16" s="2"/>
    </row>
    <row r="17" spans="1:7" ht="6" customHeight="1" x14ac:dyDescent="0.2">
      <c r="A17" s="34"/>
      <c r="B17" s="34"/>
      <c r="C17" s="12"/>
      <c r="D17" s="2"/>
      <c r="E17" s="2"/>
      <c r="F17" s="2"/>
      <c r="G17" s="2"/>
    </row>
    <row r="18" spans="1:7" ht="54" customHeight="1" x14ac:dyDescent="0.2">
      <c r="A18" s="4" t="s">
        <v>2</v>
      </c>
      <c r="B18" s="5" t="s">
        <v>3</v>
      </c>
      <c r="C18" s="5" t="s">
        <v>4</v>
      </c>
      <c r="D18" s="4" t="s">
        <v>5</v>
      </c>
      <c r="E18" s="6" t="s">
        <v>6</v>
      </c>
      <c r="F18" s="4" t="s">
        <v>7</v>
      </c>
      <c r="G18" s="4" t="s">
        <v>8</v>
      </c>
    </row>
    <row r="19" spans="1:7" ht="34" customHeight="1" x14ac:dyDescent="0.2">
      <c r="A19" s="11">
        <v>4.0999999999999996</v>
      </c>
      <c r="B19" s="2" t="s">
        <v>122</v>
      </c>
      <c r="C19" s="2" t="s">
        <v>123</v>
      </c>
      <c r="D19" s="2" t="s">
        <v>181</v>
      </c>
      <c r="E19" s="2" t="s">
        <v>124</v>
      </c>
      <c r="F19" s="2" t="s">
        <v>126</v>
      </c>
      <c r="G19" s="2" t="s">
        <v>125</v>
      </c>
    </row>
    <row r="20" spans="1:7" ht="34" customHeight="1" x14ac:dyDescent="0.2">
      <c r="A20" s="11">
        <v>4.2</v>
      </c>
      <c r="B20" s="2" t="s">
        <v>122</v>
      </c>
      <c r="C20" s="2" t="s">
        <v>123</v>
      </c>
      <c r="D20" s="2" t="s">
        <v>183</v>
      </c>
      <c r="E20" s="2" t="s">
        <v>142</v>
      </c>
      <c r="F20" s="2" t="s">
        <v>126</v>
      </c>
      <c r="G20" s="2" t="s">
        <v>125</v>
      </c>
    </row>
    <row r="21" spans="1:7" ht="34" customHeight="1" x14ac:dyDescent="0.2">
      <c r="A21" s="11">
        <v>4.3</v>
      </c>
      <c r="B21" s="2" t="s">
        <v>122</v>
      </c>
      <c r="C21" s="2" t="s">
        <v>123</v>
      </c>
      <c r="D21" s="2" t="s">
        <v>184</v>
      </c>
      <c r="E21" s="2" t="s">
        <v>145</v>
      </c>
      <c r="F21" s="2" t="s">
        <v>126</v>
      </c>
      <c r="G21" s="2" t="s">
        <v>125</v>
      </c>
    </row>
    <row r="22" spans="1:7" x14ac:dyDescent="0.2">
      <c r="A22" s="7"/>
      <c r="B22" s="7"/>
      <c r="C22" s="8"/>
      <c r="D22" s="7"/>
      <c r="E22" s="7"/>
      <c r="F22" s="7"/>
      <c r="G22" s="7"/>
    </row>
    <row r="23" spans="1:7" x14ac:dyDescent="0.2">
      <c r="A23" s="7"/>
      <c r="B23" s="7"/>
      <c r="C23" s="8"/>
      <c r="D23" s="7"/>
      <c r="E23" s="7"/>
      <c r="F23" s="7"/>
      <c r="G23" s="7"/>
    </row>
    <row r="24" spans="1:7" x14ac:dyDescent="0.2">
      <c r="A24" s="7"/>
      <c r="B24" s="7"/>
      <c r="C24" s="8"/>
      <c r="D24" s="7"/>
      <c r="E24" s="7"/>
      <c r="F24" s="7"/>
      <c r="G24" s="7"/>
    </row>
    <row r="25" spans="1:7" x14ac:dyDescent="0.2">
      <c r="A25" s="7"/>
      <c r="B25" s="7"/>
      <c r="C25" s="8"/>
      <c r="D25" s="7"/>
      <c r="E25" s="7"/>
      <c r="F25" s="7"/>
      <c r="G25" s="7"/>
    </row>
    <row r="26" spans="1:7" x14ac:dyDescent="0.2">
      <c r="A26" s="7"/>
      <c r="B26" s="7"/>
      <c r="C26" s="8"/>
      <c r="D26" s="7"/>
      <c r="E26" s="7"/>
      <c r="F26" s="7"/>
      <c r="G26" s="7"/>
    </row>
    <row r="27" spans="1:7" x14ac:dyDescent="0.2">
      <c r="A27" s="7"/>
      <c r="B27" s="7"/>
      <c r="C27" s="8"/>
      <c r="D27" s="7"/>
      <c r="E27" s="7"/>
      <c r="F27" s="7"/>
      <c r="G27" s="7"/>
    </row>
    <row r="28" spans="1:7" x14ac:dyDescent="0.2">
      <c r="A28" s="7"/>
      <c r="B28" s="7"/>
      <c r="C28" s="8"/>
      <c r="D28" s="7"/>
      <c r="E28" s="7"/>
      <c r="F28" s="7"/>
      <c r="G28" s="7"/>
    </row>
    <row r="29" spans="1:7" x14ac:dyDescent="0.2">
      <c r="A29" s="7"/>
      <c r="B29" s="7"/>
      <c r="C29" s="8"/>
      <c r="D29" s="7"/>
      <c r="E29" s="7"/>
      <c r="F29" s="7"/>
      <c r="G29" s="7"/>
    </row>
    <row r="30" spans="1:7" x14ac:dyDescent="0.2">
      <c r="A30" s="7"/>
      <c r="B30" s="7"/>
      <c r="C30" s="8"/>
      <c r="D30" s="7"/>
      <c r="E30" s="7"/>
      <c r="F30" s="7"/>
      <c r="G30" s="7"/>
    </row>
    <row r="31" spans="1:7" x14ac:dyDescent="0.2">
      <c r="A31" s="7"/>
      <c r="B31" s="7"/>
      <c r="C31" s="8"/>
      <c r="D31" s="7"/>
      <c r="E31" s="7"/>
      <c r="F31" s="7"/>
      <c r="G31" s="7"/>
    </row>
    <row r="32" spans="1:7" x14ac:dyDescent="0.2">
      <c r="A32" s="7"/>
      <c r="B32" s="7"/>
      <c r="C32" s="8"/>
      <c r="D32" s="7"/>
      <c r="E32" s="7"/>
      <c r="F32" s="7"/>
      <c r="G32" s="7"/>
    </row>
    <row r="33" spans="1:7" x14ac:dyDescent="0.2">
      <c r="A33" s="7"/>
      <c r="B33" s="7"/>
      <c r="C33" s="8"/>
      <c r="D33" s="7"/>
      <c r="E33" s="7"/>
      <c r="F33" s="7"/>
      <c r="G33" s="7"/>
    </row>
    <row r="34" spans="1:7" x14ac:dyDescent="0.2">
      <c r="A34" s="7"/>
      <c r="B34" s="7"/>
      <c r="C34" s="8"/>
      <c r="D34" s="7"/>
      <c r="E34" s="7"/>
      <c r="F34" s="7"/>
      <c r="G34" s="7"/>
    </row>
    <row r="35" spans="1:7" x14ac:dyDescent="0.2">
      <c r="A35" s="7"/>
      <c r="B35" s="7"/>
      <c r="C35" s="8"/>
      <c r="D35" s="7"/>
      <c r="E35" s="7"/>
      <c r="F35" s="7"/>
      <c r="G35" s="7"/>
    </row>
    <row r="36" spans="1:7" x14ac:dyDescent="0.2">
      <c r="A36" s="7"/>
      <c r="B36" s="7"/>
      <c r="C36" s="8"/>
      <c r="D36" s="7"/>
      <c r="E36" s="7"/>
      <c r="F36" s="7"/>
      <c r="G36" s="7"/>
    </row>
    <row r="37" spans="1:7" x14ac:dyDescent="0.2">
      <c r="A37" s="7"/>
      <c r="B37" s="7"/>
      <c r="C37" s="8"/>
      <c r="D37" s="7"/>
      <c r="E37" s="7"/>
      <c r="F37" s="7"/>
      <c r="G37" s="7"/>
    </row>
    <row r="38" spans="1:7" x14ac:dyDescent="0.2">
      <c r="A38" s="7"/>
      <c r="B38" s="7"/>
      <c r="C38" s="8"/>
      <c r="D38" s="7"/>
      <c r="E38" s="7"/>
      <c r="F38" s="7"/>
      <c r="G38" s="7"/>
    </row>
    <row r="39" spans="1:7" x14ac:dyDescent="0.2">
      <c r="A39" s="7"/>
      <c r="B39" s="7"/>
      <c r="C39" s="8"/>
      <c r="D39" s="7"/>
      <c r="E39" s="7"/>
      <c r="F39" s="7"/>
      <c r="G39" s="7"/>
    </row>
    <row r="40" spans="1:7" x14ac:dyDescent="0.2">
      <c r="A40" s="7"/>
      <c r="B40" s="7"/>
      <c r="C40" s="8"/>
      <c r="D40" s="7"/>
      <c r="E40" s="7"/>
      <c r="F40" s="7"/>
      <c r="G40" s="7"/>
    </row>
    <row r="41" spans="1:7" x14ac:dyDescent="0.2">
      <c r="A41" s="7"/>
      <c r="B41" s="7"/>
      <c r="C41" s="8"/>
      <c r="D41" s="7"/>
      <c r="E41" s="7"/>
      <c r="F41" s="7"/>
      <c r="G41" s="7"/>
    </row>
    <row r="42" spans="1:7" x14ac:dyDescent="0.2">
      <c r="A42" s="7"/>
      <c r="B42" s="7"/>
      <c r="C42" s="8"/>
      <c r="D42" s="7"/>
      <c r="E42" s="7"/>
      <c r="F42" s="7"/>
      <c r="G42" s="7"/>
    </row>
    <row r="43" spans="1:7" x14ac:dyDescent="0.2">
      <c r="A43" s="7"/>
      <c r="B43" s="7"/>
      <c r="C43" s="8"/>
      <c r="D43" s="7"/>
      <c r="E43" s="7"/>
      <c r="F43" s="7"/>
      <c r="G43" s="7"/>
    </row>
    <row r="44" spans="1:7" x14ac:dyDescent="0.2">
      <c r="A44" s="7"/>
      <c r="B44" s="7"/>
      <c r="C44" s="8"/>
      <c r="D44" s="7"/>
      <c r="E44" s="7"/>
      <c r="F44" s="7"/>
      <c r="G44" s="7"/>
    </row>
    <row r="45" spans="1:7" x14ac:dyDescent="0.2">
      <c r="A45" s="7"/>
      <c r="B45" s="7"/>
      <c r="C45" s="8"/>
      <c r="D45" s="7"/>
      <c r="E45" s="7"/>
      <c r="F45" s="7"/>
      <c r="G45" s="7"/>
    </row>
    <row r="46" spans="1:7" x14ac:dyDescent="0.2">
      <c r="A46" s="7"/>
      <c r="B46" s="7"/>
      <c r="C46" s="7"/>
      <c r="D46" s="7"/>
      <c r="E46" s="7"/>
      <c r="F46" s="7"/>
      <c r="G46" s="7"/>
    </row>
  </sheetData>
  <mergeCells count="1">
    <mergeCell ref="A16:B17"/>
  </mergeCells>
  <phoneticPr fontId="8" type="noConversion"/>
  <hyperlinks>
    <hyperlink ref="C6" r:id="rId1" xr:uid="{6235B72E-F60A-5443-8605-0D860B221370}"/>
    <hyperlink ref="E6" r:id="rId2" display="https://www.datawrapper.de/_/Yt0lG/" xr:uid="{0762FB15-8BAB-2A46-AB75-EFBC6FCCD0B2}"/>
    <hyperlink ref="G6" r:id="rId3" xr:uid="{8DC7A4FA-0B85-AD48-9FB0-0738F69E379F}"/>
    <hyperlink ref="C7" r:id="rId4" xr:uid="{E80CC310-A77F-2B4E-B349-1DB33CE411DA}"/>
    <hyperlink ref="G7" r:id="rId5" xr:uid="{6EB16AFC-DD92-7347-B749-559B1E04DCDF}"/>
    <hyperlink ref="C8" r:id="rId6" xr:uid="{B0CAC8F3-2C84-C347-842C-503266897174}"/>
    <hyperlink ref="G8" r:id="rId7" xr:uid="{BE87B7F7-9A87-0A41-91FE-852649E47663}"/>
    <hyperlink ref="C9" r:id="rId8" xr:uid="{FBB112FF-61AE-1247-8F1C-A4F21B31B30F}"/>
    <hyperlink ref="G9" r:id="rId9" xr:uid="{300CFD68-85B1-FB4B-AB26-1859064B134C}"/>
    <hyperlink ref="C10" r:id="rId10" xr:uid="{E6B46951-3238-EB44-9D53-A1608EBC6CC2}"/>
    <hyperlink ref="G12" r:id="rId11" xr:uid="{938C1AD6-D7BF-7E42-B53A-DA80C78A8A72}"/>
    <hyperlink ref="C11" r:id="rId12" xr:uid="{37E8E764-CC35-4546-BE2E-5F5094EA5A87}"/>
    <hyperlink ref="C12" r:id="rId13" xr:uid="{FA802B5E-AD01-594F-B6BE-C14F06F0E8F8}"/>
    <hyperlink ref="C13" r:id="rId14" xr:uid="{40B96226-4B23-2243-9ACE-13F1389CB79D}"/>
    <hyperlink ref="C14" r:id="rId15" xr:uid="{88556E15-CC18-8041-92D2-6BDCC2DC40F8}"/>
    <hyperlink ref="C19" r:id="rId16" xr:uid="{72CD89F9-1A95-EC45-85A7-BB6AAC64A6E8}"/>
    <hyperlink ref="C20" r:id="rId17" xr:uid="{87C8FA68-C997-5C4F-8348-1113BF9C8D9C}"/>
    <hyperlink ref="C21" r:id="rId18" xr:uid="{51C321D0-1ACF-B04C-BCB2-26EAE50B7C6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3C999-03BE-F345-ACDE-042ED0F4CEF6}">
  <dimension ref="A1:E19"/>
  <sheetViews>
    <sheetView workbookViewId="0">
      <selection activeCell="A2" sqref="A1:A2"/>
    </sheetView>
  </sheetViews>
  <sheetFormatPr baseColWidth="10" defaultRowHeight="16" x14ac:dyDescent="0.2"/>
  <cols>
    <col min="1" max="1" width="18.83203125" customWidth="1"/>
    <col min="2" max="2" width="18.6640625" customWidth="1"/>
    <col min="3" max="3" width="15.6640625" customWidth="1"/>
    <col min="4" max="4" width="13.6640625" customWidth="1"/>
  </cols>
  <sheetData>
    <row r="1" spans="1:5" ht="49" customHeight="1" x14ac:dyDescent="0.2">
      <c r="A1" s="13" t="s">
        <v>118</v>
      </c>
      <c r="B1" s="13"/>
      <c r="C1" s="13"/>
      <c r="D1" s="13"/>
      <c r="E1" s="13"/>
    </row>
    <row r="2" spans="1:5" ht="16" customHeight="1" x14ac:dyDescent="0.2">
      <c r="A2" s="14" t="s">
        <v>167</v>
      </c>
      <c r="B2" s="13"/>
      <c r="C2" s="13"/>
      <c r="D2" s="13"/>
      <c r="E2" s="13"/>
    </row>
    <row r="3" spans="1:5" ht="34" customHeight="1" x14ac:dyDescent="0.2">
      <c r="A3" s="25" t="s">
        <v>11</v>
      </c>
      <c r="B3" s="31" t="s">
        <v>15</v>
      </c>
      <c r="C3" s="31" t="s">
        <v>16</v>
      </c>
      <c r="D3" s="31" t="s">
        <v>168</v>
      </c>
    </row>
    <row r="4" spans="1:5" ht="34" customHeight="1" x14ac:dyDescent="0.2">
      <c r="A4" s="20" t="s">
        <v>47</v>
      </c>
      <c r="B4" s="28">
        <v>563286869</v>
      </c>
      <c r="C4" s="28">
        <v>212371925</v>
      </c>
      <c r="D4" s="20">
        <v>38</v>
      </c>
    </row>
    <row r="5" spans="1:5" ht="34" customHeight="1" x14ac:dyDescent="0.2">
      <c r="A5" s="20" t="s">
        <v>37</v>
      </c>
      <c r="B5" s="28">
        <v>617522407</v>
      </c>
      <c r="C5" s="28">
        <v>185690895</v>
      </c>
      <c r="D5" s="20">
        <v>30</v>
      </c>
    </row>
    <row r="6" spans="1:5" ht="34" customHeight="1" x14ac:dyDescent="0.2">
      <c r="A6" s="20" t="s">
        <v>33</v>
      </c>
      <c r="B6" s="28">
        <v>607875894</v>
      </c>
      <c r="C6" s="28">
        <v>248742406</v>
      </c>
      <c r="D6" s="20">
        <v>41</v>
      </c>
    </row>
    <row r="7" spans="1:5" ht="34" customHeight="1" x14ac:dyDescent="0.2">
      <c r="A7" s="20" t="s">
        <v>39</v>
      </c>
      <c r="B7" s="28">
        <v>1984303303</v>
      </c>
      <c r="C7" s="28">
        <v>713023043</v>
      </c>
      <c r="D7" s="20">
        <v>36</v>
      </c>
    </row>
    <row r="8" spans="1:5" ht="34" customHeight="1" x14ac:dyDescent="0.2">
      <c r="A8" s="20" t="s">
        <v>43</v>
      </c>
      <c r="B8" s="28">
        <v>235595167</v>
      </c>
      <c r="C8" s="28">
        <v>64278647</v>
      </c>
      <c r="D8" s="20">
        <v>27</v>
      </c>
    </row>
    <row r="9" spans="1:5" ht="34" customHeight="1" x14ac:dyDescent="0.2">
      <c r="A9" s="20" t="s">
        <v>50</v>
      </c>
      <c r="B9" s="28">
        <v>523182880</v>
      </c>
      <c r="C9" s="28">
        <v>205596825</v>
      </c>
      <c r="D9" s="20">
        <v>39</v>
      </c>
    </row>
    <row r="10" spans="1:5" ht="34" customHeight="1" x14ac:dyDescent="0.2">
      <c r="A10" s="20" t="s">
        <v>53</v>
      </c>
      <c r="B10" s="28">
        <v>332043165</v>
      </c>
      <c r="C10" s="28">
        <v>90795772</v>
      </c>
      <c r="D10" s="20">
        <v>27</v>
      </c>
    </row>
    <row r="11" spans="1:5" ht="34" customHeight="1" x14ac:dyDescent="0.2">
      <c r="A11" s="20" t="s">
        <v>56</v>
      </c>
      <c r="B11" s="28">
        <v>1939814880</v>
      </c>
      <c r="C11" s="28">
        <v>705169189</v>
      </c>
      <c r="D11" s="20">
        <v>36</v>
      </c>
    </row>
    <row r="12" spans="1:5" ht="34" customHeight="1" x14ac:dyDescent="0.2">
      <c r="A12" s="20" t="s">
        <v>59</v>
      </c>
      <c r="B12" s="28">
        <v>708098081</v>
      </c>
      <c r="C12" s="28">
        <v>259595512</v>
      </c>
      <c r="D12" s="20">
        <v>37</v>
      </c>
    </row>
    <row r="13" spans="1:5" ht="34" customHeight="1" x14ac:dyDescent="0.2">
      <c r="A13" s="20" t="s">
        <v>61</v>
      </c>
      <c r="B13" s="28">
        <v>506971461</v>
      </c>
      <c r="C13" s="28">
        <v>93932870</v>
      </c>
      <c r="D13" s="20">
        <v>19</v>
      </c>
    </row>
    <row r="19" spans="1:1" ht="18" x14ac:dyDescent="0.2">
      <c r="A19" s="1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E50E2-BB28-5442-88A0-191CE27E8D8C}">
  <dimension ref="A1:F48"/>
  <sheetViews>
    <sheetView workbookViewId="0">
      <selection activeCell="D9" sqref="D9"/>
    </sheetView>
  </sheetViews>
  <sheetFormatPr baseColWidth="10" defaultRowHeight="16" x14ac:dyDescent="0.2"/>
  <cols>
    <col min="1" max="1" width="16.33203125" customWidth="1"/>
    <col min="2" max="2" width="16" customWidth="1"/>
    <col min="3" max="3" width="15.6640625" customWidth="1"/>
    <col min="4" max="4" width="16.6640625" customWidth="1"/>
  </cols>
  <sheetData>
    <row r="1" spans="1:6" ht="41" customHeight="1" x14ac:dyDescent="0.2">
      <c r="A1" s="13" t="s">
        <v>181</v>
      </c>
      <c r="B1" s="13"/>
      <c r="C1" s="13"/>
      <c r="D1" s="13"/>
      <c r="E1" s="13"/>
    </row>
    <row r="2" spans="1:6" ht="18" customHeight="1" x14ac:dyDescent="0.2">
      <c r="A2" s="14" t="s">
        <v>182</v>
      </c>
      <c r="B2" s="13"/>
      <c r="C2" s="13"/>
      <c r="D2" s="13"/>
      <c r="E2" s="13"/>
      <c r="F2" s="13"/>
    </row>
    <row r="3" spans="1:6" ht="34" customHeight="1" x14ac:dyDescent="0.2">
      <c r="A3" s="15" t="s">
        <v>11</v>
      </c>
      <c r="B3" s="18" t="s">
        <v>127</v>
      </c>
      <c r="C3" s="18" t="s">
        <v>128</v>
      </c>
      <c r="D3" s="18" t="s">
        <v>129</v>
      </c>
    </row>
    <row r="4" spans="1:6" ht="34" customHeight="1" x14ac:dyDescent="0.2">
      <c r="A4" s="17" t="s">
        <v>32</v>
      </c>
      <c r="B4" s="19">
        <v>123068388</v>
      </c>
      <c r="C4" s="19">
        <v>92725862</v>
      </c>
      <c r="D4" s="19">
        <v>30342526</v>
      </c>
    </row>
    <row r="5" spans="1:6" ht="34" customHeight="1" x14ac:dyDescent="0.2">
      <c r="A5" s="17" t="s">
        <v>131</v>
      </c>
      <c r="B5" s="19">
        <v>4999561</v>
      </c>
      <c r="C5" s="19">
        <v>4999561</v>
      </c>
      <c r="D5" s="19" t="s">
        <v>87</v>
      </c>
    </row>
    <row r="6" spans="1:6" ht="34" customHeight="1" x14ac:dyDescent="0.2">
      <c r="A6" s="17" t="s">
        <v>132</v>
      </c>
      <c r="B6" s="19">
        <v>2000598</v>
      </c>
      <c r="C6" s="19">
        <v>2000598</v>
      </c>
      <c r="D6" s="19" t="s">
        <v>87</v>
      </c>
    </row>
    <row r="7" spans="1:6" ht="34" customHeight="1" x14ac:dyDescent="0.2">
      <c r="A7" s="17" t="s">
        <v>133</v>
      </c>
      <c r="B7" s="19">
        <v>1999227</v>
      </c>
      <c r="C7" s="19">
        <v>1999227</v>
      </c>
      <c r="D7" s="19" t="s">
        <v>87</v>
      </c>
    </row>
    <row r="8" spans="1:6" ht="34" customHeight="1" x14ac:dyDescent="0.2">
      <c r="A8" s="17" t="s">
        <v>134</v>
      </c>
      <c r="B8" s="19">
        <v>13974469</v>
      </c>
      <c r="C8" s="19">
        <v>13974469</v>
      </c>
      <c r="D8" s="19" t="s">
        <v>87</v>
      </c>
    </row>
    <row r="9" spans="1:6" ht="34" customHeight="1" x14ac:dyDescent="0.2">
      <c r="A9" s="17" t="s">
        <v>33</v>
      </c>
      <c r="B9" s="19">
        <v>11009499</v>
      </c>
      <c r="C9" s="19">
        <v>11009499</v>
      </c>
      <c r="D9" s="19" t="s">
        <v>87</v>
      </c>
    </row>
    <row r="10" spans="1:6" ht="34" customHeight="1" x14ac:dyDescent="0.2">
      <c r="A10" s="17" t="s">
        <v>34</v>
      </c>
      <c r="B10" s="19">
        <v>1500010</v>
      </c>
      <c r="C10" s="19">
        <v>1500010</v>
      </c>
      <c r="D10" s="19" t="s">
        <v>87</v>
      </c>
    </row>
    <row r="11" spans="1:6" ht="34" customHeight="1" x14ac:dyDescent="0.2">
      <c r="A11" s="17" t="s">
        <v>35</v>
      </c>
      <c r="B11" s="19">
        <v>4998919</v>
      </c>
      <c r="C11" s="19">
        <v>4998919</v>
      </c>
      <c r="D11" s="19" t="s">
        <v>87</v>
      </c>
    </row>
    <row r="12" spans="1:6" ht="34" customHeight="1" x14ac:dyDescent="0.2">
      <c r="A12" s="17" t="s">
        <v>36</v>
      </c>
      <c r="B12" s="19">
        <v>24352528</v>
      </c>
      <c r="C12" s="19">
        <v>8000183</v>
      </c>
      <c r="D12" s="19">
        <v>16352345</v>
      </c>
    </row>
    <row r="13" spans="1:6" ht="34" customHeight="1" x14ac:dyDescent="0.2">
      <c r="A13" s="17" t="s">
        <v>37</v>
      </c>
      <c r="B13" s="19">
        <v>7001065</v>
      </c>
      <c r="C13" s="19">
        <v>7001065</v>
      </c>
      <c r="D13" s="19" t="s">
        <v>87</v>
      </c>
    </row>
    <row r="14" spans="1:6" ht="34" customHeight="1" x14ac:dyDescent="0.2">
      <c r="A14" s="17" t="s">
        <v>38</v>
      </c>
      <c r="B14" s="19">
        <v>2006312</v>
      </c>
      <c r="C14" s="19">
        <v>2006312</v>
      </c>
      <c r="D14" s="19" t="s">
        <v>87</v>
      </c>
    </row>
    <row r="15" spans="1:6" ht="34" customHeight="1" x14ac:dyDescent="0.2">
      <c r="A15" s="17" t="s">
        <v>39</v>
      </c>
      <c r="B15" s="19">
        <v>74457105</v>
      </c>
      <c r="C15" s="19">
        <v>33560330</v>
      </c>
      <c r="D15" s="19">
        <v>40896775</v>
      </c>
    </row>
    <row r="16" spans="1:6" ht="34" customHeight="1" x14ac:dyDescent="0.2">
      <c r="A16" s="17" t="s">
        <v>135</v>
      </c>
      <c r="B16" s="19">
        <v>994464</v>
      </c>
      <c r="C16" s="19">
        <v>994464</v>
      </c>
      <c r="D16" s="19" t="s">
        <v>87</v>
      </c>
    </row>
    <row r="17" spans="1:4" ht="34" customHeight="1" x14ac:dyDescent="0.2">
      <c r="A17" s="17" t="s">
        <v>41</v>
      </c>
      <c r="B17" s="19">
        <v>89023482</v>
      </c>
      <c r="C17" s="19">
        <v>39593970</v>
      </c>
      <c r="D17" s="19">
        <v>49429512</v>
      </c>
    </row>
    <row r="18" spans="1:4" ht="34" customHeight="1" x14ac:dyDescent="0.2">
      <c r="A18" s="17" t="s">
        <v>136</v>
      </c>
      <c r="B18" s="19">
        <v>500000</v>
      </c>
      <c r="C18" s="19">
        <v>500000</v>
      </c>
      <c r="D18" s="19" t="s">
        <v>87</v>
      </c>
    </row>
    <row r="19" spans="1:4" ht="34" customHeight="1" x14ac:dyDescent="0.2">
      <c r="A19" s="17" t="s">
        <v>130</v>
      </c>
      <c r="B19" s="19">
        <v>30003345</v>
      </c>
      <c r="C19" s="19">
        <v>30003345</v>
      </c>
      <c r="D19" s="19" t="s">
        <v>87</v>
      </c>
    </row>
    <row r="20" spans="1:4" ht="34" customHeight="1" x14ac:dyDescent="0.2">
      <c r="A20" s="17" t="s">
        <v>137</v>
      </c>
      <c r="B20" s="19">
        <v>6000001</v>
      </c>
      <c r="C20" s="19">
        <v>6000001</v>
      </c>
      <c r="D20" s="19" t="s">
        <v>87</v>
      </c>
    </row>
    <row r="21" spans="1:4" ht="34" customHeight="1" x14ac:dyDescent="0.2">
      <c r="A21" s="17" t="s">
        <v>43</v>
      </c>
      <c r="B21" s="19">
        <v>12883212</v>
      </c>
      <c r="C21" s="19">
        <v>12883212</v>
      </c>
      <c r="D21" s="19" t="s">
        <v>87</v>
      </c>
    </row>
    <row r="22" spans="1:4" ht="34" customHeight="1" x14ac:dyDescent="0.2">
      <c r="A22" s="17" t="s">
        <v>45</v>
      </c>
      <c r="B22" s="19">
        <v>13498181</v>
      </c>
      <c r="C22" s="19" t="s">
        <v>87</v>
      </c>
      <c r="D22" s="19">
        <v>13498181</v>
      </c>
    </row>
    <row r="23" spans="1:4" ht="34" customHeight="1" x14ac:dyDescent="0.2">
      <c r="A23" s="17" t="s">
        <v>138</v>
      </c>
      <c r="B23" s="19">
        <v>2022681</v>
      </c>
      <c r="C23" s="19" t="s">
        <v>87</v>
      </c>
      <c r="D23" s="19">
        <v>2022681</v>
      </c>
    </row>
    <row r="24" spans="1:4" ht="34" customHeight="1" x14ac:dyDescent="0.2">
      <c r="A24" s="17" t="s">
        <v>63</v>
      </c>
      <c r="B24" s="19">
        <v>5001019</v>
      </c>
      <c r="C24" s="19">
        <v>5001019</v>
      </c>
      <c r="D24" s="19" t="s">
        <v>87</v>
      </c>
    </row>
    <row r="25" spans="1:4" ht="34" customHeight="1" x14ac:dyDescent="0.2">
      <c r="A25" s="17" t="s">
        <v>93</v>
      </c>
      <c r="B25" s="19">
        <v>18831940</v>
      </c>
      <c r="C25" s="19">
        <v>3998359</v>
      </c>
      <c r="D25" s="19">
        <v>14833581</v>
      </c>
    </row>
    <row r="26" spans="1:4" ht="34" customHeight="1" x14ac:dyDescent="0.2">
      <c r="A26" s="17" t="s">
        <v>64</v>
      </c>
      <c r="B26" s="19">
        <v>8000000</v>
      </c>
      <c r="C26" s="19">
        <v>8000000</v>
      </c>
      <c r="D26" s="19" t="s">
        <v>87</v>
      </c>
    </row>
    <row r="27" spans="1:4" ht="34" customHeight="1" x14ac:dyDescent="0.2">
      <c r="A27" s="17" t="s">
        <v>48</v>
      </c>
      <c r="B27" s="19">
        <v>10196577</v>
      </c>
      <c r="C27" s="19">
        <v>10196577</v>
      </c>
      <c r="D27" s="19" t="s">
        <v>87</v>
      </c>
    </row>
    <row r="28" spans="1:4" ht="34" customHeight="1" x14ac:dyDescent="0.2">
      <c r="A28" s="17" t="s">
        <v>49</v>
      </c>
      <c r="B28" s="19">
        <v>22013325</v>
      </c>
      <c r="C28" s="19">
        <v>10032677</v>
      </c>
      <c r="D28" s="19">
        <v>11980648</v>
      </c>
    </row>
    <row r="29" spans="1:4" ht="34" customHeight="1" x14ac:dyDescent="0.2">
      <c r="A29" s="17" t="s">
        <v>139</v>
      </c>
      <c r="B29" s="19">
        <v>3202301</v>
      </c>
      <c r="C29" s="19">
        <v>3202301</v>
      </c>
      <c r="D29" s="19" t="s">
        <v>87</v>
      </c>
    </row>
    <row r="30" spans="1:4" ht="34" customHeight="1" x14ac:dyDescent="0.2">
      <c r="A30" s="17" t="s">
        <v>50</v>
      </c>
      <c r="B30" s="19">
        <v>8500000</v>
      </c>
      <c r="C30" s="19">
        <v>8500000</v>
      </c>
      <c r="D30" s="19" t="s">
        <v>87</v>
      </c>
    </row>
    <row r="31" spans="1:4" ht="34" customHeight="1" x14ac:dyDescent="0.2">
      <c r="A31" s="17" t="s">
        <v>51</v>
      </c>
      <c r="B31" s="19">
        <v>35881599</v>
      </c>
      <c r="C31" s="19">
        <v>32600110</v>
      </c>
      <c r="D31" s="19">
        <v>3281489</v>
      </c>
    </row>
    <row r="32" spans="1:4" ht="34" customHeight="1" x14ac:dyDescent="0.2">
      <c r="A32" s="17" t="s">
        <v>52</v>
      </c>
      <c r="B32" s="19">
        <v>26482907</v>
      </c>
      <c r="C32" s="19">
        <v>4498475</v>
      </c>
      <c r="D32" s="19">
        <v>21984432</v>
      </c>
    </row>
    <row r="33" spans="1:4" ht="34" customHeight="1" x14ac:dyDescent="0.2">
      <c r="A33" s="17" t="s">
        <v>53</v>
      </c>
      <c r="B33" s="19">
        <v>1499353</v>
      </c>
      <c r="C33" s="19" t="s">
        <v>87</v>
      </c>
      <c r="D33" s="19">
        <v>1499353</v>
      </c>
    </row>
    <row r="34" spans="1:4" ht="34" customHeight="1" x14ac:dyDescent="0.2">
      <c r="A34" s="17" t="s">
        <v>140</v>
      </c>
      <c r="B34" s="19">
        <v>1000000</v>
      </c>
      <c r="C34" s="19">
        <v>1000000</v>
      </c>
      <c r="D34" s="19" t="s">
        <v>87</v>
      </c>
    </row>
    <row r="35" spans="1:4" ht="34" customHeight="1" x14ac:dyDescent="0.2">
      <c r="A35" s="17" t="s">
        <v>54</v>
      </c>
      <c r="B35" s="19">
        <v>65950668</v>
      </c>
      <c r="C35" s="19">
        <v>27001302</v>
      </c>
      <c r="D35" s="19">
        <v>38949366</v>
      </c>
    </row>
    <row r="36" spans="1:4" ht="34" customHeight="1" x14ac:dyDescent="0.2">
      <c r="A36" s="17" t="s">
        <v>55</v>
      </c>
      <c r="B36" s="19">
        <v>78906314</v>
      </c>
      <c r="C36" s="19">
        <v>29442080</v>
      </c>
      <c r="D36" s="19">
        <v>49464234</v>
      </c>
    </row>
    <row r="37" spans="1:4" ht="34" customHeight="1" x14ac:dyDescent="0.2">
      <c r="A37" s="17" t="s">
        <v>56</v>
      </c>
      <c r="B37" s="19">
        <v>15864993</v>
      </c>
      <c r="C37" s="19">
        <v>6499194</v>
      </c>
      <c r="D37" s="19">
        <v>9365799</v>
      </c>
    </row>
    <row r="38" spans="1:4" ht="34" customHeight="1" x14ac:dyDescent="0.2">
      <c r="A38" s="17" t="s">
        <v>57</v>
      </c>
      <c r="B38" s="19">
        <v>55481277</v>
      </c>
      <c r="C38" s="19">
        <v>20000747</v>
      </c>
      <c r="D38" s="19">
        <v>35480530</v>
      </c>
    </row>
    <row r="39" spans="1:4" ht="34" customHeight="1" x14ac:dyDescent="0.2">
      <c r="A39" s="17" t="s">
        <v>141</v>
      </c>
      <c r="B39" s="19">
        <v>101256787</v>
      </c>
      <c r="C39" s="19" t="s">
        <v>87</v>
      </c>
      <c r="D39" s="19">
        <v>101256787</v>
      </c>
    </row>
    <row r="40" spans="1:4" ht="34" customHeight="1" x14ac:dyDescent="0.2">
      <c r="A40" s="17" t="s">
        <v>58</v>
      </c>
      <c r="B40" s="19">
        <v>4112335</v>
      </c>
      <c r="C40" s="19" t="s">
        <v>87</v>
      </c>
      <c r="D40" s="19">
        <v>4112335</v>
      </c>
    </row>
    <row r="41" spans="1:4" ht="34" customHeight="1" x14ac:dyDescent="0.2">
      <c r="A41" s="17" t="s">
        <v>59</v>
      </c>
      <c r="B41" s="19">
        <v>11489055</v>
      </c>
      <c r="C41" s="19">
        <v>7999993</v>
      </c>
      <c r="D41" s="19">
        <v>3489062</v>
      </c>
    </row>
    <row r="42" spans="1:4" ht="34" customHeight="1" x14ac:dyDescent="0.2">
      <c r="A42" s="17" t="s">
        <v>60</v>
      </c>
      <c r="B42" s="19">
        <v>95884789</v>
      </c>
      <c r="C42" s="19">
        <v>39994817</v>
      </c>
      <c r="D42" s="19">
        <v>55889972</v>
      </c>
    </row>
    <row r="48" spans="1:4" ht="18" x14ac:dyDescent="0.2">
      <c r="A48" s="1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FAFF0-5A8F-0948-ADFA-9BE0A38423A1}">
  <dimension ref="A1:G13"/>
  <sheetViews>
    <sheetView workbookViewId="0">
      <selection sqref="A1:A2"/>
    </sheetView>
  </sheetViews>
  <sheetFormatPr baseColWidth="10" defaultRowHeight="16" x14ac:dyDescent="0.2"/>
  <cols>
    <col min="1" max="1" width="19.6640625" customWidth="1"/>
    <col min="2" max="2" width="15.83203125" customWidth="1"/>
    <col min="3" max="3" width="13.83203125" customWidth="1"/>
    <col min="4" max="4" width="14.33203125" customWidth="1"/>
  </cols>
  <sheetData>
    <row r="1" spans="1:7" ht="37" customHeight="1" x14ac:dyDescent="0.2">
      <c r="A1" s="13" t="s">
        <v>143</v>
      </c>
      <c r="B1" s="13"/>
      <c r="C1" s="13"/>
      <c r="D1" s="13"/>
      <c r="E1" s="13"/>
    </row>
    <row r="2" spans="1:7" ht="18" customHeight="1" x14ac:dyDescent="0.2">
      <c r="A2" s="14" t="s">
        <v>182</v>
      </c>
      <c r="B2" s="13"/>
      <c r="C2" s="13"/>
      <c r="D2" s="13"/>
      <c r="E2" s="13"/>
      <c r="G2" s="13"/>
    </row>
    <row r="3" spans="1:7" s="27" customFormat="1" ht="34" customHeight="1" x14ac:dyDescent="0.2">
      <c r="A3" s="25" t="s">
        <v>11</v>
      </c>
      <c r="B3" s="31" t="s">
        <v>127</v>
      </c>
      <c r="C3" s="31" t="s">
        <v>128</v>
      </c>
      <c r="D3" s="31" t="s">
        <v>129</v>
      </c>
    </row>
    <row r="4" spans="1:7" s="27" customFormat="1" ht="34" customHeight="1" x14ac:dyDescent="0.2">
      <c r="A4" s="25" t="s">
        <v>146</v>
      </c>
      <c r="B4" s="28">
        <v>341081027</v>
      </c>
      <c r="C4" s="28">
        <v>119430000</v>
      </c>
      <c r="D4" s="28">
        <v>221651027</v>
      </c>
    </row>
    <row r="5" spans="1:7" s="27" customFormat="1" ht="34" customHeight="1" x14ac:dyDescent="0.2">
      <c r="A5" s="25" t="s">
        <v>147</v>
      </c>
      <c r="B5" s="28">
        <v>182523745</v>
      </c>
      <c r="C5" s="28">
        <v>88538410</v>
      </c>
      <c r="D5" s="28">
        <v>93985335</v>
      </c>
    </row>
    <row r="6" spans="1:7" s="27" customFormat="1" ht="34" customHeight="1" x14ac:dyDescent="0.2">
      <c r="A6" s="25" t="s">
        <v>148</v>
      </c>
      <c r="B6" s="28">
        <v>148929299</v>
      </c>
      <c r="C6" s="28">
        <v>75186700</v>
      </c>
      <c r="D6" s="28">
        <v>73742599</v>
      </c>
    </row>
    <row r="7" spans="1:7" s="27" customFormat="1" ht="34" customHeight="1" x14ac:dyDescent="0.2">
      <c r="A7" s="25" t="s">
        <v>149</v>
      </c>
      <c r="B7" s="28">
        <v>121628005</v>
      </c>
      <c r="C7" s="28">
        <v>65517728</v>
      </c>
      <c r="D7" s="28">
        <v>56110277</v>
      </c>
    </row>
    <row r="8" spans="1:7" s="27" customFormat="1" ht="34" customHeight="1" x14ac:dyDescent="0.2">
      <c r="A8" s="25" t="s">
        <v>150</v>
      </c>
      <c r="B8" s="28">
        <v>99620339</v>
      </c>
      <c r="C8" s="28">
        <v>49797829</v>
      </c>
      <c r="D8" s="28">
        <v>49822510</v>
      </c>
    </row>
    <row r="9" spans="1:7" s="27" customFormat="1" ht="34" customHeight="1" x14ac:dyDescent="0.2">
      <c r="A9" s="25" t="s">
        <v>152</v>
      </c>
      <c r="B9" s="28">
        <v>83611672</v>
      </c>
      <c r="C9" s="28">
        <v>23424484</v>
      </c>
      <c r="D9" s="28">
        <v>60187188</v>
      </c>
    </row>
    <row r="10" spans="1:7" s="27" customFormat="1" ht="34" customHeight="1" x14ac:dyDescent="0.2">
      <c r="A10" s="25" t="s">
        <v>151</v>
      </c>
      <c r="B10" s="28">
        <v>69839314</v>
      </c>
      <c r="C10" s="28">
        <v>20587000</v>
      </c>
      <c r="D10" s="28">
        <v>49252314</v>
      </c>
    </row>
    <row r="11" spans="1:7" s="27" customFormat="1" ht="34" customHeight="1" x14ac:dyDescent="0.2">
      <c r="A11" s="25" t="s">
        <v>153</v>
      </c>
      <c r="B11" s="28">
        <v>67498644</v>
      </c>
      <c r="C11" s="28">
        <v>27167399</v>
      </c>
      <c r="D11" s="28">
        <v>40331245</v>
      </c>
    </row>
    <row r="12" spans="1:7" s="27" customFormat="1" ht="34" customHeight="1" x14ac:dyDescent="0.2">
      <c r="A12" s="25" t="s">
        <v>154</v>
      </c>
      <c r="B12" s="28">
        <v>46702561</v>
      </c>
      <c r="C12" s="28">
        <v>12081980</v>
      </c>
      <c r="D12" s="28">
        <v>34620581</v>
      </c>
    </row>
    <row r="13" spans="1:7" s="27" customFormat="1" ht="34" customHeight="1" x14ac:dyDescent="0.2">
      <c r="A13" s="25" t="s">
        <v>155</v>
      </c>
      <c r="B13" s="28">
        <v>25006268</v>
      </c>
      <c r="C13" s="28">
        <v>5539552</v>
      </c>
      <c r="D13" s="28">
        <v>19466716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4C7240-E585-DB4C-B118-F24720D805DE}">
  <dimension ref="A1:F13"/>
  <sheetViews>
    <sheetView workbookViewId="0">
      <selection activeCell="B4" sqref="B4:B5"/>
    </sheetView>
  </sheetViews>
  <sheetFormatPr baseColWidth="10" defaultRowHeight="16" x14ac:dyDescent="0.2"/>
  <cols>
    <col min="1" max="1" width="84.6640625" customWidth="1"/>
    <col min="2" max="3" width="14.6640625" bestFit="1" customWidth="1"/>
  </cols>
  <sheetData>
    <row r="1" spans="1:6" ht="39" customHeight="1" x14ac:dyDescent="0.2">
      <c r="A1" s="13" t="s">
        <v>144</v>
      </c>
      <c r="B1" s="13"/>
      <c r="C1" s="13"/>
      <c r="D1" s="13"/>
      <c r="E1" s="13"/>
      <c r="F1" s="13"/>
    </row>
    <row r="2" spans="1:6" ht="16" customHeight="1" x14ac:dyDescent="0.2">
      <c r="A2" s="14" t="s">
        <v>182</v>
      </c>
      <c r="B2" s="13"/>
      <c r="C2" s="13"/>
      <c r="D2" s="13"/>
      <c r="E2" s="13"/>
    </row>
    <row r="3" spans="1:6" ht="34" customHeight="1" x14ac:dyDescent="0.2">
      <c r="A3" s="15" t="s">
        <v>156</v>
      </c>
      <c r="B3" s="15" t="s">
        <v>128</v>
      </c>
      <c r="C3" s="15" t="s">
        <v>129</v>
      </c>
    </row>
    <row r="4" spans="1:6" ht="34" customHeight="1" x14ac:dyDescent="0.2">
      <c r="A4" s="15" t="s">
        <v>157</v>
      </c>
      <c r="B4" s="35">
        <v>159606806</v>
      </c>
      <c r="C4" s="35">
        <v>384090725</v>
      </c>
    </row>
    <row r="5" spans="1:6" ht="34" customHeight="1" x14ac:dyDescent="0.2">
      <c r="A5" s="33" t="s">
        <v>158</v>
      </c>
      <c r="B5" s="35"/>
      <c r="C5" s="35"/>
    </row>
    <row r="6" spans="1:6" ht="34" customHeight="1" x14ac:dyDescent="0.2">
      <c r="A6" s="15" t="s">
        <v>159</v>
      </c>
      <c r="B6" s="35">
        <v>175348508</v>
      </c>
      <c r="C6" s="35">
        <v>97591583</v>
      </c>
    </row>
    <row r="7" spans="1:6" ht="34" customHeight="1" x14ac:dyDescent="0.2">
      <c r="A7" s="33" t="s">
        <v>160</v>
      </c>
      <c r="B7" s="35"/>
      <c r="C7" s="35"/>
    </row>
    <row r="8" spans="1:6" ht="34" customHeight="1" x14ac:dyDescent="0.2">
      <c r="A8" s="15" t="s">
        <v>161</v>
      </c>
      <c r="B8" s="35">
        <v>78930862</v>
      </c>
      <c r="C8" s="35">
        <v>7881864</v>
      </c>
    </row>
    <row r="9" spans="1:6" ht="34" customHeight="1" x14ac:dyDescent="0.2">
      <c r="A9" s="33" t="s">
        <v>162</v>
      </c>
      <c r="B9" s="35"/>
      <c r="C9" s="35"/>
    </row>
    <row r="10" spans="1:6" ht="34" customHeight="1" x14ac:dyDescent="0.2">
      <c r="A10" s="15" t="s">
        <v>163</v>
      </c>
      <c r="B10" s="35">
        <v>59264041</v>
      </c>
      <c r="C10" s="35">
        <v>9805311</v>
      </c>
    </row>
    <row r="11" spans="1:6" ht="34" customHeight="1" x14ac:dyDescent="0.2">
      <c r="A11" s="33" t="s">
        <v>164</v>
      </c>
      <c r="B11" s="35"/>
      <c r="C11" s="35"/>
    </row>
    <row r="12" spans="1:6" ht="34" customHeight="1" x14ac:dyDescent="0.2">
      <c r="A12" s="15" t="s">
        <v>165</v>
      </c>
      <c r="B12" s="35">
        <v>18568461</v>
      </c>
      <c r="C12" s="35">
        <v>4760127</v>
      </c>
    </row>
    <row r="13" spans="1:6" ht="34" customHeight="1" x14ac:dyDescent="0.2">
      <c r="A13" s="33" t="s">
        <v>166</v>
      </c>
      <c r="B13" s="35"/>
      <c r="C13" s="35"/>
    </row>
  </sheetData>
  <mergeCells count="10">
    <mergeCell ref="B10:B11"/>
    <mergeCell ref="C10:C11"/>
    <mergeCell ref="B12:B13"/>
    <mergeCell ref="C12:C13"/>
    <mergeCell ref="B4:B5"/>
    <mergeCell ref="C4:C5"/>
    <mergeCell ref="B6:B7"/>
    <mergeCell ref="C6:C7"/>
    <mergeCell ref="B8:B9"/>
    <mergeCell ref="C8:C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90CBD-AB94-7341-B240-27683C18AE7E}">
  <dimension ref="A1:G51"/>
  <sheetViews>
    <sheetView workbookViewId="0">
      <selection activeCell="A4" sqref="A4:A48"/>
    </sheetView>
  </sheetViews>
  <sheetFormatPr baseColWidth="10" defaultRowHeight="16" x14ac:dyDescent="0.2"/>
  <cols>
    <col min="1" max="1" width="29.33203125" customWidth="1"/>
    <col min="2" max="2" width="16.33203125" customWidth="1"/>
    <col min="3" max="3" width="18.33203125" customWidth="1"/>
    <col min="4" max="4" width="19.5" customWidth="1"/>
    <col min="5" max="5" width="22.1640625" customWidth="1"/>
    <col min="6" max="6" width="25.33203125" customWidth="1"/>
    <col min="7" max="7" width="18.1640625" customWidth="1"/>
  </cols>
  <sheetData>
    <row r="1" spans="1:7" ht="46" customHeight="1" x14ac:dyDescent="0.2">
      <c r="A1" s="13" t="s">
        <v>9</v>
      </c>
      <c r="B1" s="13"/>
      <c r="C1" s="13"/>
      <c r="D1" s="13"/>
    </row>
    <row r="2" spans="1:7" ht="29" customHeight="1" x14ac:dyDescent="0.2">
      <c r="A2" s="14" t="s">
        <v>167</v>
      </c>
      <c r="B2" s="13"/>
      <c r="C2" s="13"/>
      <c r="D2" s="13"/>
    </row>
    <row r="3" spans="1:7" s="16" customFormat="1" ht="34" customHeight="1" x14ac:dyDescent="0.2">
      <c r="A3" s="15" t="s">
        <v>11</v>
      </c>
      <c r="B3" s="15" t="s">
        <v>12</v>
      </c>
      <c r="C3" s="18" t="s">
        <v>13</v>
      </c>
      <c r="D3" s="18" t="s">
        <v>14</v>
      </c>
      <c r="E3" s="18" t="s">
        <v>15</v>
      </c>
      <c r="F3" s="18" t="s">
        <v>16</v>
      </c>
      <c r="G3" s="18" t="s">
        <v>168</v>
      </c>
    </row>
    <row r="4" spans="1:7" s="16" customFormat="1" ht="34" customHeight="1" x14ac:dyDescent="0.2">
      <c r="A4" s="17" t="s">
        <v>32</v>
      </c>
      <c r="B4" s="17" t="s">
        <v>17</v>
      </c>
      <c r="C4" s="19">
        <v>18400000</v>
      </c>
      <c r="D4" s="19">
        <v>17700000</v>
      </c>
      <c r="E4" s="19">
        <v>868666483</v>
      </c>
      <c r="F4" s="19">
        <v>673177622</v>
      </c>
      <c r="G4" s="17">
        <v>77</v>
      </c>
    </row>
    <row r="5" spans="1:7" s="16" customFormat="1" ht="34" customHeight="1" x14ac:dyDescent="0.2">
      <c r="A5" s="17" t="s">
        <v>33</v>
      </c>
      <c r="B5" s="17" t="s">
        <v>17</v>
      </c>
      <c r="C5" s="19">
        <v>3533773</v>
      </c>
      <c r="D5" s="19">
        <v>2920010</v>
      </c>
      <c r="E5" s="19">
        <v>607875894</v>
      </c>
      <c r="F5" s="19">
        <v>248742406</v>
      </c>
      <c r="G5" s="17">
        <v>41</v>
      </c>
    </row>
    <row r="6" spans="1:7" s="16" customFormat="1" ht="34" customHeight="1" x14ac:dyDescent="0.2">
      <c r="A6" s="17" t="s">
        <v>34</v>
      </c>
      <c r="B6" s="17" t="s">
        <v>17</v>
      </c>
      <c r="C6" s="19">
        <v>2255830</v>
      </c>
      <c r="D6" s="19">
        <v>1058332</v>
      </c>
      <c r="E6" s="19">
        <v>194684000</v>
      </c>
      <c r="F6" s="19">
        <v>67248611</v>
      </c>
      <c r="G6" s="17">
        <v>35</v>
      </c>
    </row>
    <row r="7" spans="1:7" s="16" customFormat="1" ht="34" customHeight="1" x14ac:dyDescent="0.2">
      <c r="A7" s="17" t="s">
        <v>35</v>
      </c>
      <c r="B7" s="17" t="s">
        <v>17</v>
      </c>
      <c r="C7" s="19">
        <v>4406243</v>
      </c>
      <c r="D7" s="19">
        <v>3024835</v>
      </c>
      <c r="E7" s="19">
        <v>361554315</v>
      </c>
      <c r="F7" s="19">
        <v>158610750</v>
      </c>
      <c r="G7" s="17">
        <v>44</v>
      </c>
    </row>
    <row r="8" spans="1:7" s="16" customFormat="1" ht="34" customHeight="1" x14ac:dyDescent="0.2">
      <c r="A8" s="17" t="s">
        <v>36</v>
      </c>
      <c r="B8" s="17" t="s">
        <v>17</v>
      </c>
      <c r="C8" s="19">
        <v>2800000</v>
      </c>
      <c r="D8" s="19">
        <v>1840000</v>
      </c>
      <c r="E8" s="19">
        <v>444760000</v>
      </c>
      <c r="F8" s="19">
        <v>364065361</v>
      </c>
      <c r="G8" s="17">
        <v>82</v>
      </c>
    </row>
    <row r="9" spans="1:7" s="16" customFormat="1" ht="34" customHeight="1" x14ac:dyDescent="0.2">
      <c r="A9" s="17" t="s">
        <v>37</v>
      </c>
      <c r="B9" s="17" t="s">
        <v>17</v>
      </c>
      <c r="C9" s="19">
        <v>5496653</v>
      </c>
      <c r="D9" s="19">
        <v>3963577</v>
      </c>
      <c r="E9" s="19">
        <v>617522407</v>
      </c>
      <c r="F9" s="19">
        <v>185690895</v>
      </c>
      <c r="G9" s="17">
        <v>30</v>
      </c>
    </row>
    <row r="10" spans="1:7" s="16" customFormat="1" ht="34" customHeight="1" x14ac:dyDescent="0.2">
      <c r="A10" s="17" t="s">
        <v>38</v>
      </c>
      <c r="B10" s="17" t="s">
        <v>17</v>
      </c>
      <c r="C10" s="19">
        <v>6731041</v>
      </c>
      <c r="D10" s="19">
        <v>1446954</v>
      </c>
      <c r="E10" s="19">
        <v>174010305</v>
      </c>
      <c r="F10" s="19">
        <v>55896590</v>
      </c>
      <c r="G10" s="17">
        <v>32</v>
      </c>
    </row>
    <row r="11" spans="1:7" s="16" customFormat="1" ht="34" customHeight="1" x14ac:dyDescent="0.2">
      <c r="A11" s="17" t="s">
        <v>39</v>
      </c>
      <c r="B11" s="17" t="s">
        <v>17</v>
      </c>
      <c r="C11" s="19">
        <v>19616782</v>
      </c>
      <c r="D11" s="19">
        <v>9611247</v>
      </c>
      <c r="E11" s="19">
        <v>1984303303</v>
      </c>
      <c r="F11" s="19">
        <v>713023043</v>
      </c>
      <c r="G11" s="17">
        <v>36</v>
      </c>
    </row>
    <row r="12" spans="1:7" s="16" customFormat="1" ht="34" customHeight="1" x14ac:dyDescent="0.2">
      <c r="A12" s="17" t="s">
        <v>40</v>
      </c>
      <c r="B12" s="17" t="s">
        <v>17</v>
      </c>
      <c r="C12" s="19">
        <v>1700000</v>
      </c>
      <c r="D12" s="19">
        <v>912200</v>
      </c>
      <c r="E12" s="19">
        <v>42156698</v>
      </c>
      <c r="F12" s="19">
        <v>20956606</v>
      </c>
      <c r="G12" s="17">
        <v>50</v>
      </c>
    </row>
    <row r="13" spans="1:7" s="16" customFormat="1" ht="34" customHeight="1" x14ac:dyDescent="0.2">
      <c r="A13" s="17" t="s">
        <v>41</v>
      </c>
      <c r="B13" s="17" t="s">
        <v>17</v>
      </c>
      <c r="C13" s="19">
        <v>18974129</v>
      </c>
      <c r="D13" s="19">
        <v>14828160</v>
      </c>
      <c r="E13" s="19">
        <v>1488027181</v>
      </c>
      <c r="F13" s="19">
        <v>726585089</v>
      </c>
      <c r="G13" s="17">
        <v>49</v>
      </c>
    </row>
    <row r="14" spans="1:7" s="16" customFormat="1" ht="34" customHeight="1" x14ac:dyDescent="0.2">
      <c r="A14" s="17" t="s">
        <v>42</v>
      </c>
      <c r="B14" s="17" t="s">
        <v>17</v>
      </c>
      <c r="C14" s="19">
        <v>3800000</v>
      </c>
      <c r="D14" s="19">
        <v>1680000</v>
      </c>
      <c r="E14" s="19">
        <v>56291832</v>
      </c>
      <c r="F14" s="19">
        <v>24758576</v>
      </c>
      <c r="G14" s="17">
        <v>44</v>
      </c>
    </row>
    <row r="15" spans="1:7" s="16" customFormat="1" ht="34" customHeight="1" x14ac:dyDescent="0.2">
      <c r="A15" s="17" t="s">
        <v>43</v>
      </c>
      <c r="B15" s="17" t="s">
        <v>17</v>
      </c>
      <c r="C15" s="19">
        <v>4355735</v>
      </c>
      <c r="D15" s="19">
        <v>1500000</v>
      </c>
      <c r="E15" s="19">
        <v>235595167</v>
      </c>
      <c r="F15" s="19">
        <v>64278647</v>
      </c>
      <c r="G15" s="17">
        <v>27</v>
      </c>
    </row>
    <row r="16" spans="1:7" s="16" customFormat="1" ht="34" customHeight="1" x14ac:dyDescent="0.2">
      <c r="A16" s="17" t="s">
        <v>44</v>
      </c>
      <c r="B16" s="17" t="s">
        <v>17</v>
      </c>
      <c r="C16" s="19">
        <v>2800000</v>
      </c>
      <c r="D16" s="19">
        <v>1800000</v>
      </c>
      <c r="E16" s="19">
        <v>78903084</v>
      </c>
      <c r="F16" s="19">
        <v>28112020</v>
      </c>
      <c r="G16" s="17">
        <v>36</v>
      </c>
    </row>
    <row r="17" spans="1:7" s="16" customFormat="1" ht="34" customHeight="1" x14ac:dyDescent="0.2">
      <c r="A17" s="17" t="s">
        <v>45</v>
      </c>
      <c r="B17" s="17" t="s">
        <v>17</v>
      </c>
      <c r="C17" s="19">
        <v>4100000</v>
      </c>
      <c r="D17" s="19">
        <v>1500000</v>
      </c>
      <c r="E17" s="19">
        <v>607196803</v>
      </c>
      <c r="F17" s="19">
        <v>334391771</v>
      </c>
      <c r="G17" s="17">
        <v>55</v>
      </c>
    </row>
    <row r="18" spans="1:7" s="16" customFormat="1" ht="34" customHeight="1" x14ac:dyDescent="0.2">
      <c r="A18" s="17" t="s">
        <v>46</v>
      </c>
      <c r="B18" s="17" t="s">
        <v>17</v>
      </c>
      <c r="C18" s="19">
        <v>1250662</v>
      </c>
      <c r="D18" s="19">
        <v>451000</v>
      </c>
      <c r="E18" s="19">
        <v>189122124</v>
      </c>
      <c r="F18" s="19">
        <v>137977957</v>
      </c>
      <c r="G18" s="17">
        <v>73</v>
      </c>
    </row>
    <row r="19" spans="1:7" s="16" customFormat="1" ht="34" customHeight="1" x14ac:dyDescent="0.2">
      <c r="A19" s="17" t="s">
        <v>47</v>
      </c>
      <c r="B19" s="17" t="s">
        <v>17</v>
      </c>
      <c r="C19" s="19">
        <v>5917269</v>
      </c>
      <c r="D19" s="19">
        <v>4745063</v>
      </c>
      <c r="E19" s="19">
        <v>563286869</v>
      </c>
      <c r="F19" s="19">
        <v>212371925</v>
      </c>
      <c r="G19" s="17">
        <v>38</v>
      </c>
    </row>
    <row r="20" spans="1:7" s="16" customFormat="1" ht="34" customHeight="1" x14ac:dyDescent="0.2">
      <c r="A20" s="17" t="s">
        <v>48</v>
      </c>
      <c r="B20" s="17" t="s">
        <v>17</v>
      </c>
      <c r="C20" s="19">
        <v>1326777</v>
      </c>
      <c r="D20" s="19">
        <v>1046911</v>
      </c>
      <c r="E20" s="19">
        <v>254080356</v>
      </c>
      <c r="F20" s="19">
        <v>161460577</v>
      </c>
      <c r="G20" s="17">
        <v>64</v>
      </c>
    </row>
    <row r="21" spans="1:7" s="16" customFormat="1" ht="34" customHeight="1" x14ac:dyDescent="0.2">
      <c r="A21" s="17" t="s">
        <v>49</v>
      </c>
      <c r="B21" s="17" t="s">
        <v>17</v>
      </c>
      <c r="C21" s="19">
        <v>1035782</v>
      </c>
      <c r="D21" s="19">
        <v>944468</v>
      </c>
      <c r="E21" s="19">
        <v>276455939</v>
      </c>
      <c r="F21" s="19">
        <v>200891553</v>
      </c>
      <c r="G21" s="17">
        <v>73</v>
      </c>
    </row>
    <row r="22" spans="1:7" s="16" customFormat="1" ht="34" customHeight="1" x14ac:dyDescent="0.2">
      <c r="A22" s="17" t="s">
        <v>50</v>
      </c>
      <c r="B22" s="17" t="s">
        <v>17</v>
      </c>
      <c r="C22" s="19">
        <v>3821659</v>
      </c>
      <c r="D22" s="19">
        <v>2072941</v>
      </c>
      <c r="E22" s="19">
        <v>523182880</v>
      </c>
      <c r="F22" s="19">
        <v>205596825</v>
      </c>
      <c r="G22" s="17">
        <v>39</v>
      </c>
    </row>
    <row r="23" spans="1:7" s="16" customFormat="1" ht="34" customHeight="1" x14ac:dyDescent="0.2">
      <c r="A23" s="17" t="s">
        <v>51</v>
      </c>
      <c r="B23" s="17" t="s">
        <v>17</v>
      </c>
      <c r="C23" s="19">
        <v>8700000</v>
      </c>
      <c r="D23" s="19">
        <v>6400000</v>
      </c>
      <c r="E23" s="19">
        <v>1006358629</v>
      </c>
      <c r="F23" s="19">
        <v>648425607</v>
      </c>
      <c r="G23" s="17">
        <v>64</v>
      </c>
    </row>
    <row r="24" spans="1:7" s="16" customFormat="1" ht="34" customHeight="1" x14ac:dyDescent="0.2">
      <c r="A24" s="17" t="s">
        <v>52</v>
      </c>
      <c r="B24" s="17" t="s">
        <v>17</v>
      </c>
      <c r="C24" s="19">
        <v>2400000</v>
      </c>
      <c r="D24" s="19">
        <v>1800000</v>
      </c>
      <c r="E24" s="19">
        <v>417567330</v>
      </c>
      <c r="F24" s="19">
        <v>298395757</v>
      </c>
      <c r="G24" s="17">
        <v>71</v>
      </c>
    </row>
    <row r="25" spans="1:7" s="16" customFormat="1" ht="34" customHeight="1" x14ac:dyDescent="0.2">
      <c r="A25" s="17" t="s">
        <v>53</v>
      </c>
      <c r="B25" s="17" t="s">
        <v>17</v>
      </c>
      <c r="C25" s="19">
        <v>11000000</v>
      </c>
      <c r="D25" s="19">
        <v>4291405</v>
      </c>
      <c r="E25" s="19">
        <v>332043165</v>
      </c>
      <c r="F25" s="19">
        <v>90795772</v>
      </c>
      <c r="G25" s="17">
        <v>27</v>
      </c>
    </row>
    <row r="26" spans="1:7" s="16" customFormat="1" ht="34" customHeight="1" x14ac:dyDescent="0.2">
      <c r="A26" s="17" t="s">
        <v>54</v>
      </c>
      <c r="B26" s="17" t="s">
        <v>17</v>
      </c>
      <c r="C26" s="19">
        <v>5932722</v>
      </c>
      <c r="D26" s="19">
        <v>4030085</v>
      </c>
      <c r="E26" s="19">
        <v>1092121872</v>
      </c>
      <c r="F26" s="19">
        <v>753213742</v>
      </c>
      <c r="G26" s="17">
        <v>69</v>
      </c>
    </row>
    <row r="27" spans="1:7" s="16" customFormat="1" ht="34" customHeight="1" x14ac:dyDescent="0.2">
      <c r="A27" s="17" t="s">
        <v>55</v>
      </c>
      <c r="B27" s="17" t="s">
        <v>17</v>
      </c>
      <c r="C27" s="19">
        <v>8310533</v>
      </c>
      <c r="D27" s="19">
        <v>6645700</v>
      </c>
      <c r="E27" s="19">
        <v>1677772788</v>
      </c>
      <c r="F27" s="19">
        <v>1122396473</v>
      </c>
      <c r="G27" s="17">
        <v>67</v>
      </c>
    </row>
    <row r="28" spans="1:7" s="16" customFormat="1" ht="34" customHeight="1" x14ac:dyDescent="0.2">
      <c r="A28" s="17" t="s">
        <v>56</v>
      </c>
      <c r="B28" s="17" t="s">
        <v>17</v>
      </c>
      <c r="C28" s="19">
        <v>13446501</v>
      </c>
      <c r="D28" s="19">
        <v>8900000</v>
      </c>
      <c r="E28" s="19">
        <v>1939814880</v>
      </c>
      <c r="F28" s="19">
        <v>705169189</v>
      </c>
      <c r="G28" s="17">
        <v>36</v>
      </c>
    </row>
    <row r="29" spans="1:7" s="16" customFormat="1" ht="34" customHeight="1" x14ac:dyDescent="0.2">
      <c r="A29" s="17" t="s">
        <v>57</v>
      </c>
      <c r="B29" s="17" t="s">
        <v>17</v>
      </c>
      <c r="C29" s="19">
        <v>13400000</v>
      </c>
      <c r="D29" s="19">
        <v>11100000</v>
      </c>
      <c r="E29" s="19">
        <v>4224416702</v>
      </c>
      <c r="F29" s="19">
        <v>1879778553</v>
      </c>
      <c r="G29" s="17">
        <v>44</v>
      </c>
    </row>
    <row r="30" spans="1:7" s="16" customFormat="1" ht="34" customHeight="1" x14ac:dyDescent="0.2">
      <c r="A30" s="17" t="s">
        <v>58</v>
      </c>
      <c r="B30" s="17" t="s">
        <v>17</v>
      </c>
      <c r="C30" s="19">
        <v>3400000</v>
      </c>
      <c r="D30" s="19">
        <v>1900000</v>
      </c>
      <c r="E30" s="19">
        <v>167982922</v>
      </c>
      <c r="F30" s="19">
        <v>92095981</v>
      </c>
      <c r="G30" s="17">
        <v>55</v>
      </c>
    </row>
    <row r="31" spans="1:7" s="16" customFormat="1" ht="34" customHeight="1" x14ac:dyDescent="0.2">
      <c r="A31" s="17" t="s">
        <v>59</v>
      </c>
      <c r="B31" s="17" t="s">
        <v>17</v>
      </c>
      <c r="C31" s="19">
        <v>7000000</v>
      </c>
      <c r="D31" s="19">
        <v>4500000</v>
      </c>
      <c r="E31" s="19">
        <v>708098081</v>
      </c>
      <c r="F31" s="19">
        <v>259595512</v>
      </c>
      <c r="G31" s="17">
        <v>37</v>
      </c>
    </row>
    <row r="32" spans="1:7" s="16" customFormat="1" ht="34" customHeight="1" x14ac:dyDescent="0.2">
      <c r="A32" s="17" t="s">
        <v>60</v>
      </c>
      <c r="B32" s="17" t="s">
        <v>17</v>
      </c>
      <c r="C32" s="19">
        <v>20700000</v>
      </c>
      <c r="D32" s="19">
        <v>16000000</v>
      </c>
      <c r="E32" s="19">
        <v>3853456397</v>
      </c>
      <c r="F32" s="19">
        <v>2206409178</v>
      </c>
      <c r="G32" s="17">
        <v>57</v>
      </c>
    </row>
    <row r="33" spans="1:7" s="16" customFormat="1" ht="34" customHeight="1" x14ac:dyDescent="0.2">
      <c r="A33" s="17" t="s">
        <v>61</v>
      </c>
      <c r="B33" s="17" t="s">
        <v>17</v>
      </c>
      <c r="C33" s="19">
        <v>6800000</v>
      </c>
      <c r="D33" s="19">
        <v>4500000</v>
      </c>
      <c r="E33" s="19">
        <v>506971461</v>
      </c>
      <c r="F33" s="19">
        <v>93932870</v>
      </c>
      <c r="G33" s="17">
        <v>19</v>
      </c>
    </row>
    <row r="34" spans="1:7" s="16" customFormat="1" ht="34" customHeight="1" x14ac:dyDescent="0.2">
      <c r="A34" s="17" t="s">
        <v>32</v>
      </c>
      <c r="B34" s="17" t="s">
        <v>18</v>
      </c>
      <c r="C34" s="19">
        <v>0</v>
      </c>
      <c r="D34" s="19">
        <v>0</v>
      </c>
      <c r="E34" s="19">
        <v>606261163</v>
      </c>
      <c r="F34" s="19">
        <v>603852881</v>
      </c>
      <c r="G34" s="17">
        <v>100</v>
      </c>
    </row>
    <row r="35" spans="1:7" s="16" customFormat="1" ht="34" customHeight="1" x14ac:dyDescent="0.2">
      <c r="A35" s="17" t="s">
        <v>62</v>
      </c>
      <c r="B35" s="17" t="s">
        <v>18</v>
      </c>
      <c r="C35" s="19">
        <v>5235763</v>
      </c>
      <c r="D35" s="19">
        <v>5235763</v>
      </c>
      <c r="E35" s="19">
        <v>956952000</v>
      </c>
      <c r="F35" s="19">
        <v>561129216</v>
      </c>
      <c r="G35" s="17">
        <v>59</v>
      </c>
    </row>
    <row r="36" spans="1:7" s="16" customFormat="1" ht="34" customHeight="1" x14ac:dyDescent="0.2">
      <c r="A36" s="17" t="s">
        <v>43</v>
      </c>
      <c r="B36" s="17" t="s">
        <v>18</v>
      </c>
      <c r="C36" s="19">
        <v>39157</v>
      </c>
      <c r="D36" s="19">
        <v>271156</v>
      </c>
      <c r="E36" s="19">
        <v>187295000</v>
      </c>
      <c r="F36" s="19">
        <v>81303530</v>
      </c>
      <c r="G36" s="17">
        <v>43</v>
      </c>
    </row>
    <row r="37" spans="1:7" s="16" customFormat="1" ht="34" customHeight="1" x14ac:dyDescent="0.2">
      <c r="A37" s="17" t="s">
        <v>44</v>
      </c>
      <c r="B37" s="17" t="s">
        <v>18</v>
      </c>
      <c r="C37" s="19">
        <v>0</v>
      </c>
      <c r="D37" s="19">
        <v>0</v>
      </c>
      <c r="E37" s="19">
        <v>90089849</v>
      </c>
      <c r="F37" s="19">
        <v>71476279</v>
      </c>
      <c r="G37" s="17">
        <v>79</v>
      </c>
    </row>
    <row r="38" spans="1:7" s="16" customFormat="1" ht="34" customHeight="1" x14ac:dyDescent="0.2">
      <c r="A38" s="17" t="s">
        <v>63</v>
      </c>
      <c r="B38" s="17" t="s">
        <v>18</v>
      </c>
      <c r="C38" s="19">
        <v>2945397</v>
      </c>
      <c r="D38" s="19">
        <v>1293570</v>
      </c>
      <c r="E38" s="19">
        <v>139498540</v>
      </c>
      <c r="F38" s="19">
        <v>15577938</v>
      </c>
      <c r="G38" s="17">
        <v>11</v>
      </c>
    </row>
    <row r="39" spans="1:7" s="16" customFormat="1" ht="34" customHeight="1" x14ac:dyDescent="0.2">
      <c r="A39" s="17" t="s">
        <v>64</v>
      </c>
      <c r="B39" s="17" t="s">
        <v>18</v>
      </c>
      <c r="C39" s="19">
        <v>1590000</v>
      </c>
      <c r="D39" s="19">
        <v>1310000</v>
      </c>
      <c r="E39" s="19">
        <v>166188813</v>
      </c>
      <c r="F39" s="19">
        <v>118956243</v>
      </c>
      <c r="G39" s="17">
        <v>72</v>
      </c>
    </row>
    <row r="40" spans="1:7" s="16" customFormat="1" ht="34" customHeight="1" x14ac:dyDescent="0.2">
      <c r="A40" s="17" t="s">
        <v>52</v>
      </c>
      <c r="B40" s="17" t="s">
        <v>18</v>
      </c>
      <c r="C40" s="19">
        <v>0</v>
      </c>
      <c r="D40" s="19">
        <v>0</v>
      </c>
      <c r="E40" s="19">
        <v>95062068</v>
      </c>
      <c r="F40" s="19">
        <v>59816630</v>
      </c>
      <c r="G40" s="17">
        <v>63</v>
      </c>
    </row>
    <row r="41" spans="1:7" s="16" customFormat="1" ht="34" customHeight="1" x14ac:dyDescent="0.2">
      <c r="A41" s="17" t="s">
        <v>49</v>
      </c>
      <c r="B41" s="17" t="s">
        <v>19</v>
      </c>
      <c r="C41" s="19">
        <v>2128218</v>
      </c>
      <c r="D41" s="19">
        <v>2127532</v>
      </c>
      <c r="E41" s="19">
        <v>109161826</v>
      </c>
      <c r="F41" s="19">
        <v>18275636</v>
      </c>
      <c r="G41" s="17">
        <v>17</v>
      </c>
    </row>
    <row r="42" spans="1:7" s="16" customFormat="1" ht="34" customHeight="1" x14ac:dyDescent="0.2">
      <c r="A42" s="17" t="s">
        <v>20</v>
      </c>
      <c r="B42" s="17" t="s">
        <v>21</v>
      </c>
      <c r="C42" s="19">
        <v>490500</v>
      </c>
      <c r="D42" s="19">
        <v>490500</v>
      </c>
      <c r="E42" s="19">
        <v>190668679</v>
      </c>
      <c r="F42" s="19">
        <v>15338722</v>
      </c>
      <c r="G42" s="17">
        <v>8</v>
      </c>
    </row>
    <row r="43" spans="1:7" s="16" customFormat="1" ht="34" customHeight="1" x14ac:dyDescent="0.2">
      <c r="A43" s="17" t="s">
        <v>22</v>
      </c>
      <c r="B43" s="17" t="s">
        <v>21</v>
      </c>
      <c r="C43" s="19">
        <v>1836385</v>
      </c>
      <c r="D43" s="19">
        <v>1836385</v>
      </c>
      <c r="E43" s="19">
        <v>534319123</v>
      </c>
      <c r="F43" s="19">
        <v>16654263</v>
      </c>
      <c r="G43" s="17">
        <v>3</v>
      </c>
    </row>
    <row r="44" spans="1:7" s="16" customFormat="1" ht="34" customHeight="1" x14ac:dyDescent="0.2">
      <c r="A44" s="17" t="s">
        <v>23</v>
      </c>
      <c r="B44" s="17" t="s">
        <v>24</v>
      </c>
      <c r="C44" s="19">
        <v>613667</v>
      </c>
      <c r="D44" s="19">
        <v>311017</v>
      </c>
      <c r="E44" s="19">
        <v>68193940</v>
      </c>
      <c r="F44" s="19">
        <v>9563087</v>
      </c>
      <c r="G44" s="17">
        <v>14</v>
      </c>
    </row>
    <row r="45" spans="1:7" s="16" customFormat="1" ht="34" customHeight="1" x14ac:dyDescent="0.2">
      <c r="A45" s="17" t="s">
        <v>25</v>
      </c>
      <c r="B45" s="17" t="s">
        <v>26</v>
      </c>
      <c r="C45" s="19">
        <v>1356043</v>
      </c>
      <c r="D45" s="19">
        <v>1356043</v>
      </c>
      <c r="E45" s="19">
        <v>943123350</v>
      </c>
      <c r="F45" s="19">
        <v>565490146</v>
      </c>
      <c r="G45" s="17">
        <v>60</v>
      </c>
    </row>
    <row r="46" spans="1:7" s="16" customFormat="1" ht="34" customHeight="1" x14ac:dyDescent="0.2">
      <c r="A46" s="17" t="s">
        <v>27</v>
      </c>
      <c r="B46" s="17" t="s">
        <v>21</v>
      </c>
      <c r="C46" s="19">
        <v>3052000</v>
      </c>
      <c r="D46" s="19">
        <v>3052000</v>
      </c>
      <c r="E46" s="19">
        <v>866908168</v>
      </c>
      <c r="F46" s="19">
        <v>137928041</v>
      </c>
      <c r="G46" s="17">
        <v>16</v>
      </c>
    </row>
    <row r="47" spans="1:7" s="16" customFormat="1" ht="34" customHeight="1" x14ac:dyDescent="0.2">
      <c r="A47" s="17" t="s">
        <v>28</v>
      </c>
      <c r="B47" s="17" t="s">
        <v>29</v>
      </c>
      <c r="C47" s="19">
        <v>10316142</v>
      </c>
      <c r="D47" s="19">
        <v>10316142</v>
      </c>
      <c r="E47" s="19">
        <v>5832737574</v>
      </c>
      <c r="F47" s="19">
        <v>1583739309</v>
      </c>
      <c r="G47" s="17">
        <v>27</v>
      </c>
    </row>
    <row r="48" spans="1:7" s="16" customFormat="1" ht="34" customHeight="1" x14ac:dyDescent="0.2">
      <c r="A48" s="17" t="s">
        <v>30</v>
      </c>
      <c r="B48" s="17" t="s">
        <v>31</v>
      </c>
      <c r="C48" s="19">
        <v>7203586</v>
      </c>
      <c r="D48" s="19">
        <v>3295457</v>
      </c>
      <c r="E48" s="19">
        <v>1439234410</v>
      </c>
      <c r="F48" s="19">
        <v>654277088</v>
      </c>
      <c r="G48" s="17">
        <v>45</v>
      </c>
    </row>
    <row r="50" spans="1:7" ht="409" customHeight="1" x14ac:dyDescent="0.2">
      <c r="A50" s="21" t="s">
        <v>169</v>
      </c>
      <c r="B50" s="22"/>
      <c r="C50" s="22"/>
      <c r="D50" s="22"/>
      <c r="E50" s="22"/>
      <c r="F50" s="22"/>
      <c r="G50" s="22"/>
    </row>
    <row r="51" spans="1:7" x14ac:dyDescent="0.2">
      <c r="A51" s="1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A4631-D5B8-234B-9B05-F7A95665EB4E}">
  <dimension ref="A1:E11"/>
  <sheetViews>
    <sheetView workbookViewId="0">
      <selection activeCell="B10" sqref="B10"/>
    </sheetView>
  </sheetViews>
  <sheetFormatPr baseColWidth="10" defaultRowHeight="16" x14ac:dyDescent="0.2"/>
  <cols>
    <col min="1" max="1" width="5.83203125" customWidth="1"/>
    <col min="2" max="2" width="24.5" customWidth="1"/>
    <col min="3" max="3" width="22.33203125" customWidth="1"/>
    <col min="4" max="4" width="16.33203125" customWidth="1"/>
    <col min="5" max="5" width="28.33203125" customWidth="1"/>
  </cols>
  <sheetData>
    <row r="1" spans="1:5" ht="46" customHeight="1" x14ac:dyDescent="0.2">
      <c r="A1" s="13" t="s">
        <v>170</v>
      </c>
    </row>
    <row r="2" spans="1:5" ht="27" customHeight="1" x14ac:dyDescent="0.2">
      <c r="A2" s="14" t="s">
        <v>171</v>
      </c>
    </row>
    <row r="3" spans="1:5" s="16" customFormat="1" ht="34" customHeight="1" x14ac:dyDescent="0.2">
      <c r="A3" s="23" t="s">
        <v>72</v>
      </c>
      <c r="B3" s="18" t="s">
        <v>15</v>
      </c>
      <c r="C3" s="18" t="s">
        <v>16</v>
      </c>
      <c r="D3" s="18" t="s">
        <v>168</v>
      </c>
      <c r="E3" s="18" t="s">
        <v>73</v>
      </c>
    </row>
    <row r="4" spans="1:5" s="16" customFormat="1" ht="34" customHeight="1" x14ac:dyDescent="0.2">
      <c r="A4" s="23">
        <v>2014</v>
      </c>
      <c r="B4" s="19">
        <v>18049102461</v>
      </c>
      <c r="C4" s="19">
        <v>11005229902</v>
      </c>
      <c r="D4" s="24">
        <f>C4/B4</f>
        <v>0.60973834714384245</v>
      </c>
      <c r="E4" s="19">
        <v>13180474683</v>
      </c>
    </row>
    <row r="5" spans="1:5" s="16" customFormat="1" ht="34" customHeight="1" x14ac:dyDescent="0.2">
      <c r="A5" s="23">
        <v>2015</v>
      </c>
      <c r="B5" s="19">
        <v>19460620210</v>
      </c>
      <c r="C5" s="19">
        <v>10815194812</v>
      </c>
      <c r="D5" s="24">
        <f t="shared" ref="D5:D11" si="0">C5/B5</f>
        <v>0.5557476943331191</v>
      </c>
      <c r="E5" s="19">
        <v>9406532156</v>
      </c>
    </row>
    <row r="6" spans="1:5" s="16" customFormat="1" ht="34" customHeight="1" x14ac:dyDescent="0.2">
      <c r="A6" s="23">
        <v>2016</v>
      </c>
      <c r="B6" s="19">
        <v>20272432393</v>
      </c>
      <c r="C6" s="19">
        <v>11930426969</v>
      </c>
      <c r="D6" s="24">
        <f t="shared" si="0"/>
        <v>0.58850495775334466</v>
      </c>
      <c r="E6" s="19">
        <v>10586324019</v>
      </c>
    </row>
    <row r="7" spans="1:5" s="16" customFormat="1" ht="34" customHeight="1" x14ac:dyDescent="0.2">
      <c r="A7" s="23">
        <v>2017</v>
      </c>
      <c r="B7" s="19">
        <v>23765464937</v>
      </c>
      <c r="C7" s="19">
        <v>14445901522</v>
      </c>
      <c r="D7" s="24">
        <f t="shared" si="0"/>
        <v>0.60785267867869275</v>
      </c>
      <c r="E7" s="19">
        <v>7297003854</v>
      </c>
    </row>
    <row r="8" spans="1:5" s="16" customFormat="1" ht="34" customHeight="1" x14ac:dyDescent="0.2">
      <c r="A8" s="23">
        <v>2018</v>
      </c>
      <c r="B8" s="19">
        <v>25080946744</v>
      </c>
      <c r="C8" s="19">
        <v>15235267622</v>
      </c>
      <c r="D8" s="24">
        <f t="shared" si="0"/>
        <v>0.60744388070775934</v>
      </c>
      <c r="E8" s="19">
        <v>10154185975</v>
      </c>
    </row>
    <row r="9" spans="1:5" s="16" customFormat="1" ht="34" customHeight="1" x14ac:dyDescent="0.2">
      <c r="A9" s="23">
        <v>2019</v>
      </c>
      <c r="B9" s="19">
        <v>27824835264</v>
      </c>
      <c r="C9" s="19">
        <v>17657378915</v>
      </c>
      <c r="D9" s="24">
        <f t="shared" si="0"/>
        <v>0.63459060035641113</v>
      </c>
      <c r="E9" s="19">
        <v>7180718315</v>
      </c>
    </row>
    <row r="10" spans="1:5" s="16" customFormat="1" ht="34" customHeight="1" x14ac:dyDescent="0.2">
      <c r="A10" s="23">
        <v>2020</v>
      </c>
      <c r="B10" s="19">
        <v>38593163903</v>
      </c>
      <c r="C10" s="19">
        <v>19184550557</v>
      </c>
      <c r="D10" s="24">
        <f t="shared" si="0"/>
        <v>0.49709711816368363</v>
      </c>
      <c r="E10" s="19">
        <v>8666921054</v>
      </c>
    </row>
    <row r="11" spans="1:5" s="16" customFormat="1" ht="34" customHeight="1" x14ac:dyDescent="0.2">
      <c r="A11" s="23">
        <v>2021</v>
      </c>
      <c r="B11" s="19">
        <v>37719974370</v>
      </c>
      <c r="C11" s="19">
        <v>17247424467</v>
      </c>
      <c r="D11" s="24">
        <f t="shared" si="0"/>
        <v>0.45724910356030024</v>
      </c>
      <c r="E11" s="19">
        <v>7084046104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905B5-8620-024E-B740-D5036ED6B439}">
  <dimension ref="A1:E18"/>
  <sheetViews>
    <sheetView workbookViewId="0">
      <selection activeCell="A3" sqref="A3:XFD3"/>
    </sheetView>
  </sheetViews>
  <sheetFormatPr baseColWidth="10" defaultRowHeight="16" x14ac:dyDescent="0.2"/>
  <cols>
    <col min="5" max="5" width="14" customWidth="1"/>
  </cols>
  <sheetData>
    <row r="1" spans="1:4" ht="43" customHeight="1" x14ac:dyDescent="0.2">
      <c r="A1" s="13" t="s">
        <v>172</v>
      </c>
    </row>
    <row r="2" spans="1:4" ht="30" customHeight="1" x14ac:dyDescent="0.2">
      <c r="A2" s="14" t="s">
        <v>174</v>
      </c>
    </row>
    <row r="3" spans="1:4" ht="34" customHeight="1" x14ac:dyDescent="0.2">
      <c r="A3" s="25" t="s">
        <v>175</v>
      </c>
      <c r="B3" s="25">
        <v>2021</v>
      </c>
      <c r="C3" s="25">
        <v>2020</v>
      </c>
      <c r="D3" s="25">
        <v>2019</v>
      </c>
    </row>
    <row r="4" spans="1:4" ht="34" customHeight="1" x14ac:dyDescent="0.2">
      <c r="A4" s="25" t="s">
        <v>75</v>
      </c>
      <c r="B4" s="20">
        <v>0.4</v>
      </c>
      <c r="C4" s="20">
        <v>0.3</v>
      </c>
      <c r="D4" s="20">
        <v>0.7</v>
      </c>
    </row>
    <row r="5" spans="1:4" ht="34" customHeight="1" x14ac:dyDescent="0.2">
      <c r="A5" s="25" t="s">
        <v>76</v>
      </c>
      <c r="B5" s="20">
        <v>1.5</v>
      </c>
      <c r="C5" s="20">
        <v>1.7</v>
      </c>
      <c r="D5" s="20">
        <v>3</v>
      </c>
    </row>
    <row r="6" spans="1:4" ht="34" customHeight="1" x14ac:dyDescent="0.2">
      <c r="A6" s="25" t="s">
        <v>77</v>
      </c>
      <c r="B6" s="20">
        <v>4.5</v>
      </c>
      <c r="C6" s="20">
        <v>6.2</v>
      </c>
      <c r="D6" s="20">
        <v>5.9</v>
      </c>
    </row>
    <row r="7" spans="1:4" ht="34" customHeight="1" x14ac:dyDescent="0.2">
      <c r="A7" s="25" t="s">
        <v>78</v>
      </c>
      <c r="B7" s="20">
        <v>13.3</v>
      </c>
      <c r="C7" s="20">
        <v>13.5</v>
      </c>
      <c r="D7" s="20">
        <v>10.199999999999999</v>
      </c>
    </row>
    <row r="8" spans="1:4" ht="34" customHeight="1" x14ac:dyDescent="0.2">
      <c r="A8" s="25" t="s">
        <v>79</v>
      </c>
      <c r="B8" s="20">
        <v>17.8</v>
      </c>
      <c r="C8" s="20">
        <v>17.3</v>
      </c>
      <c r="D8" s="20">
        <v>18.600000000000001</v>
      </c>
    </row>
    <row r="9" spans="1:4" ht="34" customHeight="1" x14ac:dyDescent="0.2">
      <c r="A9" s="25" t="s">
        <v>80</v>
      </c>
      <c r="B9" s="20">
        <v>20.100000000000001</v>
      </c>
      <c r="C9" s="20">
        <v>20.6</v>
      </c>
      <c r="D9" s="20">
        <v>23.2</v>
      </c>
    </row>
    <row r="10" spans="1:4" ht="34" customHeight="1" x14ac:dyDescent="0.2">
      <c r="A10" s="25" t="s">
        <v>81</v>
      </c>
      <c r="B10" s="20">
        <v>28</v>
      </c>
      <c r="C10" s="20">
        <v>25</v>
      </c>
      <c r="D10" s="20">
        <v>25</v>
      </c>
    </row>
    <row r="11" spans="1:4" ht="34" customHeight="1" x14ac:dyDescent="0.2">
      <c r="A11" s="25" t="s">
        <v>82</v>
      </c>
      <c r="B11" s="20">
        <v>32</v>
      </c>
      <c r="C11" s="20">
        <v>28</v>
      </c>
      <c r="D11" s="20">
        <v>30</v>
      </c>
    </row>
    <row r="12" spans="1:4" ht="34" customHeight="1" x14ac:dyDescent="0.2">
      <c r="A12" s="25" t="s">
        <v>83</v>
      </c>
      <c r="B12" s="20">
        <v>36</v>
      </c>
      <c r="C12" s="20">
        <v>33</v>
      </c>
      <c r="D12" s="20">
        <v>39</v>
      </c>
    </row>
    <row r="13" spans="1:4" ht="34" customHeight="1" x14ac:dyDescent="0.2">
      <c r="A13" s="25" t="s">
        <v>84</v>
      </c>
      <c r="B13" s="20">
        <v>39</v>
      </c>
      <c r="C13" s="20">
        <v>38</v>
      </c>
      <c r="D13" s="20">
        <v>52</v>
      </c>
    </row>
    <row r="14" spans="1:4" ht="34" customHeight="1" x14ac:dyDescent="0.2">
      <c r="A14" s="25" t="s">
        <v>85</v>
      </c>
      <c r="B14" s="20">
        <v>47</v>
      </c>
      <c r="C14" s="20">
        <v>44</v>
      </c>
      <c r="D14" s="20">
        <v>58</v>
      </c>
    </row>
    <row r="15" spans="1:4" ht="34" customHeight="1" x14ac:dyDescent="0.2">
      <c r="A15" s="25" t="s">
        <v>86</v>
      </c>
      <c r="B15" s="26" t="s">
        <v>176</v>
      </c>
      <c r="C15" s="20">
        <v>50</v>
      </c>
      <c r="D15" s="20">
        <v>63</v>
      </c>
    </row>
    <row r="17" spans="1:5" ht="16" customHeight="1" x14ac:dyDescent="0.2">
      <c r="B17" s="13"/>
      <c r="C17" s="13"/>
      <c r="D17" s="13"/>
      <c r="E17" s="13"/>
    </row>
    <row r="18" spans="1:5" ht="16" customHeight="1" x14ac:dyDescent="0.2">
      <c r="A18" s="13"/>
      <c r="B18" s="13"/>
      <c r="C18" s="13"/>
      <c r="D18" s="13"/>
      <c r="E18" s="1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C1246-5813-9D48-885E-288D20544286}">
  <dimension ref="A1:F41"/>
  <sheetViews>
    <sheetView workbookViewId="0">
      <selection activeCell="D6" sqref="D6"/>
    </sheetView>
  </sheetViews>
  <sheetFormatPr baseColWidth="10" defaultRowHeight="16" x14ac:dyDescent="0.2"/>
  <cols>
    <col min="1" max="1" width="26.5" customWidth="1"/>
    <col min="3" max="3" width="14" customWidth="1"/>
    <col min="4" max="4" width="14.1640625" customWidth="1"/>
    <col min="5" max="5" width="18.33203125" customWidth="1"/>
    <col min="8" max="9" width="10.83203125" customWidth="1"/>
  </cols>
  <sheetData>
    <row r="1" spans="1:5" ht="40" customHeight="1" x14ac:dyDescent="0.2">
      <c r="A1" s="13" t="s">
        <v>88</v>
      </c>
      <c r="B1" s="13"/>
      <c r="C1" s="13"/>
    </row>
    <row r="2" spans="1:5" ht="21" customHeight="1" x14ac:dyDescent="0.2">
      <c r="A2" s="14" t="s">
        <v>167</v>
      </c>
      <c r="B2" s="14"/>
      <c r="C2" s="14"/>
    </row>
    <row r="3" spans="1:5" ht="28" customHeight="1" x14ac:dyDescent="0.2"/>
    <row r="4" spans="1:5" s="27" customFormat="1" ht="34" customHeight="1" x14ac:dyDescent="0.2">
      <c r="A4" s="25" t="s">
        <v>90</v>
      </c>
      <c r="B4" s="25" t="s">
        <v>12</v>
      </c>
      <c r="C4" s="25" t="s">
        <v>13</v>
      </c>
      <c r="D4" s="25" t="s">
        <v>14</v>
      </c>
      <c r="E4" s="25" t="s">
        <v>15</v>
      </c>
    </row>
    <row r="5" spans="1:5" s="27" customFormat="1" ht="34" customHeight="1" x14ac:dyDescent="0.2">
      <c r="A5" s="20" t="s">
        <v>32</v>
      </c>
      <c r="B5" s="20" t="s">
        <v>17</v>
      </c>
      <c r="C5" s="28">
        <v>24400000</v>
      </c>
      <c r="D5" s="28">
        <v>22100000</v>
      </c>
      <c r="E5" s="28">
        <v>4470000000</v>
      </c>
    </row>
    <row r="6" spans="1:5" s="27" customFormat="1" ht="34" customHeight="1" x14ac:dyDescent="0.2">
      <c r="A6" s="20" t="s">
        <v>33</v>
      </c>
      <c r="B6" s="20" t="s">
        <v>17</v>
      </c>
      <c r="C6" s="28">
        <v>3535864</v>
      </c>
      <c r="D6" s="28">
        <v>3006940</v>
      </c>
      <c r="E6" s="28">
        <v>561443902</v>
      </c>
    </row>
    <row r="7" spans="1:5" s="27" customFormat="1" ht="34" customHeight="1" x14ac:dyDescent="0.2">
      <c r="A7" s="20" t="s">
        <v>34</v>
      </c>
      <c r="B7" s="20" t="s">
        <v>17</v>
      </c>
      <c r="C7" s="28">
        <v>1780000</v>
      </c>
      <c r="D7" s="28">
        <v>947000</v>
      </c>
      <c r="E7" s="28">
        <v>183000000</v>
      </c>
    </row>
    <row r="8" spans="1:5" s="27" customFormat="1" ht="34" customHeight="1" x14ac:dyDescent="0.2">
      <c r="A8" s="20" t="s">
        <v>35</v>
      </c>
      <c r="B8" s="20" t="s">
        <v>17</v>
      </c>
      <c r="C8" s="28">
        <v>4000000</v>
      </c>
      <c r="D8" s="28">
        <v>2800000</v>
      </c>
      <c r="E8" s="28">
        <v>371500000</v>
      </c>
    </row>
    <row r="9" spans="1:5" s="27" customFormat="1" ht="34" customHeight="1" x14ac:dyDescent="0.2">
      <c r="A9" s="20" t="s">
        <v>36</v>
      </c>
      <c r="B9" s="20" t="s">
        <v>17</v>
      </c>
      <c r="C9" s="28">
        <v>3100000</v>
      </c>
      <c r="D9" s="28">
        <v>2000000</v>
      </c>
      <c r="E9" s="28">
        <v>461300000</v>
      </c>
    </row>
    <row r="10" spans="1:5" s="27" customFormat="1" ht="34" customHeight="1" x14ac:dyDescent="0.2">
      <c r="A10" s="20" t="s">
        <v>37</v>
      </c>
      <c r="B10" s="20" t="s">
        <v>17</v>
      </c>
      <c r="C10" s="28">
        <v>5500000</v>
      </c>
      <c r="D10" s="28">
        <v>3500000</v>
      </c>
      <c r="E10" s="28">
        <v>500000000</v>
      </c>
    </row>
    <row r="11" spans="1:5" s="27" customFormat="1" ht="34" customHeight="1" x14ac:dyDescent="0.2">
      <c r="A11" s="20" t="s">
        <v>38</v>
      </c>
      <c r="B11" s="20" t="s">
        <v>17</v>
      </c>
      <c r="C11" s="28">
        <v>7700000</v>
      </c>
      <c r="D11" s="28">
        <v>2000000</v>
      </c>
      <c r="E11" s="28">
        <v>200000000</v>
      </c>
    </row>
    <row r="12" spans="1:5" s="27" customFormat="1" ht="34" customHeight="1" x14ac:dyDescent="0.2">
      <c r="A12" s="20" t="s">
        <v>39</v>
      </c>
      <c r="B12" s="20" t="s">
        <v>17</v>
      </c>
      <c r="C12" s="28">
        <v>27030000</v>
      </c>
      <c r="D12" s="28">
        <v>8800000</v>
      </c>
      <c r="E12" s="28">
        <v>1880000000</v>
      </c>
    </row>
    <row r="13" spans="1:5" s="27" customFormat="1" ht="34" customHeight="1" x14ac:dyDescent="0.2">
      <c r="A13" s="20" t="s">
        <v>40</v>
      </c>
      <c r="B13" s="20" t="s">
        <v>17</v>
      </c>
      <c r="C13" s="28">
        <v>1700000</v>
      </c>
      <c r="D13" s="28">
        <v>912200</v>
      </c>
      <c r="E13" s="28">
        <v>114343302</v>
      </c>
    </row>
    <row r="14" spans="1:5" s="27" customFormat="1" ht="34" customHeight="1" x14ac:dyDescent="0.2">
      <c r="A14" s="20" t="s">
        <v>41</v>
      </c>
      <c r="B14" s="20" t="s">
        <v>17</v>
      </c>
      <c r="C14" s="28">
        <v>25900000</v>
      </c>
      <c r="D14" s="28">
        <v>22300000</v>
      </c>
      <c r="E14" s="28">
        <v>2750000000</v>
      </c>
    </row>
    <row r="15" spans="1:5" s="27" customFormat="1" ht="34" customHeight="1" x14ac:dyDescent="0.2">
      <c r="A15" s="20" t="s">
        <v>42</v>
      </c>
      <c r="B15" s="20" t="s">
        <v>17</v>
      </c>
      <c r="C15" s="28">
        <v>3800000</v>
      </c>
      <c r="D15" s="28">
        <v>1680000</v>
      </c>
      <c r="E15" s="28">
        <v>153700000</v>
      </c>
    </row>
    <row r="16" spans="1:5" s="27" customFormat="1" ht="34" customHeight="1" x14ac:dyDescent="0.2">
      <c r="A16" s="20" t="s">
        <v>43</v>
      </c>
      <c r="B16" s="20" t="s">
        <v>17</v>
      </c>
      <c r="C16" s="28">
        <v>4900000</v>
      </c>
      <c r="D16" s="28">
        <v>2500000</v>
      </c>
      <c r="E16" s="28">
        <v>373500000</v>
      </c>
    </row>
    <row r="17" spans="1:6" s="27" customFormat="1" ht="34" customHeight="1" x14ac:dyDescent="0.2">
      <c r="A17" s="20" t="s">
        <v>44</v>
      </c>
      <c r="B17" s="20" t="s">
        <v>17</v>
      </c>
      <c r="C17" s="28">
        <v>2800000</v>
      </c>
      <c r="D17" s="28">
        <v>1800000</v>
      </c>
      <c r="E17" s="28">
        <v>143096916</v>
      </c>
    </row>
    <row r="18" spans="1:6" s="27" customFormat="1" ht="34" customHeight="1" x14ac:dyDescent="0.2">
      <c r="A18" s="20" t="s">
        <v>45</v>
      </c>
      <c r="B18" s="20" t="s">
        <v>17</v>
      </c>
      <c r="C18" s="28">
        <v>2500000</v>
      </c>
      <c r="D18" s="28">
        <v>990000</v>
      </c>
      <c r="E18" s="28">
        <v>411000000</v>
      </c>
    </row>
    <row r="19" spans="1:6" s="27" customFormat="1" ht="34" customHeight="1" x14ac:dyDescent="0.2">
      <c r="A19" s="20" t="s">
        <v>93</v>
      </c>
      <c r="B19" s="20" t="s">
        <v>19</v>
      </c>
      <c r="C19" s="28">
        <v>1900000</v>
      </c>
      <c r="D19" s="28">
        <v>641740</v>
      </c>
      <c r="E19" s="28">
        <v>220800000</v>
      </c>
    </row>
    <row r="20" spans="1:6" s="27" customFormat="1" ht="34" customHeight="1" x14ac:dyDescent="0.2">
      <c r="A20" s="20" t="s">
        <v>46</v>
      </c>
      <c r="B20" s="20" t="s">
        <v>17</v>
      </c>
      <c r="C20" s="28">
        <v>800000</v>
      </c>
      <c r="D20" s="28">
        <v>200000</v>
      </c>
      <c r="E20" s="28">
        <v>75300000</v>
      </c>
    </row>
    <row r="21" spans="1:6" s="27" customFormat="1" ht="34" customHeight="1" x14ac:dyDescent="0.2">
      <c r="A21" s="20" t="s">
        <v>64</v>
      </c>
      <c r="B21" s="20" t="s">
        <v>18</v>
      </c>
      <c r="C21" s="28">
        <v>1590000</v>
      </c>
      <c r="D21" s="28">
        <v>1310000</v>
      </c>
      <c r="E21" s="28">
        <v>64500000</v>
      </c>
    </row>
    <row r="22" spans="1:6" s="27" customFormat="1" ht="34" customHeight="1" x14ac:dyDescent="0.2">
      <c r="A22" s="20" t="s">
        <v>47</v>
      </c>
      <c r="B22" s="20" t="s">
        <v>17</v>
      </c>
      <c r="C22" s="28">
        <v>6300000</v>
      </c>
      <c r="D22" s="28">
        <v>4800000</v>
      </c>
      <c r="E22" s="28">
        <v>576000000</v>
      </c>
    </row>
    <row r="23" spans="1:6" s="27" customFormat="1" ht="34" customHeight="1" x14ac:dyDescent="0.2">
      <c r="A23" s="20" t="s">
        <v>48</v>
      </c>
      <c r="B23" s="20" t="s">
        <v>17</v>
      </c>
      <c r="C23" s="28">
        <v>1500000</v>
      </c>
      <c r="D23" s="28">
        <v>1200000</v>
      </c>
      <c r="E23" s="28">
        <v>388500000</v>
      </c>
    </row>
    <row r="24" spans="1:6" s="27" customFormat="1" ht="34" customHeight="1" x14ac:dyDescent="0.2">
      <c r="A24" s="20" t="s">
        <v>49</v>
      </c>
      <c r="B24" s="20" t="s">
        <v>17</v>
      </c>
      <c r="C24" s="28">
        <v>14400000</v>
      </c>
      <c r="D24" s="28">
        <v>6200000</v>
      </c>
      <c r="E24" s="28">
        <v>826000000</v>
      </c>
    </row>
    <row r="25" spans="1:6" s="27" customFormat="1" ht="34" customHeight="1" x14ac:dyDescent="0.2">
      <c r="A25" s="20" t="s">
        <v>50</v>
      </c>
      <c r="B25" s="20" t="s">
        <v>17</v>
      </c>
      <c r="C25" s="28">
        <v>3000000</v>
      </c>
      <c r="D25" s="28">
        <v>2100000</v>
      </c>
      <c r="E25" s="28">
        <v>475000000</v>
      </c>
      <c r="F25" s="25"/>
    </row>
    <row r="26" spans="1:6" s="27" customFormat="1" ht="34" customHeight="1" x14ac:dyDescent="0.2">
      <c r="A26" s="20" t="s">
        <v>51</v>
      </c>
      <c r="B26" s="20" t="s">
        <v>17</v>
      </c>
      <c r="C26" s="28">
        <v>8300000</v>
      </c>
      <c r="D26" s="28">
        <v>5400000</v>
      </c>
      <c r="E26" s="28">
        <v>1100000000</v>
      </c>
    </row>
    <row r="27" spans="1:6" s="27" customFormat="1" ht="34" customHeight="1" x14ac:dyDescent="0.2">
      <c r="A27" s="20" t="s">
        <v>52</v>
      </c>
      <c r="B27" s="20" t="s">
        <v>17</v>
      </c>
      <c r="C27" s="28">
        <v>2100000</v>
      </c>
      <c r="D27" s="28">
        <v>1600000</v>
      </c>
      <c r="E27" s="28">
        <v>510000000</v>
      </c>
    </row>
    <row r="28" spans="1:6" s="27" customFormat="1" ht="34" customHeight="1" x14ac:dyDescent="0.2">
      <c r="A28" s="20" t="s">
        <v>54</v>
      </c>
      <c r="B28" s="20" t="s">
        <v>17</v>
      </c>
      <c r="C28" s="28">
        <v>7700000</v>
      </c>
      <c r="D28" s="28">
        <v>5500000</v>
      </c>
      <c r="E28" s="28">
        <v>1500000000</v>
      </c>
    </row>
    <row r="29" spans="1:6" s="27" customFormat="1" ht="34" customHeight="1" x14ac:dyDescent="0.2">
      <c r="A29" s="20" t="s">
        <v>55</v>
      </c>
      <c r="B29" s="20" t="s">
        <v>17</v>
      </c>
      <c r="C29" s="28">
        <v>8400000</v>
      </c>
      <c r="D29" s="28">
        <v>6700000</v>
      </c>
      <c r="E29" s="28">
        <v>1670000000</v>
      </c>
    </row>
    <row r="30" spans="1:6" s="27" customFormat="1" ht="34" customHeight="1" x14ac:dyDescent="0.2">
      <c r="A30" s="20" t="s">
        <v>56</v>
      </c>
      <c r="B30" s="20" t="s">
        <v>17</v>
      </c>
      <c r="C30" s="28">
        <v>14300000</v>
      </c>
      <c r="D30" s="28">
        <v>10900000</v>
      </c>
      <c r="E30" s="28">
        <v>1900000000</v>
      </c>
    </row>
    <row r="31" spans="1:6" s="27" customFormat="1" ht="34" customHeight="1" x14ac:dyDescent="0.2">
      <c r="A31" s="20" t="s">
        <v>57</v>
      </c>
      <c r="B31" s="20" t="s">
        <v>17</v>
      </c>
      <c r="C31" s="28">
        <v>14000000</v>
      </c>
      <c r="D31" s="28">
        <v>12000000</v>
      </c>
      <c r="E31" s="28">
        <v>4200000000</v>
      </c>
    </row>
    <row r="32" spans="1:6" s="27" customFormat="1" ht="34" customHeight="1" x14ac:dyDescent="0.2">
      <c r="A32" s="20" t="s">
        <v>58</v>
      </c>
      <c r="B32" s="20" t="s">
        <v>17</v>
      </c>
      <c r="C32" s="28">
        <v>2900000</v>
      </c>
      <c r="D32" s="28">
        <v>1800000</v>
      </c>
      <c r="E32" s="28">
        <v>190000000</v>
      </c>
    </row>
    <row r="33" spans="1:6" s="27" customFormat="1" ht="34" customHeight="1" x14ac:dyDescent="0.2">
      <c r="A33" s="20" t="s">
        <v>59</v>
      </c>
      <c r="B33" s="20" t="s">
        <v>17</v>
      </c>
      <c r="C33" s="28">
        <v>7000000</v>
      </c>
      <c r="D33" s="28">
        <v>4500000</v>
      </c>
      <c r="E33" s="28">
        <v>708100000</v>
      </c>
      <c r="F33" s="25"/>
    </row>
    <row r="34" spans="1:6" s="27" customFormat="1" ht="34" customHeight="1" x14ac:dyDescent="0.2">
      <c r="A34" s="20" t="s">
        <v>60</v>
      </c>
      <c r="B34" s="20" t="s">
        <v>17</v>
      </c>
      <c r="C34" s="28">
        <v>20700000</v>
      </c>
      <c r="D34" s="28">
        <v>16000000</v>
      </c>
      <c r="E34" s="28">
        <v>3850000000</v>
      </c>
      <c r="F34" s="25"/>
    </row>
    <row r="35" spans="1:6" s="27" customFormat="1" ht="34" customHeight="1" x14ac:dyDescent="0.2">
      <c r="A35" s="20" t="s">
        <v>91</v>
      </c>
      <c r="B35" s="20" t="s">
        <v>21</v>
      </c>
      <c r="C35" s="28">
        <v>5700000</v>
      </c>
      <c r="D35" s="28">
        <v>5700000</v>
      </c>
      <c r="E35" s="28">
        <v>623000000</v>
      </c>
      <c r="F35" s="25"/>
    </row>
    <row r="36" spans="1:6" s="27" customFormat="1" ht="34" customHeight="1" x14ac:dyDescent="0.2">
      <c r="A36" s="20" t="s">
        <v>25</v>
      </c>
      <c r="B36" s="20" t="s">
        <v>26</v>
      </c>
      <c r="C36" s="28">
        <v>1400000</v>
      </c>
      <c r="D36" s="28">
        <v>1400000</v>
      </c>
      <c r="E36" s="28">
        <v>875000000</v>
      </c>
      <c r="F36" s="25"/>
    </row>
    <row r="37" spans="1:6" s="27" customFormat="1" ht="34" customHeight="1" x14ac:dyDescent="0.2">
      <c r="A37" s="20" t="s">
        <v>22</v>
      </c>
      <c r="B37" s="20" t="s">
        <v>21</v>
      </c>
      <c r="C37" s="28">
        <v>2411000</v>
      </c>
      <c r="D37" s="28">
        <v>1369000</v>
      </c>
      <c r="E37" s="28">
        <v>531745000</v>
      </c>
      <c r="F37" s="25"/>
    </row>
    <row r="38" spans="1:6" s="27" customFormat="1" ht="34" customHeight="1" x14ac:dyDescent="0.2">
      <c r="A38" s="20" t="s">
        <v>92</v>
      </c>
      <c r="B38" s="20" t="s">
        <v>24</v>
      </c>
      <c r="C38" s="28">
        <v>303804</v>
      </c>
      <c r="D38" s="28">
        <v>163954</v>
      </c>
      <c r="E38" s="28">
        <v>43915332</v>
      </c>
      <c r="F38" s="25"/>
    </row>
    <row r="39" spans="1:6" s="27" customFormat="1" ht="34" customHeight="1" x14ac:dyDescent="0.2">
      <c r="A39" s="20" t="s">
        <v>27</v>
      </c>
      <c r="B39" s="20" t="s">
        <v>21</v>
      </c>
      <c r="C39" s="28">
        <v>2560600</v>
      </c>
      <c r="D39" s="28">
        <v>2560600</v>
      </c>
      <c r="E39" s="28">
        <v>805065090</v>
      </c>
      <c r="F39" s="25"/>
    </row>
    <row r="40" spans="1:6" s="27" customFormat="1" ht="34" customHeight="1" x14ac:dyDescent="0.2">
      <c r="A40" s="20" t="s">
        <v>28</v>
      </c>
      <c r="B40" s="20" t="s">
        <v>29</v>
      </c>
      <c r="C40" s="28">
        <v>20100000</v>
      </c>
      <c r="D40" s="28">
        <v>11400000</v>
      </c>
      <c r="E40" s="28">
        <v>5580000000</v>
      </c>
      <c r="F40" s="25"/>
    </row>
    <row r="41" spans="1:6" s="27" customFormat="1" ht="34" customHeight="1" x14ac:dyDescent="0.2">
      <c r="A41" s="20" t="s">
        <v>30</v>
      </c>
      <c r="B41" s="20" t="s">
        <v>31</v>
      </c>
      <c r="C41" s="28">
        <v>8400000</v>
      </c>
      <c r="D41" s="28">
        <v>3800000</v>
      </c>
      <c r="E41" s="28">
        <v>1790000000</v>
      </c>
      <c r="F41" s="2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EC3D7-64C1-1148-A362-A752FF27C699}">
  <dimension ref="A1:E17"/>
  <sheetViews>
    <sheetView workbookViewId="0">
      <selection activeCell="C1" sqref="B1:C1048576"/>
    </sheetView>
  </sheetViews>
  <sheetFormatPr baseColWidth="10" defaultRowHeight="16" x14ac:dyDescent="0.2"/>
  <cols>
    <col min="2" max="3" width="21.6640625" customWidth="1"/>
  </cols>
  <sheetData>
    <row r="1" spans="1:5" ht="41" customHeight="1" x14ac:dyDescent="0.2">
      <c r="A1" s="13" t="s">
        <v>95</v>
      </c>
      <c r="B1" s="13"/>
      <c r="C1" s="13"/>
      <c r="D1" s="13"/>
      <c r="E1" s="13"/>
    </row>
    <row r="2" spans="1:5" ht="29" customHeight="1" x14ac:dyDescent="0.2">
      <c r="A2" s="14" t="s">
        <v>167</v>
      </c>
      <c r="B2" s="13"/>
      <c r="C2" s="13"/>
      <c r="D2" s="13"/>
      <c r="E2" s="13"/>
    </row>
    <row r="3" spans="1:5" ht="34" customHeight="1" x14ac:dyDescent="0.2">
      <c r="A3" s="23" t="s">
        <v>72</v>
      </c>
      <c r="B3" s="18" t="s">
        <v>13</v>
      </c>
      <c r="C3" s="18" t="s">
        <v>14</v>
      </c>
    </row>
    <row r="4" spans="1:5" ht="34" customHeight="1" x14ac:dyDescent="0.2">
      <c r="A4" s="30">
        <v>2022</v>
      </c>
      <c r="B4" s="19">
        <v>274311268</v>
      </c>
      <c r="C4" s="19">
        <v>182581434</v>
      </c>
    </row>
    <row r="5" spans="1:5" ht="34" customHeight="1" x14ac:dyDescent="0.2">
      <c r="A5" s="30">
        <v>2021</v>
      </c>
      <c r="B5" s="19">
        <v>250218949</v>
      </c>
      <c r="C5" s="19">
        <v>174008453</v>
      </c>
    </row>
    <row r="6" spans="1:5" ht="34" customHeight="1" x14ac:dyDescent="0.2">
      <c r="A6" s="30">
        <v>2020</v>
      </c>
      <c r="B6" s="19">
        <v>167617000</v>
      </c>
      <c r="C6" s="19">
        <v>108806000</v>
      </c>
    </row>
    <row r="7" spans="1:5" ht="34" customHeight="1" x14ac:dyDescent="0.2">
      <c r="A7" s="30">
        <v>2019</v>
      </c>
      <c r="B7" s="19">
        <v>131700000</v>
      </c>
      <c r="C7" s="19">
        <v>93600000</v>
      </c>
    </row>
    <row r="8" spans="1:5" ht="34" customHeight="1" x14ac:dyDescent="0.2">
      <c r="A8" s="30">
        <v>2018</v>
      </c>
      <c r="B8" s="19">
        <v>135700000</v>
      </c>
      <c r="C8" s="19">
        <v>90900000</v>
      </c>
    </row>
    <row r="9" spans="1:5" ht="34" customHeight="1" x14ac:dyDescent="0.2">
      <c r="A9" s="30">
        <v>2017</v>
      </c>
      <c r="B9" s="19">
        <v>128600000</v>
      </c>
      <c r="C9" s="19">
        <v>92800000</v>
      </c>
    </row>
    <row r="10" spans="1:5" ht="34" customHeight="1" x14ac:dyDescent="0.2">
      <c r="A10" s="30">
        <v>2016</v>
      </c>
      <c r="B10" s="19">
        <v>125300000</v>
      </c>
      <c r="C10" s="19">
        <v>87600000</v>
      </c>
    </row>
    <row r="11" spans="1:5" ht="34" customHeight="1" x14ac:dyDescent="0.2">
      <c r="A11" s="30">
        <v>2015</v>
      </c>
      <c r="B11" s="19">
        <v>77900000</v>
      </c>
      <c r="C11" s="19">
        <v>57500000</v>
      </c>
    </row>
    <row r="17" spans="1:1" ht="18" x14ac:dyDescent="0.2">
      <c r="A17" s="1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BA080-9F2E-D44D-958E-2245A2C335B0}">
  <dimension ref="A1:E14"/>
  <sheetViews>
    <sheetView workbookViewId="0">
      <selection activeCell="A2" sqref="A2"/>
    </sheetView>
  </sheetViews>
  <sheetFormatPr baseColWidth="10" defaultRowHeight="16" x14ac:dyDescent="0.2"/>
  <cols>
    <col min="2" max="2" width="23.33203125" customWidth="1"/>
    <col min="3" max="3" width="29.83203125" customWidth="1"/>
    <col min="4" max="4" width="25.5" customWidth="1"/>
  </cols>
  <sheetData>
    <row r="1" spans="1:5" ht="52" customHeight="1" x14ac:dyDescent="0.2">
      <c r="A1" s="13" t="s">
        <v>187</v>
      </c>
      <c r="B1" s="13"/>
      <c r="C1" s="13"/>
      <c r="D1" s="13"/>
      <c r="E1" s="13"/>
    </row>
    <row r="2" spans="1:5" ht="26" customHeight="1" x14ac:dyDescent="0.2">
      <c r="A2" s="14" t="s">
        <v>167</v>
      </c>
      <c r="B2" s="13"/>
      <c r="C2" s="13"/>
      <c r="D2" s="13"/>
      <c r="E2" s="13"/>
    </row>
    <row r="3" spans="1:5" ht="71" customHeight="1" x14ac:dyDescent="0.2">
      <c r="A3" s="23" t="s">
        <v>72</v>
      </c>
      <c r="B3" s="29" t="s">
        <v>179</v>
      </c>
      <c r="C3" s="29" t="s">
        <v>177</v>
      </c>
      <c r="D3" s="29" t="s">
        <v>178</v>
      </c>
    </row>
    <row r="4" spans="1:5" ht="34" customHeight="1" x14ac:dyDescent="0.2">
      <c r="A4" s="30">
        <v>2016</v>
      </c>
      <c r="B4" s="19">
        <v>11628522446</v>
      </c>
      <c r="C4" s="19">
        <v>4563444553</v>
      </c>
      <c r="D4" s="19">
        <v>3542442733</v>
      </c>
    </row>
    <row r="5" spans="1:5" ht="34" customHeight="1" x14ac:dyDescent="0.2">
      <c r="A5" s="30">
        <v>2017</v>
      </c>
      <c r="B5" s="19">
        <v>17870056757</v>
      </c>
      <c r="C5" s="19">
        <v>3254365429</v>
      </c>
      <c r="D5" s="19">
        <v>2449206140</v>
      </c>
    </row>
    <row r="6" spans="1:5" ht="34" customHeight="1" x14ac:dyDescent="0.2">
      <c r="A6" s="30">
        <v>2018</v>
      </c>
      <c r="B6" s="19">
        <v>20249577294</v>
      </c>
      <c r="C6" s="19">
        <v>2227038864</v>
      </c>
      <c r="D6" s="19">
        <v>2604330586</v>
      </c>
    </row>
    <row r="7" spans="1:5" ht="34" customHeight="1" x14ac:dyDescent="0.2">
      <c r="A7" s="30">
        <v>2019</v>
      </c>
      <c r="B7" s="19">
        <v>18408891002</v>
      </c>
      <c r="C7" s="19">
        <v>5283786474</v>
      </c>
      <c r="D7" s="19">
        <v>4131395288</v>
      </c>
    </row>
    <row r="8" spans="1:5" ht="34" customHeight="1" x14ac:dyDescent="0.2">
      <c r="A8" s="30">
        <v>2020</v>
      </c>
      <c r="B8" s="19">
        <v>26758846049</v>
      </c>
      <c r="C8" s="19">
        <v>5047174785</v>
      </c>
      <c r="D8" s="19">
        <v>6730671429</v>
      </c>
    </row>
    <row r="9" spans="1:5" ht="34" customHeight="1" x14ac:dyDescent="0.2">
      <c r="A9" s="30">
        <v>2021</v>
      </c>
      <c r="B9" s="19">
        <v>25495195736</v>
      </c>
      <c r="C9" s="19">
        <v>7953412682</v>
      </c>
      <c r="D9" s="19">
        <v>4271365952</v>
      </c>
    </row>
    <row r="10" spans="1:5" ht="34" customHeight="1" x14ac:dyDescent="0.2">
      <c r="A10" s="30">
        <v>2022</v>
      </c>
      <c r="B10" s="19">
        <v>30690000000</v>
      </c>
      <c r="C10" s="19">
        <v>6516353992</v>
      </c>
      <c r="D10" s="19">
        <v>3869455550</v>
      </c>
    </row>
    <row r="14" spans="1:5" ht="18" x14ac:dyDescent="0.2">
      <c r="A14" s="1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9793D-0B43-DB4C-9524-1F2DE0266466}">
  <dimension ref="A1:F16"/>
  <sheetViews>
    <sheetView workbookViewId="0">
      <selection sqref="A1:A2"/>
    </sheetView>
  </sheetViews>
  <sheetFormatPr baseColWidth="10" defaultRowHeight="16" x14ac:dyDescent="0.2"/>
  <cols>
    <col min="1" max="1" width="29.6640625" customWidth="1"/>
    <col min="2" max="2" width="8.5" customWidth="1"/>
    <col min="3" max="5" width="19.83203125" customWidth="1"/>
  </cols>
  <sheetData>
    <row r="1" spans="1:6" ht="46" customHeight="1" x14ac:dyDescent="0.2">
      <c r="A1" s="13" t="s">
        <v>180</v>
      </c>
      <c r="B1" s="13"/>
      <c r="C1" s="13"/>
      <c r="D1" s="13"/>
      <c r="E1" s="9"/>
      <c r="F1" s="9"/>
    </row>
    <row r="2" spans="1:6" ht="16" customHeight="1" x14ac:dyDescent="0.2">
      <c r="A2" s="14" t="s">
        <v>167</v>
      </c>
      <c r="B2" s="13"/>
      <c r="C2" s="13"/>
      <c r="D2" s="13"/>
      <c r="E2" s="9"/>
      <c r="F2" s="9"/>
    </row>
    <row r="3" spans="1:6" s="16" customFormat="1" ht="34" customHeight="1" x14ac:dyDescent="0.2">
      <c r="A3" s="25" t="s">
        <v>102</v>
      </c>
      <c r="B3" s="31" t="s">
        <v>103</v>
      </c>
      <c r="C3" s="31" t="s">
        <v>13</v>
      </c>
      <c r="D3" s="31" t="s">
        <v>14</v>
      </c>
      <c r="E3" s="31" t="s">
        <v>15</v>
      </c>
    </row>
    <row r="4" spans="1:6" s="16" customFormat="1" ht="34" customHeight="1" x14ac:dyDescent="0.2">
      <c r="A4" s="25" t="s">
        <v>104</v>
      </c>
      <c r="B4" s="26">
        <v>2</v>
      </c>
      <c r="C4" s="32">
        <v>38800000</v>
      </c>
      <c r="D4" s="32">
        <v>28300000</v>
      </c>
      <c r="E4" s="32">
        <v>5296000000</v>
      </c>
    </row>
    <row r="5" spans="1:6" s="16" customFormat="1" ht="34" customHeight="1" x14ac:dyDescent="0.2">
      <c r="A5" s="25" t="s">
        <v>105</v>
      </c>
      <c r="B5" s="26">
        <v>1</v>
      </c>
      <c r="C5" s="32">
        <v>2900000</v>
      </c>
      <c r="D5" s="32">
        <v>1800000</v>
      </c>
      <c r="E5" s="32">
        <v>190000000</v>
      </c>
    </row>
    <row r="6" spans="1:6" s="16" customFormat="1" ht="34" customHeight="1" x14ac:dyDescent="0.2">
      <c r="A6" s="25" t="s">
        <v>106</v>
      </c>
      <c r="B6" s="26">
        <v>7</v>
      </c>
      <c r="C6" s="32">
        <v>61200000</v>
      </c>
      <c r="D6" s="32">
        <v>48900000</v>
      </c>
      <c r="E6" s="32">
        <v>8456000000</v>
      </c>
    </row>
    <row r="7" spans="1:6" s="16" customFormat="1" ht="34" customHeight="1" x14ac:dyDescent="0.2">
      <c r="A7" s="25" t="s">
        <v>107</v>
      </c>
      <c r="B7" s="26">
        <v>6</v>
      </c>
      <c r="C7" s="32">
        <v>27900000</v>
      </c>
      <c r="D7" s="32">
        <v>13400000</v>
      </c>
      <c r="E7" s="32">
        <v>1692700000</v>
      </c>
    </row>
    <row r="8" spans="1:6" s="16" customFormat="1" ht="34" customHeight="1" x14ac:dyDescent="0.2">
      <c r="A8" s="25" t="s">
        <v>108</v>
      </c>
      <c r="B8" s="26">
        <v>6</v>
      </c>
      <c r="C8" s="32">
        <v>42000000</v>
      </c>
      <c r="D8" s="32">
        <v>31400000</v>
      </c>
      <c r="E8" s="32">
        <v>9267100000</v>
      </c>
    </row>
    <row r="9" spans="1:6" s="16" customFormat="1" ht="34" customHeight="1" x14ac:dyDescent="0.2">
      <c r="A9" s="25" t="s">
        <v>109</v>
      </c>
      <c r="B9" s="26">
        <v>8</v>
      </c>
      <c r="C9" s="32">
        <v>60800000</v>
      </c>
      <c r="D9" s="32">
        <v>32400000</v>
      </c>
      <c r="E9" s="32">
        <v>5925200000</v>
      </c>
    </row>
    <row r="10" spans="1:6" s="16" customFormat="1" ht="34" customHeight="1" x14ac:dyDescent="0.2">
      <c r="A10" s="25" t="s">
        <v>110</v>
      </c>
      <c r="B10" s="26">
        <v>7</v>
      </c>
      <c r="C10" s="32">
        <v>40900000</v>
      </c>
      <c r="D10" s="32">
        <v>26400000</v>
      </c>
      <c r="E10" s="32">
        <v>10248700000</v>
      </c>
    </row>
    <row r="16" spans="1:6" ht="18" x14ac:dyDescent="0.2">
      <c r="A16" s="1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87A065-D14E-664B-9335-D8FAEF0298C4}">
  <dimension ref="A1:D17"/>
  <sheetViews>
    <sheetView workbookViewId="0">
      <selection sqref="A1:A2"/>
    </sheetView>
  </sheetViews>
  <sheetFormatPr baseColWidth="10" defaultRowHeight="16" x14ac:dyDescent="0.2"/>
  <cols>
    <col min="2" max="2" width="20.5" customWidth="1"/>
    <col min="3" max="3" width="16.1640625" customWidth="1"/>
  </cols>
  <sheetData>
    <row r="1" spans="1:4" ht="45" customHeight="1" x14ac:dyDescent="0.2">
      <c r="A1" s="13" t="s">
        <v>114</v>
      </c>
      <c r="B1" s="13"/>
      <c r="C1" s="13"/>
      <c r="D1" s="10"/>
    </row>
    <row r="2" spans="1:4" ht="19" customHeight="1" x14ac:dyDescent="0.2">
      <c r="A2" s="14" t="s">
        <v>167</v>
      </c>
      <c r="B2" s="13"/>
      <c r="C2" s="13"/>
      <c r="D2" s="10"/>
    </row>
    <row r="3" spans="1:4" ht="34" customHeight="1" x14ac:dyDescent="0.2">
      <c r="A3" s="25" t="s">
        <v>115</v>
      </c>
      <c r="B3" s="31" t="s">
        <v>116</v>
      </c>
      <c r="C3" s="31" t="s">
        <v>16</v>
      </c>
    </row>
    <row r="4" spans="1:4" ht="34" customHeight="1" x14ac:dyDescent="0.2">
      <c r="A4" s="20" t="s">
        <v>117</v>
      </c>
      <c r="B4" s="28">
        <v>1281635457</v>
      </c>
      <c r="C4" s="28">
        <v>37800212</v>
      </c>
    </row>
    <row r="5" spans="1:4" ht="34" customHeight="1" x14ac:dyDescent="0.2">
      <c r="A5" s="20" t="s">
        <v>76</v>
      </c>
      <c r="B5" s="28">
        <v>1281635457</v>
      </c>
      <c r="C5" s="28">
        <v>43337668</v>
      </c>
    </row>
    <row r="6" spans="1:4" ht="34" customHeight="1" x14ac:dyDescent="0.2">
      <c r="A6" s="20" t="s">
        <v>77</v>
      </c>
      <c r="B6" s="28">
        <v>1281635457</v>
      </c>
      <c r="C6" s="28">
        <v>72720031</v>
      </c>
    </row>
    <row r="7" spans="1:4" ht="34" customHeight="1" x14ac:dyDescent="0.2">
      <c r="A7" s="20" t="s">
        <v>78</v>
      </c>
      <c r="B7" s="28">
        <v>1281635457</v>
      </c>
      <c r="C7" s="28">
        <v>148039569</v>
      </c>
    </row>
    <row r="8" spans="1:4" ht="34" customHeight="1" x14ac:dyDescent="0.2">
      <c r="A8" s="20" t="s">
        <v>79</v>
      </c>
      <c r="B8" s="28">
        <v>1281635457</v>
      </c>
      <c r="C8" s="28">
        <v>171516383</v>
      </c>
    </row>
    <row r="9" spans="1:4" ht="34" customHeight="1" x14ac:dyDescent="0.2">
      <c r="A9" s="20" t="s">
        <v>80</v>
      </c>
      <c r="B9" s="28">
        <v>1281635457</v>
      </c>
      <c r="C9" s="28">
        <v>298512700</v>
      </c>
    </row>
    <row r="10" spans="1:4" ht="34" customHeight="1" x14ac:dyDescent="0.2">
      <c r="A10" s="20" t="s">
        <v>81</v>
      </c>
      <c r="B10" s="28">
        <v>1281635457</v>
      </c>
      <c r="C10" s="28">
        <v>484952020</v>
      </c>
    </row>
    <row r="11" spans="1:4" ht="34" customHeight="1" x14ac:dyDescent="0.2">
      <c r="A11" s="20" t="s">
        <v>82</v>
      </c>
      <c r="B11" s="28">
        <v>1281635457</v>
      </c>
      <c r="C11" s="28">
        <v>497955531</v>
      </c>
    </row>
    <row r="12" spans="1:4" ht="34" customHeight="1" x14ac:dyDescent="0.2">
      <c r="A12" s="20" t="s">
        <v>83</v>
      </c>
      <c r="B12" s="28">
        <v>1474927646</v>
      </c>
      <c r="C12" s="28">
        <v>677166845</v>
      </c>
    </row>
    <row r="13" spans="1:4" ht="34" customHeight="1" x14ac:dyDescent="0.2">
      <c r="A13" s="20" t="s">
        <v>84</v>
      </c>
      <c r="B13" s="28">
        <v>1474927646</v>
      </c>
      <c r="C13" s="28">
        <v>841219876</v>
      </c>
    </row>
    <row r="14" spans="1:4" ht="34" customHeight="1" x14ac:dyDescent="0.2">
      <c r="A14" s="20" t="s">
        <v>85</v>
      </c>
      <c r="B14" s="28">
        <v>1474927646</v>
      </c>
      <c r="C14" s="28">
        <v>1269011689</v>
      </c>
    </row>
    <row r="17" spans="1:1" ht="18" x14ac:dyDescent="0.2">
      <c r="A17"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Index</vt:lpstr>
      <vt:lpstr>1.1</vt:lpstr>
      <vt:lpstr>1.2</vt:lpstr>
      <vt:lpstr>1.3</vt:lpstr>
      <vt:lpstr>2.1</vt:lpstr>
      <vt:lpstr>2.2</vt:lpstr>
      <vt:lpstr>2.3</vt:lpstr>
      <vt:lpstr>2.4</vt:lpstr>
      <vt:lpstr>3.1</vt:lpstr>
      <vt:lpstr>3.2</vt:lpstr>
      <vt:lpstr>4.1</vt:lpstr>
      <vt:lpstr>4.2</vt:lpstr>
      <vt:lpstr>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Microsoft Office User</cp:lastModifiedBy>
  <dcterms:created xsi:type="dcterms:W3CDTF">2021-11-29T21:38:25Z</dcterms:created>
  <dcterms:modified xsi:type="dcterms:W3CDTF">2021-11-30T11:37:03Z</dcterms:modified>
</cp:coreProperties>
</file>